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25200" windowHeight="11640"/>
  </bookViews>
  <sheets>
    <sheet name="Naslovnica" sheetId="1" r:id="rId1"/>
    <sheet name="2 Sadržaj" sheetId="2" r:id="rId2"/>
    <sheet name="3 Tablica 1 - Graf 1" sheetId="3" r:id="rId3"/>
    <sheet name="4 Tablica 2 - Graf 2" sheetId="4" r:id="rId4"/>
    <sheet name="5 Tablica 3,4" sheetId="5" r:id="rId5"/>
    <sheet name="6 Tablica 5,6" sheetId="6" r:id="rId6"/>
    <sheet name="7 Tablica 7,8" sheetId="7" r:id="rId7"/>
    <sheet name="8 Tablica 9 - Graf 3,4" sheetId="8" r:id="rId8"/>
    <sheet name="9 Tablica 10, 11" sheetId="10" r:id="rId9"/>
    <sheet name="10 Graf 5.1, 5.2, 5.3" sheetId="11" r:id="rId10"/>
    <sheet name="11 Tablica 12" sheetId="27" r:id="rId11"/>
    <sheet name="12 Tablica 13 - Graf 6" sheetId="28" r:id="rId12"/>
    <sheet name="13 Tablica 14 - Graf 7" sheetId="29" r:id="rId13"/>
    <sheet name="14 Tablica 15 - Graf 8" sheetId="30" r:id="rId14"/>
    <sheet name="15 Tablica 16 - Graf 9,10" sheetId="31" r:id="rId15"/>
    <sheet name="16 Tablica 17, 17.1" sheetId="32" r:id="rId16"/>
    <sheet name="17 Tablica 18" sheetId="33" r:id="rId17"/>
    <sheet name="18 Tablica 19" sheetId="34" r:id="rId18"/>
    <sheet name="19 Tablica 20 - Graf 11" sheetId="35" r:id="rId19"/>
    <sheet name="20 Tablica 21 - Graf 12" sheetId="36" r:id="rId20"/>
    <sheet name="21 Tablica 22,23 - Graf 13,14" sheetId="83" r:id="rId21"/>
    <sheet name="22 Tablica 24,25 - Graf 15,16" sheetId="84" r:id="rId22"/>
    <sheet name="23 Tablica 26" sheetId="37" r:id="rId23"/>
    <sheet name="24 Tablica 27 - Graf 17" sheetId="38" r:id="rId24"/>
    <sheet name="25 Graf 18" sheetId="39" r:id="rId25"/>
    <sheet name="26 Tablica 28" sheetId="44" r:id="rId26"/>
    <sheet name="27 Tabl. 29,30,31,32,33" sheetId="45" r:id="rId27"/>
    <sheet name="28 Tablica 34" sheetId="46" r:id="rId28"/>
    <sheet name="29 Tablice 35, 36" sheetId="67" r:id="rId29"/>
    <sheet name="30 Tablica 37,37.1,38,39" sheetId="65" r:id="rId30"/>
    <sheet name="31 Tablica 40.41.42.43 " sheetId="68" r:id="rId31"/>
    <sheet name="32 Tablica 44,45,46 " sheetId="70" r:id="rId32"/>
    <sheet name="33 Tablica 47" sheetId="71" r:id="rId33"/>
    <sheet name="34 Tablica 48,49 " sheetId="72" r:id="rId34"/>
    <sheet name="35 Tablica 50" sheetId="76" r:id="rId35"/>
    <sheet name="36 Tablica 51" sheetId="77" r:id="rId36"/>
    <sheet name="37 Tablica 52" sheetId="85" r:id="rId37"/>
    <sheet name="38 Tablica 53,54,55,56" sheetId="82" r:id="rId38"/>
  </sheets>
  <externalReferences>
    <externalReference r:id="rId39"/>
    <externalReference r:id="rId40"/>
    <externalReference r:id="rId41"/>
    <externalReference r:id="rId42"/>
    <externalReference r:id="rId43"/>
  </externalReferences>
  <definedNames>
    <definedName name="clanstvo">[1]Clanstvo!$A$1:$IV$59</definedName>
    <definedName name="datum">'18 Tablica 19'!$B$35</definedName>
    <definedName name="datum_p">'12 Tablica 13 - Graf 6'!$B$4</definedName>
    <definedName name="datump">'18 Tablica 19'!$C$35</definedName>
    <definedName name="MI_ALT">'[2]2_MI_Alternativno_trziste'!$A$3:$DB$238</definedName>
    <definedName name="MI_UT">'[2]2_MI_Uređeno_trziste'!$A$3:$DN$238</definedName>
    <definedName name="mjesec">'26 Tablica 28'!$F$1</definedName>
    <definedName name="_xlnm.Print_Area" localSheetId="9">'10 Graf 5.1, 5.2, 5.3'!$A$1:$L$79</definedName>
    <definedName name="_xlnm.Print_Area" localSheetId="10">'11 Tablica 12'!$A$1:$AG$55</definedName>
    <definedName name="_xlnm.Print_Area" localSheetId="11">'12 Tablica 13 - Graf 6'!$A$1:$J$61</definedName>
    <definedName name="_xlnm.Print_Area" localSheetId="12">'13 Tablica 14 - Graf 7'!$A$1:$J$74</definedName>
    <definedName name="_xlnm.Print_Area" localSheetId="13">'14 Tablica 15 - Graf 8'!$A$1:$F$54</definedName>
    <definedName name="_xlnm.Print_Area" localSheetId="14">'15 Tablica 16 - Graf 9,10'!$A$1:$G$68</definedName>
    <definedName name="_xlnm.Print_Area" localSheetId="15">'16 Tablica 17, 17.1'!$A$1:$J$53</definedName>
    <definedName name="_xlnm.Print_Area" localSheetId="16">'17 Tablica 18'!$A$1:$S$40</definedName>
    <definedName name="_xlnm.Print_Area" localSheetId="17">'18 Tablica 19'!$A$1:$D$54</definedName>
    <definedName name="_xlnm.Print_Area" localSheetId="18">'19 Tablica 20 - Graf 11'!$A$1:$J$73</definedName>
    <definedName name="_xlnm.Print_Area" localSheetId="1">'2 Sadržaj'!$A$1:$A$194</definedName>
    <definedName name="_xlnm.Print_Area" localSheetId="19">'20 Tablica 21 - Graf 12'!$A$1:$J$77</definedName>
    <definedName name="_xlnm.Print_Area" localSheetId="20">'21 Tablica 22,23 - Graf 13,14'!$A$1:$I$56</definedName>
    <definedName name="_xlnm.Print_Area" localSheetId="21">'22 Tablica 24,25 - Graf 15,16'!$A$1:$I$55</definedName>
    <definedName name="_xlnm.Print_Area" localSheetId="22">'23 Tablica 26'!$A$1:$P$54</definedName>
    <definedName name="_xlnm.Print_Area" localSheetId="23">'24 Tablica 27 - Graf 17'!$A$1:$F$97</definedName>
    <definedName name="_xlnm.Print_Area" localSheetId="24">'25 Graf 18'!$A$1:$Q$104</definedName>
    <definedName name="_xlnm.Print_Area" localSheetId="25">'26 Tablica 28'!$A$1:$G$54</definedName>
    <definedName name="_xlnm.Print_Area" localSheetId="26">'27 Tabl. 29,30,31,32,33'!$A$1:$K$89</definedName>
    <definedName name="_xlnm.Print_Area" localSheetId="27">'28 Tablica 34'!$A$1:$L$131</definedName>
    <definedName name="_xlnm.Print_Area" localSheetId="28">'29 Tablice 35, 36'!$A$1:$O$85</definedName>
    <definedName name="_xlnm.Print_Area" localSheetId="2">'3 Tablica 1 - Graf 1'!$A$1:$Q$51</definedName>
    <definedName name="_xlnm.Print_Area" localSheetId="29">'30 Tablica 37,37.1,38,39'!$A$1:$I$88</definedName>
    <definedName name="_xlnm.Print_Area" localSheetId="30">'31 Tablica 40.41.42.43 '!$A$1:$F$62</definedName>
    <definedName name="_xlnm.Print_Area" localSheetId="31">'32 Tablica 44,45,46 '!$A$1:$G$45</definedName>
    <definedName name="_xlnm.Print_Area" localSheetId="32">'33 Tablica 47'!$A$1:$E$64</definedName>
    <definedName name="_xlnm.Print_Area" localSheetId="33">'34 Tablica 48,49 '!$A$1:$G$81</definedName>
    <definedName name="_xlnm.Print_Area" localSheetId="34">'35 Tablica 50'!$A$1:$E$63</definedName>
    <definedName name="_xlnm.Print_Area" localSheetId="35">'36 Tablica 51'!$A$1:$E$58</definedName>
    <definedName name="_xlnm.Print_Area" localSheetId="36">'37 Tablica 52'!$A$1:$O$46</definedName>
    <definedName name="_xlnm.Print_Area" localSheetId="37">'38 Tablica 53,54,55,56'!$A$1:$E$67</definedName>
    <definedName name="_xlnm.Print_Area" localSheetId="3">'4 Tablica 2 - Graf 2'!$A$1:$S$50</definedName>
    <definedName name="_xlnm.Print_Area" localSheetId="4">'5 Tablica 3,4'!$A$1:$M$49</definedName>
    <definedName name="_xlnm.Print_Area" localSheetId="5">'6 Tablica 5,6'!$A$1:$K$37</definedName>
    <definedName name="_xlnm.Print_Area" localSheetId="6">'7 Tablica 7,8'!$A$1:$G$61</definedName>
    <definedName name="_xlnm.Print_Area" localSheetId="7">'8 Tablica 9 - Graf 3,4'!$A$1:$G$72</definedName>
    <definedName name="_xlnm.Print_Area" localSheetId="8">'9 Tablica 10, 11'!$A$1:$F$57</definedName>
    <definedName name="_xlnm.Print_Area" localSheetId="0">Naslovnica!$A$1:$I$39</definedName>
    <definedName name="Unos">'[3]Unos podataka'!$A$1:$EP$102</definedName>
    <definedName name="Unos_NOVI">[4]Unos_podataka_NOVI!$B$1:$EA$173</definedName>
    <definedName name="ZDMFclanovi">[5]Clanstvo!$1:$1048576</definedName>
    <definedName name="ZDMFnav">[5]NAV!$1:$1048576</definedName>
    <definedName name="ZDMFuplate">#REF!</definedName>
  </definedNames>
  <calcPr calcId="162913"/>
</workbook>
</file>

<file path=xl/calcChain.xml><?xml version="1.0" encoding="utf-8"?>
<calcChain xmlns="http://schemas.openxmlformats.org/spreadsheetml/2006/main">
  <c r="F42" i="65" l="1"/>
  <c r="B7" i="44" l="1"/>
  <c r="E7" i="44"/>
  <c r="E6" i="44"/>
  <c r="B6" i="44"/>
  <c r="B34" i="45" l="1"/>
  <c r="G116" i="46" l="1"/>
  <c r="I116" i="46" l="1"/>
  <c r="F20" i="68" l="1"/>
  <c r="F19" i="68"/>
  <c r="F10" i="68"/>
  <c r="F9" i="68"/>
  <c r="B7" i="5" l="1"/>
  <c r="D6" i="32" l="1"/>
  <c r="H16" i="45" l="1"/>
  <c r="E16" i="68" l="1"/>
  <c r="F64" i="45" l="1"/>
  <c r="E64" i="45"/>
  <c r="I5" i="46" l="1"/>
  <c r="I6" i="46"/>
  <c r="F7" i="36" l="1"/>
  <c r="F6" i="36"/>
  <c r="D7" i="36" l="1"/>
  <c r="D6" i="36"/>
  <c r="C6" i="34"/>
  <c r="C5" i="34"/>
  <c r="C7" i="32"/>
  <c r="E7" i="32" s="1"/>
  <c r="C6" i="32"/>
  <c r="E6" i="32" s="1"/>
  <c r="D7" i="31"/>
  <c r="D6" i="31"/>
  <c r="C7" i="30"/>
  <c r="C6" i="30"/>
  <c r="C5" i="10"/>
  <c r="C30" i="10" s="1"/>
  <c r="C4" i="10"/>
  <c r="D6" i="8"/>
  <c r="D5" i="8"/>
  <c r="B18" i="6"/>
  <c r="A18" i="6"/>
  <c r="B6" i="6"/>
  <c r="A6" i="6"/>
  <c r="B23" i="5"/>
  <c r="A23" i="5"/>
  <c r="N23" i="4"/>
  <c r="N22" i="4"/>
  <c r="F2" i="68" l="1"/>
  <c r="F1" i="68"/>
  <c r="H42" i="67" l="1"/>
  <c r="H41" i="67"/>
  <c r="F72" i="45" l="1"/>
  <c r="E72" i="45"/>
  <c r="H79" i="65" l="1"/>
  <c r="F65" i="65"/>
  <c r="F16" i="65" l="1"/>
  <c r="B38" i="45" l="1"/>
  <c r="B30" i="10" l="1"/>
  <c r="F26" i="10" l="1"/>
  <c r="F25" i="10"/>
  <c r="B6" i="34" l="1"/>
  <c r="B5" i="34"/>
  <c r="E32" i="68" l="1"/>
  <c r="E31" i="68"/>
  <c r="O2" i="67" l="1"/>
  <c r="O1" i="67"/>
  <c r="E2" i="45" l="1"/>
  <c r="K2" i="45" s="1"/>
  <c r="E1" i="45"/>
  <c r="K1" i="45" s="1"/>
  <c r="G6" i="46"/>
  <c r="G5" i="46"/>
  <c r="B56" i="45"/>
  <c r="B16" i="45"/>
  <c r="B39" i="45" l="1"/>
  <c r="J36" i="36"/>
  <c r="J35" i="36"/>
  <c r="J2" i="36"/>
  <c r="J1" i="36"/>
  <c r="E7" i="36"/>
  <c r="E6" i="36"/>
  <c r="C7" i="36"/>
  <c r="C6" i="36"/>
  <c r="D2" i="34"/>
  <c r="D1" i="34"/>
  <c r="S2" i="33"/>
  <c r="S1" i="33"/>
  <c r="I2" i="32"/>
  <c r="I1" i="32"/>
  <c r="G45" i="31"/>
  <c r="G44" i="31"/>
  <c r="G22" i="31"/>
  <c r="G21" i="31"/>
  <c r="D7" i="32"/>
  <c r="B7" i="32"/>
  <c r="B6" i="32"/>
  <c r="G2" i="31"/>
  <c r="G1" i="31"/>
  <c r="B6" i="31"/>
  <c r="B7" i="31"/>
  <c r="B6" i="30"/>
  <c r="B7" i="30"/>
  <c r="F24" i="30"/>
  <c r="F23" i="30"/>
  <c r="F2" i="30"/>
  <c r="F1" i="30"/>
  <c r="J18" i="28" l="1"/>
  <c r="J17" i="28"/>
  <c r="J2" i="28"/>
  <c r="J1" i="28"/>
  <c r="B17" i="6"/>
  <c r="A17" i="6"/>
  <c r="B5" i="6"/>
  <c r="A5" i="6"/>
  <c r="AG2" i="27"/>
  <c r="AG1" i="27"/>
  <c r="L2" i="11" l="1"/>
  <c r="L1" i="11"/>
  <c r="C29" i="10"/>
  <c r="B5" i="10"/>
  <c r="B4" i="10"/>
  <c r="B29" i="10" s="1"/>
  <c r="F2" i="10"/>
  <c r="F1" i="10"/>
  <c r="G32" i="8" l="1"/>
  <c r="G31" i="8"/>
  <c r="G52" i="8"/>
  <c r="G51" i="8"/>
  <c r="B6" i="8"/>
  <c r="B5" i="8"/>
  <c r="B35" i="7"/>
  <c r="B34" i="7"/>
  <c r="B6" i="7"/>
  <c r="B5" i="7"/>
  <c r="F30" i="3"/>
  <c r="F29" i="3"/>
  <c r="G2" i="8"/>
  <c r="G1" i="8"/>
  <c r="G31" i="7"/>
  <c r="G30" i="7"/>
  <c r="G2" i="7"/>
  <c r="G1" i="7"/>
  <c r="K13" i="6"/>
  <c r="K12" i="6"/>
  <c r="K2" i="6"/>
  <c r="K1" i="6"/>
  <c r="M17" i="5"/>
  <c r="M16" i="5"/>
  <c r="M2" i="5"/>
  <c r="M1" i="5"/>
  <c r="S2" i="4"/>
  <c r="S1" i="4"/>
  <c r="B22" i="5"/>
  <c r="A22" i="5"/>
  <c r="A7" i="5"/>
  <c r="Q5" i="3"/>
  <c r="Q4" i="3"/>
</calcChain>
</file>

<file path=xl/sharedStrings.xml><?xml version="1.0" encoding="utf-8"?>
<sst xmlns="http://schemas.openxmlformats.org/spreadsheetml/2006/main" count="2796" uniqueCount="1582">
  <si>
    <t>HRVATSKA AGENCIJA ZA NADZOR FINANCIJSKIH USLUGA</t>
  </si>
  <si>
    <t>CROATIAN FINANCIAL SERVICES SUPERVISORY AGENCY</t>
  </si>
  <si>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</si>
  <si>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</si>
  <si>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</si>
  <si>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</si>
  <si>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Table 1: Mandatory pension funds' (OMFs') membership</t>
  </si>
  <si>
    <t xml:space="preserve">Tablica 2.: Struktura članova OMF-a prema dobi i spolu </t>
  </si>
  <si>
    <t>Table 2: Mandatory pension funds members age and sex structure</t>
  </si>
  <si>
    <t>Tablica 3.: Uplate na prolazni račun Regosa</t>
  </si>
  <si>
    <t xml:space="preserve">Table 3: Payments to the transit account of Regos </t>
  </si>
  <si>
    <t xml:space="preserve">Tablica 4.: Isplate s prolaznog računa Regosa </t>
  </si>
  <si>
    <t xml:space="preserve">Table 4: Disbursements from the transit account of Regos </t>
  </si>
  <si>
    <t>Tablica 5.: Stanje prolaznog računa Regosa</t>
  </si>
  <si>
    <t>Table 5: Regos transit account balance</t>
  </si>
  <si>
    <t>Tablica 6.: Promet na privremenom računu</t>
  </si>
  <si>
    <t xml:space="preserve">Table 6: Turnover on the provisional account </t>
  </si>
  <si>
    <t xml:space="preserve">Tablica 7.:Neto mirovinski doprinosi proslijeđeni OMF-ovima  </t>
  </si>
  <si>
    <t>Table 7: Net pension contributions to OMFs</t>
  </si>
  <si>
    <t>Tablica 8: Naknade od uplaćenih doprinosa proslijeđene OMD-ovima</t>
  </si>
  <si>
    <t xml:space="preserve">Table 8: Entry fees transferred to OMDs </t>
  </si>
  <si>
    <t>Tablica 9.: Neto imovina OMF-ova</t>
  </si>
  <si>
    <t>Table 9: OMFs' net assets</t>
  </si>
  <si>
    <t>Tablica 10.: Vrijednosti obračunskih jedinica OMF-ova</t>
  </si>
  <si>
    <t>Table 10: Values of OMFs' units of account</t>
  </si>
  <si>
    <t>Molimo Vas da pri korištenju podataka iz Mjesečnog izvještaja obvezno navedete izvor.</t>
  </si>
  <si>
    <t>Those using data from the Monthly Report are requested to cite the source.</t>
  </si>
  <si>
    <t>I. dio: Mirovinski fondovi (OMF-ovi)</t>
  </si>
  <si>
    <t>Section I: Pension Funds (OMFs)</t>
  </si>
  <si>
    <r>
      <t>stranica/</t>
    </r>
    <r>
      <rPr>
        <i/>
        <sz val="8"/>
        <color indexed="12"/>
        <rFont val="Arial"/>
        <family val="2"/>
        <charset val="238"/>
      </rPr>
      <t>page</t>
    </r>
    <r>
      <rPr>
        <sz val="8"/>
        <rFont val="Arial"/>
        <family val="2"/>
        <charset val="238"/>
      </rPr>
      <t xml:space="preserve"> 3</t>
    </r>
  </si>
  <si>
    <t xml:space="preserve">   ≤  18 </t>
  </si>
  <si>
    <t>19 - 24</t>
  </si>
  <si>
    <t>25 - 29</t>
  </si>
  <si>
    <t>30 - 34</t>
  </si>
  <si>
    <t>35 - 39</t>
  </si>
  <si>
    <t>40 - 44</t>
  </si>
  <si>
    <t>45 - 49</t>
  </si>
  <si>
    <t>50 - 54</t>
  </si>
  <si>
    <t>55 - 59</t>
  </si>
  <si>
    <t>60 - 64</t>
  </si>
  <si>
    <t xml:space="preserve"> ≥  65</t>
  </si>
  <si>
    <r>
      <t xml:space="preserve">Izvor / </t>
    </r>
    <r>
      <rPr>
        <sz val="8"/>
        <color indexed="12"/>
        <rFont val="Arial"/>
        <family val="2"/>
        <charset val="238"/>
      </rPr>
      <t>Source:</t>
    </r>
    <r>
      <rPr>
        <i/>
        <sz val="8"/>
        <rFont val="Arial"/>
        <family val="2"/>
        <charset val="238"/>
      </rPr>
      <t xml:space="preserve"> Regos</t>
    </r>
  </si>
  <si>
    <r>
      <t>stranica/</t>
    </r>
    <r>
      <rPr>
        <i/>
        <sz val="8"/>
        <color indexed="12"/>
        <rFont val="Arial"/>
        <family val="2"/>
        <charset val="238"/>
      </rPr>
      <t>page</t>
    </r>
    <r>
      <rPr>
        <sz val="8"/>
        <rFont val="Arial"/>
        <family val="2"/>
        <charset val="238"/>
      </rPr>
      <t xml:space="preserve"> 4</t>
    </r>
  </si>
  <si>
    <r>
      <t xml:space="preserve">Uplate obveznika doprinosa
</t>
    </r>
    <r>
      <rPr>
        <b/>
        <i/>
        <sz val="8"/>
        <color indexed="12"/>
        <rFont val="Arial"/>
        <family val="2"/>
        <charset val="238"/>
      </rPr>
      <t>Contribution payments</t>
    </r>
  </si>
  <si>
    <r>
      <t xml:space="preserve">Prijenos s privremenog računa
</t>
    </r>
    <r>
      <rPr>
        <i/>
        <sz val="7"/>
        <color indexed="12"/>
        <rFont val="Arial"/>
        <family val="2"/>
        <charset val="238"/>
      </rPr>
      <t>Transfer from the provisional account</t>
    </r>
  </si>
  <si>
    <r>
      <t xml:space="preserve">Uplate OMF-ova
</t>
    </r>
    <r>
      <rPr>
        <b/>
        <i/>
        <sz val="8"/>
        <color indexed="12"/>
        <rFont val="Arial"/>
        <family val="2"/>
        <charset val="238"/>
      </rPr>
      <t>OMFs' payments</t>
    </r>
  </si>
  <si>
    <r>
      <t xml:space="preserve">Uplate kamata (Fina)
</t>
    </r>
    <r>
      <rPr>
        <i/>
        <sz val="7"/>
        <color indexed="12"/>
        <rFont val="Arial"/>
        <family val="2"/>
        <charset val="238"/>
      </rPr>
      <t>Interest payments (Fina)</t>
    </r>
  </si>
  <si>
    <r>
      <t xml:space="preserve">Uplate državnog proračuna 
</t>
    </r>
    <r>
      <rPr>
        <i/>
        <sz val="7"/>
        <color indexed="12"/>
        <rFont val="Arial"/>
        <family val="2"/>
        <charset val="238"/>
      </rPr>
      <t>Payments from state budget</t>
    </r>
  </si>
  <si>
    <r>
      <t xml:space="preserve">Ukupno
</t>
    </r>
    <r>
      <rPr>
        <i/>
        <sz val="7"/>
        <color indexed="12"/>
        <rFont val="Arial"/>
        <family val="2"/>
        <charset val="238"/>
      </rPr>
      <t>Total</t>
    </r>
  </si>
  <si>
    <r>
      <t xml:space="preserve">Razdoblje
</t>
    </r>
    <r>
      <rPr>
        <i/>
        <sz val="7"/>
        <color indexed="12"/>
        <rFont val="Arial"/>
        <family val="2"/>
        <charset val="238"/>
      </rPr>
      <t xml:space="preserve">Period   </t>
    </r>
    <r>
      <rPr>
        <sz val="7"/>
        <rFont val="Arial"/>
        <family val="2"/>
        <charset val="238"/>
      </rPr>
      <t xml:space="preserve">                                      </t>
    </r>
  </si>
  <si>
    <r>
      <t xml:space="preserve">Ugovori o djelu 
</t>
    </r>
    <r>
      <rPr>
        <i/>
        <sz val="7"/>
        <color indexed="12"/>
        <rFont val="Arial"/>
        <family val="2"/>
        <charset val="238"/>
      </rPr>
      <t xml:space="preserve">Work contracts </t>
    </r>
  </si>
  <si>
    <r>
      <t xml:space="preserve">Prijenos imovine
</t>
    </r>
    <r>
      <rPr>
        <i/>
        <sz val="7"/>
        <color indexed="12"/>
        <rFont val="Arial"/>
        <family val="2"/>
        <charset val="238"/>
      </rPr>
      <t>Transfer of assets</t>
    </r>
  </si>
  <si>
    <r>
      <t xml:space="preserve">Ispravci po zahtjevu 
</t>
    </r>
    <r>
      <rPr>
        <i/>
        <sz val="7"/>
        <color indexed="12"/>
        <rFont val="Arial"/>
        <family val="2"/>
        <charset val="238"/>
      </rPr>
      <t>Requested adjust-ments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</si>
  <si>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</si>
  <si>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</si>
  <si>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Promjena na godišnjoj razini
</t>
    </r>
    <r>
      <rPr>
        <i/>
        <sz val="7"/>
        <color indexed="12"/>
        <rFont val="Arial"/>
        <family val="2"/>
        <charset val="238"/>
      </rPr>
      <t>Year -on- year</t>
    </r>
  </si>
  <si>
    <r>
      <t xml:space="preserve">Ukupno u tekućoj godini
</t>
    </r>
    <r>
      <rPr>
        <i/>
        <sz val="7"/>
        <color indexed="12"/>
        <rFont val="Arial"/>
        <family val="2"/>
        <charset val="238"/>
      </rPr>
      <t>Year - to - date</t>
    </r>
  </si>
  <si>
    <r>
      <t xml:space="preserve">u tisućama kuna / </t>
    </r>
    <r>
      <rPr>
        <i/>
        <sz val="8"/>
        <color indexed="12"/>
        <rFont val="Arial"/>
        <family val="2"/>
        <charset val="238"/>
      </rPr>
      <t>in thousand HRK</t>
    </r>
  </si>
  <si>
    <t>1) Prolazni račun Regosa</t>
  </si>
  <si>
    <r>
      <t xml:space="preserve">Razdoblje
</t>
    </r>
    <r>
      <rPr>
        <i/>
        <sz val="7"/>
        <color indexed="12"/>
        <rFont val="Arial"/>
        <family val="2"/>
        <charset val="238"/>
      </rPr>
      <t xml:space="preserve">Period         </t>
    </r>
    <r>
      <rPr>
        <sz val="7"/>
        <rFont val="Arial"/>
        <family val="2"/>
        <charset val="238"/>
      </rPr>
      <t xml:space="preserve">                                </t>
    </r>
  </si>
  <si>
    <r>
      <t xml:space="preserve">Prosljeđivanje OMD-ima
</t>
    </r>
    <r>
      <rPr>
        <b/>
        <i/>
        <sz val="8"/>
        <color indexed="12"/>
        <rFont val="Arial"/>
        <family val="2"/>
        <charset val="238"/>
      </rPr>
      <t>Transfers to OMDs</t>
    </r>
  </si>
  <si>
    <r>
      <t xml:space="preserve">Prosljeđivanje OMF-ima
</t>
    </r>
    <r>
      <rPr>
        <b/>
        <i/>
        <sz val="8"/>
        <color indexed="12"/>
        <rFont val="Arial"/>
        <family val="2"/>
        <charset val="238"/>
      </rPr>
      <t>Transfers to OMFs</t>
    </r>
  </si>
  <si>
    <r>
      <t xml:space="preserve">Prijenos na privremeni račun
</t>
    </r>
    <r>
      <rPr>
        <i/>
        <sz val="7"/>
        <color indexed="12"/>
        <rFont val="Arial"/>
        <family val="2"/>
        <charset val="238"/>
      </rPr>
      <t>Transfers to the provisional account</t>
    </r>
  </si>
  <si>
    <r>
      <t xml:space="preserve">Zatvaranje osobnih računa
</t>
    </r>
    <r>
      <rPr>
        <i/>
        <sz val="7"/>
        <color indexed="12"/>
        <rFont val="Arial"/>
        <family val="2"/>
        <charset val="238"/>
      </rPr>
      <t>Closing of personal accou-nts</t>
    </r>
  </si>
  <si>
    <r>
      <t xml:space="preserve">Povrati uplatiteljima
</t>
    </r>
    <r>
      <rPr>
        <i/>
        <sz val="7"/>
        <color indexed="12"/>
        <rFont val="Arial"/>
        <family val="2"/>
        <charset val="238"/>
      </rPr>
      <t>Refunds to payers</t>
    </r>
  </si>
  <si>
    <r>
      <t xml:space="preserve">Isplate za povrat - prol.stav-ka proračuna(inicira REGOS) 
</t>
    </r>
    <r>
      <rPr>
        <sz val="7"/>
        <color indexed="12"/>
        <rFont val="Arial"/>
        <family val="2"/>
        <charset val="238"/>
      </rPr>
      <t>Refund payments-temp.item of the Budget(initiated by REGOS)</t>
    </r>
  </si>
  <si>
    <r>
      <t xml:space="preserve">Naknada od uplaćenih doprinosa 
</t>
    </r>
    <r>
      <rPr>
        <i/>
        <sz val="7"/>
        <color indexed="12"/>
        <rFont val="Arial"/>
        <family val="2"/>
        <charset val="238"/>
      </rPr>
      <t>Entry fee</t>
    </r>
  </si>
  <si>
    <r>
      <t xml:space="preserve">Naknada za izlaz 
</t>
    </r>
    <r>
      <rPr>
        <i/>
        <sz val="7"/>
        <color indexed="12"/>
        <rFont val="Arial"/>
        <family val="2"/>
        <charset val="238"/>
      </rPr>
      <t>Exit fee</t>
    </r>
  </si>
  <si>
    <r>
      <t xml:space="preserve">Neto doprinosi
</t>
    </r>
    <r>
      <rPr>
        <i/>
        <sz val="7"/>
        <color indexed="12"/>
        <rFont val="Arial"/>
        <family val="2"/>
        <charset val="238"/>
      </rPr>
      <t>Net contributi-ons</t>
    </r>
  </si>
  <si>
    <r>
      <t xml:space="preserve">Promjena.
</t>
    </r>
    <r>
      <rPr>
        <i/>
        <sz val="7"/>
        <color indexed="12"/>
        <rFont val="Arial"/>
        <family val="2"/>
        <charset val="238"/>
      </rPr>
      <t>Change</t>
    </r>
  </si>
  <si>
    <r>
      <t xml:space="preserve">Tekući mjesec u prethodnoj godini
</t>
    </r>
    <r>
      <rPr>
        <i/>
        <sz val="7"/>
        <color indexed="12"/>
        <rFont val="Arial"/>
        <family val="2"/>
        <charset val="238"/>
      </rPr>
      <t>Current month in previous year</t>
    </r>
  </si>
  <si>
    <r>
      <t xml:space="preserve">stranica / </t>
    </r>
    <r>
      <rPr>
        <i/>
        <sz val="8"/>
        <color indexed="12"/>
        <rFont val="Arial"/>
        <family val="2"/>
        <charset val="238"/>
      </rPr>
      <t>page 5</t>
    </r>
  </si>
  <si>
    <r>
      <t xml:space="preserve">Izvor / </t>
    </r>
    <r>
      <rPr>
        <sz val="7"/>
        <color indexed="12"/>
        <rFont val="Arial"/>
        <family val="2"/>
        <charset val="238"/>
      </rPr>
      <t>Source</t>
    </r>
    <r>
      <rPr>
        <i/>
        <sz val="7"/>
        <rFont val="Arial"/>
        <family val="2"/>
        <charset val="238"/>
      </rPr>
      <t xml:space="preserve">: Regos, preliminarni podaci / Regos, </t>
    </r>
    <r>
      <rPr>
        <sz val="7"/>
        <color indexed="12"/>
        <rFont val="Arial"/>
        <family val="2"/>
        <charset val="238"/>
      </rPr>
      <t>preliminary data</t>
    </r>
  </si>
  <si>
    <t xml:space="preserve">Table 5: Regos transit account balance, end-period </t>
  </si>
  <si>
    <r>
      <t xml:space="preserve">Razdoblje
</t>
    </r>
    <r>
      <rPr>
        <i/>
        <sz val="7"/>
        <color indexed="12"/>
        <rFont val="Arial"/>
        <family val="2"/>
        <charset val="238"/>
      </rPr>
      <t>Period</t>
    </r>
  </si>
  <si>
    <r>
      <t xml:space="preserve">Stanje na početku razdoblja
 </t>
    </r>
    <r>
      <rPr>
        <i/>
        <sz val="7"/>
        <color indexed="12"/>
        <rFont val="Arial"/>
        <family val="2"/>
        <charset val="238"/>
      </rPr>
      <t>Balance at the beginning of the period</t>
    </r>
  </si>
  <si>
    <r>
      <t xml:space="preserve">Isplata 
</t>
    </r>
    <r>
      <rPr>
        <i/>
        <sz val="7"/>
        <color indexed="12"/>
        <rFont val="Arial"/>
        <family val="2"/>
        <charset val="238"/>
      </rPr>
      <t>Disbursements</t>
    </r>
  </si>
  <si>
    <r>
      <t xml:space="preserve">Stanje na kraju   razdoblja 
</t>
    </r>
    <r>
      <rPr>
        <i/>
        <sz val="7"/>
        <color indexed="12"/>
        <rFont val="Arial"/>
        <family val="2"/>
        <charset val="238"/>
      </rPr>
      <t>Balance at the end of the period</t>
    </r>
  </si>
  <si>
    <r>
      <t xml:space="preserve">Razdoblje
</t>
    </r>
    <r>
      <rPr>
        <i/>
        <sz val="7"/>
        <color indexed="12"/>
        <rFont val="Arial"/>
        <family val="2"/>
        <charset val="238"/>
      </rPr>
      <t xml:space="preserve">Period             </t>
    </r>
    <r>
      <rPr>
        <sz val="7"/>
        <rFont val="Arial"/>
        <family val="2"/>
        <charset val="238"/>
      </rPr>
      <t xml:space="preserve">                            </t>
    </r>
  </si>
  <si>
    <r>
      <t xml:space="preserve">Stanje na početku razdoblja 
</t>
    </r>
    <r>
      <rPr>
        <i/>
        <sz val="7"/>
        <color indexed="12"/>
        <rFont val="Arial"/>
        <family val="2"/>
        <charset val="238"/>
      </rPr>
      <t>Opening balance, beginning of period</t>
    </r>
  </si>
  <si>
    <r>
      <t xml:space="preserve">Nepovezane uplate 
</t>
    </r>
    <r>
      <rPr>
        <i/>
        <sz val="7"/>
        <color indexed="12"/>
        <rFont val="Arial"/>
        <family val="2"/>
        <charset val="238"/>
      </rPr>
      <t>Unrelated payments</t>
    </r>
  </si>
  <si>
    <r>
      <t xml:space="preserve">Povezane uplate osiguranika koji nisu odabrali OMF 
</t>
    </r>
    <r>
      <rPr>
        <i/>
        <sz val="7"/>
        <color indexed="12"/>
        <rFont val="Arial"/>
        <family val="2"/>
        <charset val="238"/>
      </rPr>
      <t>Related payments of persons who have not selected an OMF</t>
    </r>
  </si>
  <si>
    <r>
      <t xml:space="preserve">Uplata kamata iz državnog proračuna 
</t>
    </r>
    <r>
      <rPr>
        <i/>
        <sz val="7"/>
        <color indexed="12"/>
        <rFont val="Arial"/>
        <family val="2"/>
        <charset val="238"/>
      </rPr>
      <t>Interest payment from the state budget</t>
    </r>
  </si>
  <si>
    <r>
      <t xml:space="preserve">Povezane uplate i uplate za povrat uplatiteljima 
</t>
    </r>
    <r>
      <rPr>
        <i/>
        <sz val="7"/>
        <color indexed="12"/>
        <rFont val="Arial"/>
        <family val="2"/>
        <charset val="238"/>
      </rPr>
      <t xml:space="preserve">Related payments and refund payments </t>
    </r>
  </si>
  <si>
    <r>
      <t xml:space="preserve">Kamate (Sporazum o upravljanju privremenim računom)
</t>
    </r>
    <r>
      <rPr>
        <i/>
        <sz val="7"/>
        <color indexed="12"/>
        <rFont val="Arial"/>
        <family val="2"/>
        <charset val="238"/>
      </rPr>
      <t>Interest (Provisional Account Management Agreement)</t>
    </r>
  </si>
  <si>
    <r>
      <t xml:space="preserve">Stanje na kraju razdoblja 
</t>
    </r>
    <r>
      <rPr>
        <i/>
        <sz val="7"/>
        <color indexed="12"/>
        <rFont val="Arial"/>
        <family val="2"/>
        <charset val="238"/>
      </rPr>
      <t>Balance at the end of the period</t>
    </r>
  </si>
  <si>
    <r>
      <t xml:space="preserve">Prijenos s prolaznog računa / 
</t>
    </r>
    <r>
      <rPr>
        <b/>
        <i/>
        <sz val="8"/>
        <color indexed="12"/>
        <rFont val="Arial"/>
        <family val="2"/>
        <charset val="238"/>
      </rPr>
      <t xml:space="preserve">Transfer from the transit account                                        </t>
    </r>
    <r>
      <rPr>
        <b/>
        <sz val="8"/>
        <rFont val="Arial"/>
        <family val="2"/>
        <charset val="238"/>
      </rPr>
      <t xml:space="preserve">                   </t>
    </r>
  </si>
  <si>
    <r>
      <t xml:space="preserve">Prijenos na prolazni račun / 
</t>
    </r>
    <r>
      <rPr>
        <b/>
        <i/>
        <sz val="8"/>
        <color indexed="12"/>
        <rFont val="Arial"/>
        <family val="2"/>
        <charset val="238"/>
      </rPr>
      <t xml:space="preserve">Transfer to the transit account            </t>
    </r>
    <r>
      <rPr>
        <b/>
        <sz val="8"/>
        <rFont val="Arial"/>
        <family val="2"/>
        <charset val="238"/>
      </rPr>
      <t xml:space="preserve">                                               </t>
    </r>
  </si>
  <si>
    <r>
      <t xml:space="preserve">Ukupno u tekućoj godini
</t>
    </r>
    <r>
      <rPr>
        <b/>
        <i/>
        <sz val="7"/>
        <color indexed="12"/>
        <rFont val="Arial"/>
        <family val="2"/>
        <charset val="238"/>
      </rPr>
      <t>Year - to - date</t>
    </r>
  </si>
  <si>
    <t>1) Na privremeni račun najkasnije u roku od 8 radnih dana od uplate na prolazni račun Regosa preusmjeravaju se svi mirovinski doprinosi koje, zbog bilo kojih razloga, nije moguće proslijediti na osobni račun osiguranika u nekom od obveznih mirovinskih fondova. Privremeni račun otvorila je Agencija u Hrvatskoj narodnoj banci, a upravljanje nad sredstvima posebnim je sporazumom preneseno na Ministarstvo financija RH.</t>
  </si>
  <si>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</si>
  <si>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stranica /</t>
    </r>
    <r>
      <rPr>
        <i/>
        <sz val="8"/>
        <color indexed="12"/>
        <rFont val="Arial"/>
        <family val="2"/>
        <charset val="238"/>
      </rPr>
      <t xml:space="preserve"> page</t>
    </r>
    <r>
      <rPr>
        <sz val="8"/>
        <rFont val="Arial"/>
        <family val="2"/>
        <charset val="238"/>
      </rPr>
      <t xml:space="preserve"> 6</t>
    </r>
  </si>
  <si>
    <r>
      <t xml:space="preserve">Promjena na godišnjoj razini 
</t>
    </r>
    <r>
      <rPr>
        <i/>
        <sz val="7"/>
        <color indexed="12"/>
        <rFont val="Arial"/>
        <family val="2"/>
        <charset val="238"/>
      </rPr>
      <t>Year -on- year</t>
    </r>
  </si>
  <si>
    <t xml:space="preserve">Obvezni mirovinski fond       </t>
  </si>
  <si>
    <t>Mjesečna promjena</t>
  </si>
  <si>
    <t>Tekući mjesec  prethodne godine</t>
  </si>
  <si>
    <t xml:space="preserve">Godišnja promjena </t>
  </si>
  <si>
    <t>Ukupno u tekućoj godini</t>
  </si>
  <si>
    <t>Sveukupno od početka djelovanja</t>
  </si>
  <si>
    <t>Mandatory pension fund</t>
  </si>
  <si>
    <t>Current month in previous year</t>
  </si>
  <si>
    <t xml:space="preserve">Year on year </t>
  </si>
  <si>
    <t>Year to - date</t>
  </si>
  <si>
    <t>AZ OMF</t>
  </si>
  <si>
    <t>Erste Plavi OMF</t>
  </si>
  <si>
    <t>PBZ/CO OMF</t>
  </si>
  <si>
    <t>Raiffeisen OMF</t>
  </si>
  <si>
    <r>
      <t xml:space="preserve">Ukupno
</t>
    </r>
    <r>
      <rPr>
        <b/>
        <i/>
        <sz val="8"/>
        <color indexed="12"/>
        <rFont val="Arial"/>
        <family val="2"/>
        <charset val="238"/>
      </rPr>
      <t>Total</t>
    </r>
  </si>
  <si>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</si>
  <si>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</si>
  <si>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r>
      <t xml:space="preserve">Naknade od uplaćenih doprinosa proslijeđene OMD-ovima
</t>
    </r>
    <r>
      <rPr>
        <b/>
        <i/>
        <sz val="8"/>
        <color indexed="12"/>
        <rFont val="Arial"/>
        <family val="2"/>
        <charset val="238"/>
      </rPr>
      <t xml:space="preserve">Entry fees transferred to OMDs                </t>
    </r>
    <r>
      <rPr>
        <b/>
        <sz val="8"/>
        <rFont val="Arial"/>
        <family val="2"/>
        <charset val="238"/>
      </rPr>
      <t xml:space="preserve">                                                          </t>
    </r>
  </si>
  <si>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</si>
  <si>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</si>
  <si>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r>
      <t xml:space="preserve">stranica / </t>
    </r>
    <r>
      <rPr>
        <i/>
        <sz val="8"/>
        <color indexed="12"/>
        <rFont val="Arial"/>
        <family val="2"/>
        <charset val="238"/>
      </rPr>
      <t>page</t>
    </r>
    <r>
      <rPr>
        <sz val="8"/>
        <rFont val="Arial"/>
        <family val="2"/>
        <charset val="238"/>
      </rPr>
      <t xml:space="preserve"> 7</t>
    </r>
  </si>
  <si>
    <t xml:space="preserve">Table 9: OMFs' net assets </t>
  </si>
  <si>
    <t xml:space="preserve">Iznos </t>
  </si>
  <si>
    <t xml:space="preserve">Udjel </t>
  </si>
  <si>
    <t>Amount</t>
  </si>
  <si>
    <t>Share</t>
  </si>
  <si>
    <t>Promjena</t>
  </si>
  <si>
    <t>Change</t>
  </si>
  <si>
    <r>
      <t xml:space="preserve">stranica / </t>
    </r>
    <r>
      <rPr>
        <i/>
        <sz val="8"/>
        <color indexed="12"/>
        <rFont val="Arial"/>
        <family val="2"/>
        <charset val="238"/>
      </rPr>
      <t>page</t>
    </r>
    <r>
      <rPr>
        <sz val="8"/>
        <rFont val="Arial"/>
        <family val="2"/>
        <charset val="238"/>
      </rPr>
      <t xml:space="preserve"> 8</t>
    </r>
  </si>
  <si>
    <r>
      <t xml:space="preserve">Ukupno / </t>
    </r>
    <r>
      <rPr>
        <b/>
        <i/>
        <sz val="9"/>
        <color indexed="12"/>
        <rFont val="Arial"/>
        <family val="2"/>
        <charset val="238"/>
      </rPr>
      <t>Total</t>
    </r>
  </si>
  <si>
    <r>
      <t>Izvor /</t>
    </r>
    <r>
      <rPr>
        <i/>
        <sz val="8"/>
        <color indexed="12"/>
        <rFont val="Arial"/>
        <family val="2"/>
        <charset val="238"/>
      </rPr>
      <t>Source</t>
    </r>
    <r>
      <rPr>
        <i/>
        <sz val="8"/>
        <rFont val="Arial"/>
        <family val="2"/>
      </rPr>
      <t>: HANFA</t>
    </r>
  </si>
  <si>
    <r>
      <t xml:space="preserve">Ukupno / </t>
    </r>
    <r>
      <rPr>
        <b/>
        <i/>
        <sz val="8"/>
        <color indexed="12"/>
        <rFont val="Arial"/>
        <family val="2"/>
        <charset val="238"/>
      </rPr>
      <t>Total</t>
    </r>
  </si>
  <si>
    <t>Iznos</t>
  </si>
  <si>
    <t>Udjel</t>
  </si>
  <si>
    <r>
      <t>u tisućama kuna /</t>
    </r>
    <r>
      <rPr>
        <i/>
        <sz val="8"/>
        <color indexed="12"/>
        <rFont val="Arial"/>
        <family val="2"/>
        <charset val="238"/>
      </rPr>
      <t xml:space="preserve"> in thousand HRK</t>
    </r>
  </si>
  <si>
    <r>
      <t xml:space="preserve">Sadržaj / </t>
    </r>
    <r>
      <rPr>
        <b/>
        <i/>
        <sz val="10"/>
        <color rgb="FF0000FF"/>
        <rFont val="Arial"/>
        <family val="2"/>
      </rPr>
      <t>Table of Contents</t>
    </r>
  </si>
  <si>
    <r>
      <t>I. dio: Mirovinski fondovi /</t>
    </r>
    <r>
      <rPr>
        <b/>
        <i/>
        <sz val="10"/>
        <color rgb="FF0000FF"/>
        <rFont val="Arial"/>
        <family val="2"/>
      </rPr>
      <t xml:space="preserve"> Section I: Pension Funds</t>
    </r>
  </si>
  <si>
    <r>
      <t xml:space="preserve">Suradnici / </t>
    </r>
    <r>
      <rPr>
        <i/>
        <sz val="10"/>
        <color rgb="FF0000FF"/>
        <rFont val="Arial"/>
        <family val="2"/>
      </rPr>
      <t>Contibutors</t>
    </r>
  </si>
  <si>
    <t>AZ benefit ODMF</t>
  </si>
  <si>
    <t>AZ profit ODMF</t>
  </si>
  <si>
    <t xml:space="preserve">Croatia osiguranje ODMF </t>
  </si>
  <si>
    <t>Erste Plavi Expert ODMF</t>
  </si>
  <si>
    <t>Erste Plavi Protect ODMF</t>
  </si>
  <si>
    <t>Raiffeisen ODMF</t>
  </si>
  <si>
    <r>
      <t xml:space="preserve">Izvor / </t>
    </r>
    <r>
      <rPr>
        <i/>
        <sz val="8"/>
        <color indexed="12"/>
        <rFont val="Arial"/>
        <family val="2"/>
        <charset val="238"/>
      </rPr>
      <t xml:space="preserve">Source: </t>
    </r>
    <r>
      <rPr>
        <i/>
        <sz val="8"/>
        <rFont val="Arial"/>
        <family val="2"/>
        <charset val="238"/>
      </rPr>
      <t>DMD-ovi /</t>
    </r>
    <r>
      <rPr>
        <i/>
        <sz val="8"/>
        <color indexed="12"/>
        <rFont val="Arial"/>
        <family val="2"/>
        <charset val="238"/>
      </rPr>
      <t xml:space="preserve"> DMDs</t>
    </r>
  </si>
  <si>
    <r>
      <t xml:space="preserve">stranica / </t>
    </r>
    <r>
      <rPr>
        <i/>
        <sz val="8"/>
        <color indexed="12"/>
        <rFont val="Arial"/>
        <family val="2"/>
        <charset val="238"/>
      </rPr>
      <t>page</t>
    </r>
    <r>
      <rPr>
        <sz val="8"/>
        <rFont val="Arial"/>
        <family val="2"/>
        <charset val="238"/>
      </rPr>
      <t xml:space="preserve"> 27</t>
    </r>
  </si>
  <si>
    <t>50 - 59</t>
  </si>
  <si>
    <t>60 - 69</t>
  </si>
  <si>
    <t>70 - 84</t>
  </si>
  <si>
    <t xml:space="preserve"> ≥  85</t>
  </si>
  <si>
    <t>KVARTALNI  PODACI  za:</t>
  </si>
  <si>
    <t>QUARTERLY  DATA  for:</t>
  </si>
  <si>
    <r>
      <t xml:space="preserve">Bruto mirovinski doprinosi / </t>
    </r>
    <r>
      <rPr>
        <b/>
        <i/>
        <sz val="9"/>
        <color indexed="12"/>
        <rFont val="Arial"/>
        <family val="2"/>
        <charset val="238"/>
      </rPr>
      <t>Gross pension contributions</t>
    </r>
  </si>
  <si>
    <r>
      <t>Sveukupno od početka djelovanja</t>
    </r>
    <r>
      <rPr>
        <vertAlign val="superscript"/>
        <sz val="8"/>
        <rFont val="Arial"/>
        <family val="2"/>
      </rPr>
      <t xml:space="preserve"> 2)</t>
    </r>
  </si>
  <si>
    <t>Prirast ukupnih bruto doprinosa u tekućem mjesecu</t>
  </si>
  <si>
    <t>Monthly change</t>
  </si>
  <si>
    <t>Total net contributions growth in current month</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</si>
  <si>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</si>
  <si>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</si>
  <si>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</si>
  <si>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</si>
  <si>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 xml:space="preserve">Promjena </t>
  </si>
  <si>
    <t xml:space="preserve">Change </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</si>
  <si>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</si>
  <si>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</si>
  <si>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</si>
  <si>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</si>
  <si>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</si>
  <si>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</si>
  <si>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</si>
  <si>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</si>
  <si>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</si>
  <si>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</si>
  <si>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</si>
  <si>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</si>
  <si>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</si>
  <si>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</si>
  <si>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</si>
  <si>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14.10.2005.</t>
  </si>
  <si>
    <t>20.12.2006.</t>
  </si>
  <si>
    <t>15.11.2007.</t>
  </si>
  <si>
    <t>Od početka godine</t>
  </si>
  <si>
    <t>Zadnjih 12 mjesci</t>
  </si>
  <si>
    <t>Datum početka poslovanja</t>
  </si>
  <si>
    <t xml:space="preserve"> Year-on-year       </t>
  </si>
  <si>
    <t xml:space="preserve"> Annualized since start of business</t>
  </si>
  <si>
    <t xml:space="preserve">Napomena: Grafikon prikazuje društva za osiguranje sa zaračunatom bruto premijom većom od 5% ukupne zaračunate bruto premije u promatranoj vrsti osiguranja. </t>
  </si>
  <si>
    <t>Grafikon prikazuje samo vrste osiguranja sa zaračunatom bruto premijom većom od 3% ukupne zaračunate bruto premije tržišta osiguranja u RH.</t>
  </si>
  <si>
    <t>Kratice ZBP i LŠ redom predstavljaju zaračunatu bruto premijiu i likvidirane štete</t>
  </si>
  <si>
    <t>Note:The chart represents insurance companies with written premium greater then 5% of total written premium of the presented line of insurance.</t>
  </si>
  <si>
    <t>Chart represents lines of insurance with written premium greater then 3% of total written premium of Croatian insurance market.</t>
  </si>
  <si>
    <t>Abbreviations ZBP and LŠ  stands for written premium and claims settled respectively.</t>
  </si>
  <si>
    <r>
      <t xml:space="preserve">stranica / </t>
    </r>
    <r>
      <rPr>
        <i/>
        <sz val="8"/>
        <color indexed="12"/>
        <rFont val="Arial"/>
        <family val="2"/>
        <charset val="238"/>
      </rPr>
      <t>page</t>
    </r>
    <r>
      <rPr>
        <sz val="8"/>
        <rFont val="Arial"/>
        <family val="2"/>
        <charset val="238"/>
      </rPr>
      <t xml:space="preserve"> 32</t>
    </r>
  </si>
  <si>
    <r>
      <t xml:space="preserve">stranica / </t>
    </r>
    <r>
      <rPr>
        <i/>
        <sz val="8"/>
        <color indexed="12"/>
        <rFont val="Arial"/>
        <family val="2"/>
        <charset val="238"/>
      </rPr>
      <t>page</t>
    </r>
    <r>
      <rPr>
        <sz val="8"/>
        <rFont val="Arial"/>
        <family val="2"/>
        <charset val="238"/>
      </rPr>
      <t xml:space="preserve"> 34</t>
    </r>
  </si>
  <si>
    <r>
      <t xml:space="preserve">stranica / </t>
    </r>
    <r>
      <rPr>
        <i/>
        <sz val="8"/>
        <color indexed="12"/>
        <rFont val="Arial"/>
        <family val="2"/>
        <charset val="238"/>
      </rPr>
      <t>page</t>
    </r>
    <r>
      <rPr>
        <sz val="8"/>
        <rFont val="Arial"/>
        <family val="2"/>
        <charset val="238"/>
      </rPr>
      <t xml:space="preserve"> 35</t>
    </r>
  </si>
  <si>
    <r>
      <t xml:space="preserve">OTC promet / </t>
    </r>
    <r>
      <rPr>
        <i/>
        <sz val="10"/>
        <color indexed="12"/>
        <rFont val="Arial"/>
        <family val="2"/>
        <charset val="238"/>
      </rPr>
      <t>OTC Turnover</t>
    </r>
  </si>
  <si>
    <r>
      <t xml:space="preserve">OTC volumen / </t>
    </r>
    <r>
      <rPr>
        <i/>
        <sz val="10"/>
        <color indexed="12"/>
        <rFont val="Arial"/>
        <family val="2"/>
        <charset val="238"/>
      </rPr>
      <t>OTC Volume</t>
    </r>
  </si>
  <si>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</si>
  <si>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</si>
  <si>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</si>
  <si>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</si>
  <si>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</si>
  <si>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</si>
  <si>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</si>
  <si>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</si>
  <si>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</si>
  <si>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</si>
  <si>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</si>
  <si>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</si>
  <si>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</si>
  <si>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</si>
  <si>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</si>
  <si>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D</t>
  </si>
  <si>
    <t>M</t>
  </si>
  <si>
    <t>N</t>
  </si>
  <si>
    <t xml:space="preserve">Allianz Cash </t>
  </si>
  <si>
    <t>Allianz Invest d.o.o.</t>
  </si>
  <si>
    <t>Allianz Equity</t>
  </si>
  <si>
    <t xml:space="preserve">Allianz Portfolio </t>
  </si>
  <si>
    <t xml:space="preserve">A1 </t>
  </si>
  <si>
    <t>ALTERNATIVE INVEST d.o.o.</t>
  </si>
  <si>
    <t>AP2</t>
  </si>
  <si>
    <t xml:space="preserve">Erste Adriatic Equity </t>
  </si>
  <si>
    <t>O</t>
  </si>
  <si>
    <t xml:space="preserve">Erste Euro - Money </t>
  </si>
  <si>
    <t xml:space="preserve">Erste Money </t>
  </si>
  <si>
    <t xml:space="preserve">HPB Dionički </t>
  </si>
  <si>
    <t>HPB-INVEST d.o.o.</t>
  </si>
  <si>
    <t xml:space="preserve">HPB Euronovčani </t>
  </si>
  <si>
    <t xml:space="preserve">HPB Global </t>
  </si>
  <si>
    <t xml:space="preserve">HPB Novčani </t>
  </si>
  <si>
    <t xml:space="preserve">HPB Obveznički </t>
  </si>
  <si>
    <t xml:space="preserve">KD Energija </t>
  </si>
  <si>
    <t>KD Prvi izbor</t>
  </si>
  <si>
    <t xml:space="preserve">KD Victoria </t>
  </si>
  <si>
    <t>Locusta Cash</t>
  </si>
  <si>
    <t>OTP INVEST d.o.o.</t>
  </si>
  <si>
    <t xml:space="preserve">OTP MERIDIAN 20 </t>
  </si>
  <si>
    <t xml:space="preserve">OTP novčani </t>
  </si>
  <si>
    <t xml:space="preserve">OTP uravnoteženi </t>
  </si>
  <si>
    <t xml:space="preserve">PBZ Bond  </t>
  </si>
  <si>
    <t>PBZ INVEST d.o.o.</t>
  </si>
  <si>
    <t xml:space="preserve">PBZ Dollar </t>
  </si>
  <si>
    <t xml:space="preserve">PBZ Equity </t>
  </si>
  <si>
    <t xml:space="preserve">PBZ Euro novčani </t>
  </si>
  <si>
    <t xml:space="preserve">PBZ Global </t>
  </si>
  <si>
    <t xml:space="preserve">PBZ Novčani </t>
  </si>
  <si>
    <t xml:space="preserve">Platinum Blue Chip </t>
  </si>
  <si>
    <t>PLATINUM INVEST d.o.o.</t>
  </si>
  <si>
    <t>Platinum Global Opportunity</t>
  </si>
  <si>
    <t>RAIFFEISEN INVEST d.o.o.</t>
  </si>
  <si>
    <t xml:space="preserve">Raiffeisen Cash </t>
  </si>
  <si>
    <t>Raiffeisen euroCash</t>
  </si>
  <si>
    <t>ZB INVEST d.o.o.</t>
  </si>
  <si>
    <r>
      <t xml:space="preserve">Izvor / </t>
    </r>
    <r>
      <rPr>
        <i/>
        <sz val="8"/>
        <color indexed="12"/>
        <rFont val="Arial"/>
        <family val="2"/>
        <charset val="238"/>
      </rPr>
      <t>Source</t>
    </r>
    <r>
      <rPr>
        <i/>
        <sz val="8"/>
        <rFont val="Arial"/>
        <family val="2"/>
        <charset val="238"/>
      </rPr>
      <t>: HANFA</t>
    </r>
  </si>
  <si>
    <t>Fond hrvatskih branitelja iz Domovinskog rata i članova njihovih obitelji</t>
  </si>
  <si>
    <t>Nexus Alpha</t>
  </si>
  <si>
    <t>Quaestus Private Equity Kapital</t>
  </si>
  <si>
    <t>Quaestus Private Equity d.o.o.</t>
  </si>
  <si>
    <t>Honestas FGS</t>
  </si>
  <si>
    <t>Honestas Private Equity Partneri d.o.o.</t>
  </si>
  <si>
    <t>Nexus FGS</t>
  </si>
  <si>
    <t>Prosperus FGS</t>
  </si>
  <si>
    <t>Prosperus Invest d.o.o.</t>
  </si>
  <si>
    <r>
      <t xml:space="preserve">Datum 
</t>
    </r>
    <r>
      <rPr>
        <i/>
        <sz val="9"/>
        <color indexed="12"/>
        <rFont val="Arial"/>
        <family val="2"/>
        <charset val="238"/>
      </rPr>
      <t>Date</t>
    </r>
  </si>
  <si>
    <r>
      <t xml:space="preserve">Operativni / </t>
    </r>
    <r>
      <rPr>
        <i/>
        <sz val="8"/>
        <color indexed="12"/>
        <rFont val="Arial"/>
        <family val="2"/>
        <charset val="238"/>
      </rPr>
      <t>Operating Lease</t>
    </r>
  </si>
  <si>
    <r>
      <t xml:space="preserve">Financijski / </t>
    </r>
    <r>
      <rPr>
        <i/>
        <sz val="8"/>
        <color indexed="12"/>
        <rFont val="Arial"/>
        <family val="2"/>
        <charset val="238"/>
      </rPr>
      <t>Finance Lease</t>
    </r>
  </si>
  <si>
    <r>
      <t xml:space="preserve">Zajam / </t>
    </r>
    <r>
      <rPr>
        <i/>
        <sz val="8"/>
        <color indexed="12"/>
        <rFont val="Arial"/>
        <family val="2"/>
        <charset val="238"/>
      </rPr>
      <t>Loan</t>
    </r>
  </si>
  <si>
    <r>
      <t xml:space="preserve">Izvor / </t>
    </r>
    <r>
      <rPr>
        <i/>
        <sz val="8"/>
        <color indexed="12"/>
        <rFont val="Arial"/>
        <family val="2"/>
        <charset val="238"/>
      </rPr>
      <t>Source:</t>
    </r>
    <r>
      <rPr>
        <i/>
        <sz val="8"/>
        <rFont val="Arial"/>
        <family val="2"/>
        <charset val="238"/>
      </rPr>
      <t xml:space="preserve"> HANFA</t>
    </r>
  </si>
  <si>
    <r>
      <t xml:space="preserve">Opis / 
</t>
    </r>
    <r>
      <rPr>
        <i/>
        <sz val="8"/>
        <color indexed="12"/>
        <rFont val="Arial"/>
        <family val="2"/>
        <charset val="238"/>
      </rPr>
      <t>Description</t>
    </r>
  </si>
  <si>
    <r>
      <t xml:space="preserve">Operativni / </t>
    </r>
    <r>
      <rPr>
        <i/>
        <sz val="8"/>
        <color indexed="12"/>
        <rFont val="Arial"/>
        <family val="2"/>
        <charset val="238"/>
      </rPr>
      <t>Operative leasing</t>
    </r>
  </si>
  <si>
    <r>
      <t xml:space="preserve">Ukupno prema predmetu leasinga 
</t>
    </r>
    <r>
      <rPr>
        <b/>
        <i/>
        <sz val="8"/>
        <color indexed="12"/>
        <rFont val="Arial"/>
        <family val="2"/>
        <charset val="238"/>
      </rPr>
      <t>Total leasing by leased asset</t>
    </r>
  </si>
  <si>
    <r>
      <t xml:space="preserve">Financijski / </t>
    </r>
    <r>
      <rPr>
        <b/>
        <i/>
        <sz val="8"/>
        <color indexed="12"/>
        <rFont val="Arial"/>
        <family val="2"/>
        <charset val="238"/>
      </rPr>
      <t>Finance leasing</t>
    </r>
  </si>
  <si>
    <r>
      <t xml:space="preserve">Zajmovi / </t>
    </r>
    <r>
      <rPr>
        <b/>
        <i/>
        <sz val="8"/>
        <color indexed="12"/>
        <rFont val="Arial"/>
        <family val="2"/>
        <charset val="238"/>
      </rPr>
      <t>Loan's</t>
    </r>
  </si>
  <si>
    <r>
      <t xml:space="preserve">Opis 
</t>
    </r>
    <r>
      <rPr>
        <i/>
        <sz val="8"/>
        <color indexed="12"/>
        <rFont val="Arial"/>
        <family val="2"/>
        <charset val="238"/>
      </rPr>
      <t>Description</t>
    </r>
  </si>
  <si>
    <r>
      <t xml:space="preserve">Izvor / </t>
    </r>
    <r>
      <rPr>
        <sz val="8"/>
        <color indexed="12"/>
        <rFont val="Arial"/>
        <family val="2"/>
        <charset val="238"/>
      </rPr>
      <t>Source</t>
    </r>
    <r>
      <rPr>
        <i/>
        <sz val="8"/>
        <rFont val="Arial"/>
        <family val="2"/>
        <charset val="238"/>
      </rPr>
      <t>: HANFA</t>
    </r>
  </si>
  <si>
    <t xml:space="preserve">Tablica 2: Struktura članova OMF-a prema dobi i spolu </t>
  </si>
  <si>
    <t xml:space="preserve">Tablica 4: Isplate s prolaznog računa Regosa </t>
  </si>
  <si>
    <t xml:space="preserve">Tablica 5: Stanje prolaznog računa Regosa na kraju razdoblja </t>
  </si>
  <si>
    <t xml:space="preserve">Tablica 9: Neto imovina OMF-ova </t>
  </si>
  <si>
    <t>Tablica 10: Vrijednosti obračunskih jedinica OMF-ova</t>
  </si>
  <si>
    <t>Sadržaj / Contents</t>
  </si>
  <si>
    <t>CROBIStr</t>
  </si>
  <si>
    <t>AUCTOR INVEST d.o.o.</t>
  </si>
  <si>
    <r>
      <t xml:space="preserve">Izvor / </t>
    </r>
    <r>
      <rPr>
        <i/>
        <sz val="8"/>
        <color rgb="FF0000FF"/>
        <rFont val="Arial"/>
        <family val="2"/>
      </rPr>
      <t>Source</t>
    </r>
    <r>
      <rPr>
        <i/>
        <sz val="8"/>
        <rFont val="Arial"/>
        <family val="2"/>
      </rPr>
      <t xml:space="preserve"> : HANFA,Društva za upravljanje /</t>
    </r>
    <r>
      <rPr>
        <i/>
        <sz val="8"/>
        <color indexed="48"/>
        <rFont val="Arial"/>
        <family val="2"/>
      </rPr>
      <t xml:space="preserve"> </t>
    </r>
    <r>
      <rPr>
        <i/>
        <sz val="8"/>
        <color rgb="FF0000FF"/>
        <rFont val="Arial"/>
        <family val="2"/>
      </rPr>
      <t>HANFA, Fund Management Companies</t>
    </r>
  </si>
  <si>
    <t>Auctor Cash</t>
  </si>
  <si>
    <r>
      <t>UKUPNO /</t>
    </r>
    <r>
      <rPr>
        <b/>
        <i/>
        <sz val="9"/>
        <rFont val="Tahoma"/>
        <family val="2"/>
      </rPr>
      <t xml:space="preserve"> </t>
    </r>
    <r>
      <rPr>
        <b/>
        <i/>
        <sz val="9"/>
        <color indexed="12"/>
        <rFont val="Tahoma"/>
        <family val="2"/>
      </rPr>
      <t>TOTAL</t>
    </r>
  </si>
  <si>
    <r>
      <t xml:space="preserve">Prihodi od kamata / </t>
    </r>
    <r>
      <rPr>
        <i/>
        <sz val="8"/>
        <color indexed="12"/>
        <rFont val="Arial"/>
        <family val="2"/>
      </rPr>
      <t xml:space="preserve">Interest income  </t>
    </r>
    <r>
      <rPr>
        <sz val="8"/>
        <color indexed="12"/>
        <rFont val="Arial"/>
        <family val="2"/>
      </rPr>
      <t xml:space="preserve"> </t>
    </r>
  </si>
  <si>
    <r>
      <t>Rashodi po osnovi kamata /</t>
    </r>
    <r>
      <rPr>
        <sz val="8"/>
        <color indexed="12"/>
        <rFont val="Arial"/>
        <family val="2"/>
      </rPr>
      <t xml:space="preserve"> </t>
    </r>
    <r>
      <rPr>
        <i/>
        <sz val="8"/>
        <color indexed="12"/>
        <rFont val="Arial"/>
        <family val="2"/>
      </rPr>
      <t xml:space="preserve">Interest expenses     </t>
    </r>
  </si>
  <si>
    <r>
      <t>Dobit/gubitak od kamata /</t>
    </r>
    <r>
      <rPr>
        <b/>
        <i/>
        <sz val="8"/>
        <color indexed="12"/>
        <rFont val="Arial"/>
        <family val="2"/>
      </rPr>
      <t xml:space="preserve"> Interest profit/loss </t>
    </r>
  </si>
  <si>
    <r>
      <t xml:space="preserve">Prihodi od provizija i naknada / </t>
    </r>
    <r>
      <rPr>
        <i/>
        <sz val="8"/>
        <color indexed="12"/>
        <rFont val="Arial"/>
        <family val="2"/>
      </rPr>
      <t xml:space="preserve">Income from fees and commissions  </t>
    </r>
  </si>
  <si>
    <r>
      <t>Rashodi za provizije i naknade /</t>
    </r>
    <r>
      <rPr>
        <sz val="8"/>
        <color indexed="12"/>
        <rFont val="Arial"/>
        <family val="2"/>
      </rPr>
      <t xml:space="preserve"> Expenses on fees and commissions   </t>
    </r>
    <r>
      <rPr>
        <sz val="8"/>
        <rFont val="Arial"/>
        <family val="2"/>
      </rPr>
      <t xml:space="preserve"> </t>
    </r>
  </si>
  <si>
    <r>
      <t xml:space="preserve">Dobit/gubitak od provizija i naknada / 
</t>
    </r>
    <r>
      <rPr>
        <b/>
        <i/>
        <sz val="8"/>
        <color indexed="12"/>
        <rFont val="Arial"/>
        <family val="2"/>
      </rPr>
      <t xml:space="preserve">Profit/loss from fees and commissions    </t>
    </r>
  </si>
  <si>
    <r>
      <t>Ostali poslovni prihodi /</t>
    </r>
    <r>
      <rPr>
        <i/>
        <sz val="8"/>
        <color indexed="12"/>
        <rFont val="Arial"/>
        <family val="2"/>
      </rPr>
      <t xml:space="preserve"> Other operating revenues </t>
    </r>
    <r>
      <rPr>
        <sz val="8"/>
        <rFont val="Arial"/>
        <family val="2"/>
      </rPr>
      <t xml:space="preserve">       </t>
    </r>
  </si>
  <si>
    <r>
      <t xml:space="preserve">Ostali poslovni rashodi / </t>
    </r>
    <r>
      <rPr>
        <i/>
        <sz val="8"/>
        <color indexed="12"/>
        <rFont val="Arial"/>
        <family val="2"/>
      </rPr>
      <t xml:space="preserve">Other operating expenditures               </t>
    </r>
  </si>
  <si>
    <r>
      <t xml:space="preserve">Dobit/gubitak iz ostalih prihoda i rashoda /
</t>
    </r>
    <r>
      <rPr>
        <b/>
        <i/>
        <sz val="8"/>
        <color indexed="12"/>
        <rFont val="Arial"/>
        <family val="2"/>
      </rPr>
      <t>Profit/loss from other revenues and  expenditures</t>
    </r>
  </si>
  <si>
    <r>
      <t xml:space="preserve">Dobit/gubitak prije troškova ispravka vrijednosti za gubitke od umanjenja /
</t>
    </r>
    <r>
      <rPr>
        <i/>
        <sz val="8"/>
        <color indexed="12"/>
        <rFont val="Arial"/>
        <family val="2"/>
      </rPr>
      <t>Profit/loss before cost of value  adjustment for impairment losses</t>
    </r>
  </si>
  <si>
    <r>
      <t>Troškovi ispravka vrijednosti za gubitke od umanjenja (troškovi vrijednosnog usklađenja) /</t>
    </r>
    <r>
      <rPr>
        <i/>
        <sz val="8"/>
        <color indexed="12"/>
        <rFont val="Arial"/>
        <family val="2"/>
      </rPr>
      <t xml:space="preserve"> Cost of value adjustment for impairment losses</t>
    </r>
  </si>
  <si>
    <r>
      <t>Dobit/gubitak prije poreza na dobit /</t>
    </r>
    <r>
      <rPr>
        <i/>
        <sz val="8"/>
        <color indexed="12"/>
        <rFont val="Arial"/>
        <family val="2"/>
      </rPr>
      <t xml:space="preserve"> Profit/loss before income tax          </t>
    </r>
  </si>
  <si>
    <r>
      <t>Porez na dobit /</t>
    </r>
    <r>
      <rPr>
        <i/>
        <sz val="8"/>
        <color indexed="12"/>
        <rFont val="Arial"/>
        <family val="2"/>
      </rPr>
      <t xml:space="preserve"> Income tax      </t>
    </r>
    <r>
      <rPr>
        <sz val="8"/>
        <rFont val="Arial"/>
        <family val="2"/>
      </rPr>
      <t xml:space="preserve">       </t>
    </r>
  </si>
  <si>
    <r>
      <t>Dobit/gubitak nakon poreza na dobit /</t>
    </r>
    <r>
      <rPr>
        <b/>
        <i/>
        <sz val="8"/>
        <color indexed="12"/>
        <rFont val="Arial"/>
        <family val="2"/>
      </rPr>
      <t xml:space="preserve"> Profit/loss after income tax</t>
    </r>
  </si>
  <si>
    <r>
      <t>Table 6: Turnover on the provisional account</t>
    </r>
    <r>
      <rPr>
        <b/>
        <i/>
        <vertAlign val="superscript"/>
        <sz val="9"/>
        <color indexed="12"/>
        <rFont val="Arial"/>
        <family val="2"/>
        <charset val="238"/>
      </rPr>
      <t xml:space="preserve">1) </t>
    </r>
  </si>
  <si>
    <r>
      <t xml:space="preserve">Stanje na dan 
</t>
    </r>
    <r>
      <rPr>
        <i/>
        <sz val="8"/>
        <color indexed="12"/>
        <rFont val="Arial"/>
        <family val="2"/>
        <charset val="238"/>
      </rPr>
      <t>State at</t>
    </r>
  </si>
  <si>
    <r>
      <t xml:space="preserve">Postotna promjena 
</t>
    </r>
    <r>
      <rPr>
        <i/>
        <sz val="8"/>
        <color indexed="12"/>
        <rFont val="Arial"/>
        <family val="2"/>
        <charset val="238"/>
      </rPr>
      <t>Percentage change</t>
    </r>
  </si>
  <si>
    <r>
      <t xml:space="preserve">Apsolutna promjena 
</t>
    </r>
    <r>
      <rPr>
        <i/>
        <sz val="8"/>
        <color indexed="12"/>
        <rFont val="Arial"/>
        <family val="2"/>
        <charset val="238"/>
      </rPr>
      <t>Apsolute change</t>
    </r>
  </si>
  <si>
    <r>
      <t xml:space="preserve">Opis 
</t>
    </r>
    <r>
      <rPr>
        <i/>
        <sz val="9"/>
        <color indexed="12"/>
        <rFont val="Arial"/>
        <family val="2"/>
        <charset val="238"/>
      </rPr>
      <t>Description</t>
    </r>
  </si>
  <si>
    <r>
      <t xml:space="preserve">Razdoblje 
</t>
    </r>
    <r>
      <rPr>
        <i/>
        <sz val="9"/>
        <color indexed="12"/>
        <rFont val="Arial"/>
        <family val="2"/>
        <charset val="238"/>
      </rPr>
      <t>Period</t>
    </r>
  </si>
  <si>
    <r>
      <t xml:space="preserve">Ukupno / </t>
    </r>
    <r>
      <rPr>
        <b/>
        <i/>
        <sz val="9"/>
        <color rgb="FF0000FF"/>
        <rFont val="Arial"/>
        <family val="2"/>
      </rPr>
      <t>Total</t>
    </r>
  </si>
  <si>
    <t xml:space="preserve">Grafikon 6: Udjel ODMFova u ukupnom broju članova </t>
  </si>
  <si>
    <t xml:space="preserve">Chart 6: ODMFs' shares in total membership </t>
  </si>
  <si>
    <t>Grafikon 8: Mjesečna promjena bruto mirovinskih doprinosa uplaćenih ODMF-ovima</t>
  </si>
  <si>
    <t>Chart 8: Monthly change of gross pension contributions paid to ODMFs</t>
  </si>
  <si>
    <t>Grafikon 9: Udjeli pojedinih ODMF-ova u ukupnoj neto imovini</t>
  </si>
  <si>
    <t>Chart 9: ODMFs' shares in total net assets</t>
  </si>
  <si>
    <t>Grafikon 10: Mjesečna promjena neto imovine ODMF-ova</t>
  </si>
  <si>
    <t>Chart 10: ODMFs net assets monthly change</t>
  </si>
  <si>
    <t>Grafikon 12:  Mjesečni prinosi ZDMF-ova</t>
  </si>
  <si>
    <t>Chart  12: ZDMF monthly rates of return</t>
  </si>
  <si>
    <r>
      <t xml:space="preserve">stranica / </t>
    </r>
    <r>
      <rPr>
        <i/>
        <sz val="8"/>
        <color indexed="12"/>
        <rFont val="Arial"/>
        <family val="2"/>
        <charset val="238"/>
      </rPr>
      <t>page</t>
    </r>
    <r>
      <rPr>
        <sz val="8"/>
        <rFont val="Arial"/>
        <family val="2"/>
      </rPr>
      <t xml:space="preserve"> 10</t>
    </r>
  </si>
  <si>
    <r>
      <t xml:space="preserve">stranica / </t>
    </r>
    <r>
      <rPr>
        <i/>
        <sz val="8"/>
        <color indexed="12"/>
        <rFont val="Arial"/>
        <family val="2"/>
        <charset val="238"/>
      </rPr>
      <t>page</t>
    </r>
    <r>
      <rPr>
        <sz val="8"/>
        <rFont val="Arial"/>
        <family val="2"/>
        <charset val="238"/>
      </rPr>
      <t xml:space="preserve"> 11</t>
    </r>
  </si>
  <si>
    <r>
      <t xml:space="preserve">stranica / </t>
    </r>
    <r>
      <rPr>
        <i/>
        <sz val="8"/>
        <color indexed="12"/>
        <rFont val="Arial"/>
        <family val="2"/>
        <charset val="238"/>
      </rPr>
      <t>page</t>
    </r>
    <r>
      <rPr>
        <sz val="8"/>
        <rFont val="Arial"/>
        <family val="2"/>
        <charset val="238"/>
      </rPr>
      <t xml:space="preserve"> 12</t>
    </r>
  </si>
  <si>
    <r>
      <t>stranica/</t>
    </r>
    <r>
      <rPr>
        <i/>
        <sz val="8"/>
        <color indexed="12"/>
        <rFont val="Arial"/>
        <family val="2"/>
        <charset val="238"/>
      </rPr>
      <t>page</t>
    </r>
    <r>
      <rPr>
        <sz val="8"/>
        <rFont val="Arial"/>
        <family val="2"/>
        <charset val="238"/>
      </rPr>
      <t xml:space="preserve"> 13</t>
    </r>
  </si>
  <si>
    <r>
      <t>stranica /</t>
    </r>
    <r>
      <rPr>
        <i/>
        <sz val="8"/>
        <color indexed="12"/>
        <rFont val="Arial"/>
        <family val="2"/>
        <charset val="238"/>
      </rPr>
      <t xml:space="preserve"> page</t>
    </r>
    <r>
      <rPr>
        <sz val="8"/>
        <rFont val="Arial"/>
        <family val="2"/>
        <charset val="238"/>
      </rPr>
      <t xml:space="preserve"> 14</t>
    </r>
  </si>
  <si>
    <r>
      <t>stranica /</t>
    </r>
    <r>
      <rPr>
        <i/>
        <sz val="8"/>
        <color indexed="12"/>
        <rFont val="Arial"/>
        <family val="2"/>
        <charset val="238"/>
      </rPr>
      <t xml:space="preserve"> page</t>
    </r>
    <r>
      <rPr>
        <sz val="8"/>
        <rFont val="Arial"/>
        <family val="2"/>
        <charset val="238"/>
      </rPr>
      <t xml:space="preserve"> 15</t>
    </r>
  </si>
  <si>
    <r>
      <t xml:space="preserve">stranica / </t>
    </r>
    <r>
      <rPr>
        <i/>
        <sz val="8"/>
        <color indexed="12"/>
        <rFont val="Arial"/>
        <family val="2"/>
        <charset val="238"/>
      </rPr>
      <t>page</t>
    </r>
    <r>
      <rPr>
        <sz val="8"/>
        <rFont val="Arial"/>
        <family val="2"/>
        <charset val="238"/>
      </rPr>
      <t xml:space="preserve"> 16</t>
    </r>
  </si>
  <si>
    <r>
      <t xml:space="preserve">stranica / </t>
    </r>
    <r>
      <rPr>
        <i/>
        <sz val="8"/>
        <color indexed="12"/>
        <rFont val="Arial"/>
        <family val="2"/>
        <charset val="238"/>
      </rPr>
      <t>page</t>
    </r>
    <r>
      <rPr>
        <sz val="8"/>
        <rFont val="Arial"/>
        <family val="2"/>
      </rPr>
      <t xml:space="preserve"> 17</t>
    </r>
  </si>
  <si>
    <r>
      <t xml:space="preserve">stranica / </t>
    </r>
    <r>
      <rPr>
        <i/>
        <sz val="8"/>
        <color indexed="12"/>
        <rFont val="Arial"/>
        <family val="2"/>
        <charset val="238"/>
      </rPr>
      <t>page</t>
    </r>
    <r>
      <rPr>
        <sz val="8"/>
        <rFont val="Arial"/>
        <family val="2"/>
        <charset val="238"/>
      </rPr>
      <t xml:space="preserve"> 19</t>
    </r>
  </si>
  <si>
    <r>
      <t xml:space="preserve">stranica / </t>
    </r>
    <r>
      <rPr>
        <i/>
        <sz val="8"/>
        <color indexed="12"/>
        <rFont val="Arial"/>
        <family val="2"/>
        <charset val="238"/>
      </rPr>
      <t>page</t>
    </r>
    <r>
      <rPr>
        <sz val="8"/>
        <rFont val="Arial"/>
        <family val="2"/>
      </rPr>
      <t xml:space="preserve"> 20</t>
    </r>
  </si>
  <si>
    <r>
      <t xml:space="preserve">stranica / </t>
    </r>
    <r>
      <rPr>
        <i/>
        <sz val="8"/>
        <color indexed="12"/>
        <rFont val="Arial"/>
        <family val="2"/>
        <charset val="238"/>
      </rPr>
      <t>page</t>
    </r>
    <r>
      <rPr>
        <sz val="8"/>
        <rFont val="Arial"/>
        <family val="2"/>
        <charset val="238"/>
      </rPr>
      <t xml:space="preserve"> 25</t>
    </r>
  </si>
  <si>
    <r>
      <t xml:space="preserve">stranica / </t>
    </r>
    <r>
      <rPr>
        <i/>
        <sz val="8"/>
        <color indexed="12"/>
        <rFont val="Arial"/>
        <family val="2"/>
        <charset val="238"/>
      </rPr>
      <t>page</t>
    </r>
    <r>
      <rPr>
        <sz val="8"/>
        <rFont val="Arial"/>
        <family val="2"/>
        <charset val="238"/>
      </rPr>
      <t xml:space="preserve"> 33</t>
    </r>
  </si>
  <si>
    <r>
      <t xml:space="preserve">stranica / </t>
    </r>
    <r>
      <rPr>
        <i/>
        <sz val="8"/>
        <color indexed="12"/>
        <rFont val="Arial"/>
        <family val="2"/>
        <charset val="238"/>
      </rPr>
      <t>page</t>
    </r>
    <r>
      <rPr>
        <sz val="8"/>
        <rFont val="Arial"/>
        <family val="2"/>
        <charset val="238"/>
      </rPr>
      <t xml:space="preserve"> 36</t>
    </r>
  </si>
  <si>
    <t xml:space="preserve">Grafikon 7: Dobna i spolna struktura članova ODMF-a </t>
  </si>
  <si>
    <t xml:space="preserve">Chart 7: ODMF members age and sex structure </t>
  </si>
  <si>
    <t>Grafikon.8: Mjesečna promjena bruto mirovinskih doprinosa uplaćenih ODMF-ovima</t>
  </si>
  <si>
    <t>Chart: 8: Monthly change of gross pension contributions paid to ODMFs</t>
  </si>
  <si>
    <t xml:space="preserve">Grafikon 11: Dobna i spolna struktura članova ZDMF-a </t>
  </si>
  <si>
    <r>
      <t xml:space="preserve">Nematerijalna imovina / </t>
    </r>
    <r>
      <rPr>
        <i/>
        <sz val="8"/>
        <color rgb="FF0000FF"/>
        <rFont val="Arial"/>
        <family val="2"/>
      </rPr>
      <t>Intangible assets</t>
    </r>
  </si>
  <si>
    <r>
      <t>Materijalna imovina /</t>
    </r>
    <r>
      <rPr>
        <i/>
        <sz val="8"/>
        <color rgb="FF0000FF"/>
        <rFont val="Arial"/>
        <family val="2"/>
      </rPr>
      <t xml:space="preserve"> Tangible assets</t>
    </r>
  </si>
  <si>
    <r>
      <t xml:space="preserve">Dugotrajna financijska imovina / </t>
    </r>
    <r>
      <rPr>
        <i/>
        <sz val="8"/>
        <color rgb="FF0000FF"/>
        <rFont val="Arial"/>
        <family val="2"/>
      </rPr>
      <t>Long-term financial assets</t>
    </r>
  </si>
  <si>
    <r>
      <t xml:space="preserve">Dugotrajna potraživanja / </t>
    </r>
    <r>
      <rPr>
        <i/>
        <sz val="8"/>
        <color rgb="FF0000FF"/>
        <rFont val="Arial"/>
        <family val="2"/>
      </rPr>
      <t>Long term receivables</t>
    </r>
  </si>
  <si>
    <r>
      <t xml:space="preserve">Odgođena porezna imovina / </t>
    </r>
    <r>
      <rPr>
        <i/>
        <sz val="8"/>
        <color rgb="FF0000FF"/>
        <rFont val="Arial"/>
        <family val="2"/>
      </rPr>
      <t>Deferred tax assets</t>
    </r>
  </si>
  <si>
    <r>
      <t xml:space="preserve">Zalihe / </t>
    </r>
    <r>
      <rPr>
        <i/>
        <sz val="8"/>
        <color rgb="FF0000FF"/>
        <rFont val="Arial"/>
        <family val="2"/>
      </rPr>
      <t>Inventory</t>
    </r>
  </si>
  <si>
    <r>
      <t xml:space="preserve">Kratkotrajna potraživanja / </t>
    </r>
    <r>
      <rPr>
        <i/>
        <sz val="8"/>
        <color rgb="FF0000FF"/>
        <rFont val="Arial"/>
        <family val="2"/>
      </rPr>
      <t>Short term receivables</t>
    </r>
  </si>
  <si>
    <r>
      <t xml:space="preserve">Kratkotrajna financijska imovina / </t>
    </r>
    <r>
      <rPr>
        <i/>
        <sz val="8"/>
        <color rgb="FF0000FF"/>
        <rFont val="Arial"/>
        <family val="2"/>
      </rPr>
      <t>Short-term financial assets</t>
    </r>
  </si>
  <si>
    <r>
      <t xml:space="preserve">Novac na računu i blagajni / </t>
    </r>
    <r>
      <rPr>
        <i/>
        <sz val="8"/>
        <color rgb="FF0000FF"/>
        <rFont val="Arial"/>
        <family val="2"/>
      </rPr>
      <t>Cash with banks and in hand</t>
    </r>
  </si>
  <si>
    <r>
      <t xml:space="preserve">Aktivni izvanbilančni zapisi / </t>
    </r>
    <r>
      <rPr>
        <i/>
        <sz val="8"/>
        <color rgb="FF0000FF"/>
        <rFont val="Arial"/>
        <family val="2"/>
      </rPr>
      <t>Off-balance sheet items</t>
    </r>
  </si>
  <si>
    <r>
      <t xml:space="preserve">Pasivni izvanbilančni zapisi / </t>
    </r>
    <r>
      <rPr>
        <i/>
        <sz val="8"/>
        <color rgb="FF0000FF"/>
        <rFont val="Arial"/>
        <family val="2"/>
      </rPr>
      <t>Off-balance sheet items</t>
    </r>
  </si>
  <si>
    <r>
      <t xml:space="preserve">Dugotrajna imovina (stalna sredstva) / </t>
    </r>
    <r>
      <rPr>
        <b/>
        <i/>
        <sz val="8"/>
        <color rgb="FF0000FF"/>
        <rFont val="Arial"/>
        <family val="2"/>
      </rPr>
      <t>Long-term assets</t>
    </r>
  </si>
  <si>
    <r>
      <t xml:space="preserve">Kratkotrajna imovina / </t>
    </r>
    <r>
      <rPr>
        <b/>
        <i/>
        <sz val="8"/>
        <color rgb="FF0000FF"/>
        <rFont val="Arial"/>
        <family val="2"/>
      </rPr>
      <t>Short-term assets</t>
    </r>
  </si>
  <si>
    <r>
      <t xml:space="preserve">Plaćeni troškovi budućeg razdoblja i nedospjela naplata prihoda /
</t>
    </r>
    <r>
      <rPr>
        <i/>
        <sz val="8"/>
        <color rgb="FF0000FF"/>
        <rFont val="Arial"/>
        <family val="2"/>
      </rPr>
      <t>Prepayments and accrued income</t>
    </r>
  </si>
  <si>
    <r>
      <t xml:space="preserve">stranica / </t>
    </r>
    <r>
      <rPr>
        <i/>
        <sz val="8"/>
        <color indexed="12"/>
        <rFont val="Arial"/>
        <family val="2"/>
        <charset val="238"/>
      </rPr>
      <t>page</t>
    </r>
    <r>
      <rPr>
        <sz val="8"/>
        <rFont val="Arial"/>
        <family val="2"/>
        <charset val="238"/>
      </rPr>
      <t xml:space="preserve"> 37</t>
    </r>
  </si>
  <si>
    <r>
      <t xml:space="preserve">UKUPNA AKTIVA / </t>
    </r>
    <r>
      <rPr>
        <b/>
        <i/>
        <sz val="9"/>
        <color rgb="FF0000FF"/>
        <rFont val="Arial"/>
        <family val="2"/>
      </rPr>
      <t>TOTAL ASSETS</t>
    </r>
  </si>
  <si>
    <r>
      <t xml:space="preserve">UKUPNA PASIVA  / </t>
    </r>
    <r>
      <rPr>
        <b/>
        <i/>
        <sz val="9"/>
        <color rgb="FF0000FF"/>
        <rFont val="Arial"/>
        <family val="2"/>
      </rPr>
      <t>TOTAL EQUILITY AND LIABILITIES</t>
    </r>
  </si>
  <si>
    <r>
      <t xml:space="preserve">UKUPNO / </t>
    </r>
    <r>
      <rPr>
        <b/>
        <i/>
        <sz val="8"/>
        <color indexed="12"/>
        <rFont val="Arial"/>
        <family val="2"/>
      </rPr>
      <t>TOTAL</t>
    </r>
  </si>
  <si>
    <t>II. Dio: Mirovinska osiguravajuća društva</t>
  </si>
  <si>
    <t>Section II: Pension Insurance Companies</t>
  </si>
  <si>
    <t>A / OBVEZNO MIROVINSKO OSIGURANJE</t>
  </si>
  <si>
    <t>A / MANDATORY PENSION INSURANCE</t>
  </si>
  <si>
    <r>
      <t xml:space="preserve">Godina
</t>
    </r>
    <r>
      <rPr>
        <i/>
        <sz val="10"/>
        <color indexed="12"/>
        <rFont val="Arial"/>
        <family val="2"/>
      </rPr>
      <t>Year</t>
    </r>
  </si>
  <si>
    <r>
      <t xml:space="preserve">Ugovori
</t>
    </r>
    <r>
      <rPr>
        <i/>
        <sz val="10"/>
        <color indexed="12"/>
        <rFont val="Arial"/>
        <family val="2"/>
      </rPr>
      <t>Contracts</t>
    </r>
  </si>
  <si>
    <r>
      <t xml:space="preserve">Mjesec
</t>
    </r>
    <r>
      <rPr>
        <i/>
        <sz val="10"/>
        <color indexed="12"/>
        <rFont val="Arial"/>
        <family val="2"/>
      </rPr>
      <t>Month</t>
    </r>
  </si>
  <si>
    <t>B / DOBROVOLJNO MIROVINSKO OSIGURANJE</t>
  </si>
  <si>
    <t>B / VOLUNTARY PENSION INSURANCE</t>
  </si>
  <si>
    <r>
      <t>stranica /</t>
    </r>
    <r>
      <rPr>
        <i/>
        <sz val="8"/>
        <color indexed="12"/>
        <rFont val="Arial"/>
        <family val="2"/>
        <charset val="238"/>
      </rPr>
      <t xml:space="preserve"> page</t>
    </r>
    <r>
      <rPr>
        <sz val="8"/>
        <rFont val="Arial"/>
        <family val="2"/>
      </rPr>
      <t xml:space="preserve"> 23</t>
    </r>
  </si>
  <si>
    <t>Grafikon  17: Udio bruto zaračunate premije po vrstama osiguranja</t>
  </si>
  <si>
    <t>Chart  17: Gross Written Premium by Line of Insurance</t>
  </si>
  <si>
    <r>
      <t xml:space="preserve">stranica / </t>
    </r>
    <r>
      <rPr>
        <i/>
        <sz val="8"/>
        <color indexed="12"/>
        <rFont val="Arial"/>
        <family val="2"/>
        <charset val="238"/>
      </rPr>
      <t>page</t>
    </r>
    <r>
      <rPr>
        <sz val="8"/>
        <rFont val="Arial"/>
        <family val="2"/>
        <charset val="238"/>
      </rPr>
      <t xml:space="preserve"> 24</t>
    </r>
  </si>
  <si>
    <r>
      <t>stranica /</t>
    </r>
    <r>
      <rPr>
        <i/>
        <sz val="8"/>
        <color indexed="12"/>
        <rFont val="Arial"/>
        <family val="2"/>
        <charset val="238"/>
      </rPr>
      <t xml:space="preserve"> page</t>
    </r>
    <r>
      <rPr>
        <sz val="8"/>
        <rFont val="Arial"/>
        <family val="2"/>
        <charset val="238"/>
      </rPr>
      <t xml:space="preserve"> 26</t>
    </r>
  </si>
  <si>
    <r>
      <t xml:space="preserve">stranica / </t>
    </r>
    <r>
      <rPr>
        <i/>
        <sz val="8"/>
        <color indexed="12"/>
        <rFont val="Arial"/>
        <family val="2"/>
        <charset val="238"/>
      </rPr>
      <t>page</t>
    </r>
    <r>
      <rPr>
        <sz val="8"/>
        <rFont val="Arial"/>
        <family val="2"/>
        <charset val="238"/>
      </rPr>
      <t xml:space="preserve"> 28</t>
    </r>
  </si>
  <si>
    <r>
      <t>III. dio: Osiguranja /</t>
    </r>
    <r>
      <rPr>
        <b/>
        <i/>
        <sz val="10"/>
        <color rgb="FF0000FF"/>
        <rFont val="Arial"/>
        <family val="2"/>
      </rPr>
      <t xml:space="preserve"> Section III: Insurances</t>
    </r>
  </si>
  <si>
    <r>
      <t>V. dio: Investicijski fondovi /</t>
    </r>
    <r>
      <rPr>
        <b/>
        <i/>
        <sz val="10"/>
        <color rgb="FF0000FF"/>
        <rFont val="Arial"/>
        <family val="2"/>
      </rPr>
      <t xml:space="preserve"> Section V: Investment Funds</t>
    </r>
  </si>
  <si>
    <r>
      <t xml:space="preserve">VI. dio: Leasing društva / </t>
    </r>
    <r>
      <rPr>
        <b/>
        <i/>
        <sz val="10"/>
        <color rgb="FF0000FF"/>
        <rFont val="Arial"/>
        <family val="2"/>
      </rPr>
      <t>Section VI: Leasing companies</t>
    </r>
  </si>
  <si>
    <t>III. dio: Osiguranja</t>
  </si>
  <si>
    <t>Section III: Insurances</t>
  </si>
  <si>
    <t xml:space="preserve">IV. dio:Tržište kapitala </t>
  </si>
  <si>
    <t>Section IV: Capital Market</t>
  </si>
  <si>
    <t>V. dio: Investicijski fondovi</t>
  </si>
  <si>
    <t>Section V: Investment Funds</t>
  </si>
  <si>
    <t>VI. dio: Leasing društva</t>
  </si>
  <si>
    <t>Section VI: Leasing companies</t>
  </si>
  <si>
    <t>Grafikon 18: Udio zaračunate bruto premije i likvidiranih šteta po društvima za osiguranje po vrstama osiguranja</t>
  </si>
  <si>
    <t>Chart 18:Share of written premium and claims settled per line of insurances</t>
  </si>
  <si>
    <r>
      <t xml:space="preserve">Korisnici
</t>
    </r>
    <r>
      <rPr>
        <i/>
        <sz val="10"/>
        <color indexed="12"/>
        <rFont val="Arial"/>
        <family val="2"/>
      </rPr>
      <t>Pensioners</t>
    </r>
  </si>
  <si>
    <t>Chart 13: Number of pensioners and 
contracts per year</t>
  </si>
  <si>
    <t>Grafikon 13: Broj korisnika
i broj ugovora po godinama</t>
  </si>
  <si>
    <t>Grafikon 15: Broj korisnika
i broj ugovora po godinama</t>
  </si>
  <si>
    <t>Chart 15: Number of pensioners 
and contracts per year</t>
  </si>
  <si>
    <t>Grafikon 13: Broj korisnika i broj ugovora po godinama</t>
  </si>
  <si>
    <t>Chart 13: Number of pensioners and contracts per year</t>
  </si>
  <si>
    <t xml:space="preserve">Chart 11: ZDMF members age and sex structure </t>
  </si>
  <si>
    <t>Grafikon 15: Broj korisnika i broj ugovora po godinama</t>
  </si>
  <si>
    <t>Chart 15: Number of pensioners and contracts per year</t>
  </si>
  <si>
    <r>
      <t>II. dio: Mirovinska osiguravajuća društva /</t>
    </r>
    <r>
      <rPr>
        <b/>
        <i/>
        <sz val="10"/>
        <color rgb="FF0000FF"/>
        <rFont val="Arial"/>
        <family val="2"/>
      </rPr>
      <t xml:space="preserve"> Section II: Pension Insurance Companies</t>
    </r>
  </si>
  <si>
    <r>
      <t xml:space="preserve">Stanje na početku mjeseca 
</t>
    </r>
    <r>
      <rPr>
        <b/>
        <i/>
        <sz val="8"/>
        <color rgb="FFFFFFFF"/>
        <rFont val="Arial"/>
        <family val="2"/>
      </rPr>
      <t>OMF membership at the beginning of the month</t>
    </r>
  </si>
  <si>
    <r>
      <t xml:space="preserve">Neto mirovinski doprinosi proslijeđeni OMF-ovima
</t>
    </r>
    <r>
      <rPr>
        <b/>
        <i/>
        <sz val="8"/>
        <color rgb="FF0000FF"/>
        <rFont val="Arial"/>
        <family val="2"/>
      </rPr>
      <t xml:space="preserve">Net pension contributions transferred to OMFs </t>
    </r>
    <r>
      <rPr>
        <b/>
        <i/>
        <sz val="8"/>
        <color indexed="12"/>
        <rFont val="Arial"/>
        <family val="2"/>
        <charset val="238"/>
      </rPr>
      <t xml:space="preserve">                                </t>
    </r>
    <r>
      <rPr>
        <b/>
        <sz val="8"/>
        <rFont val="Arial"/>
        <family val="2"/>
        <charset val="238"/>
      </rPr>
      <t xml:space="preserve">                                           </t>
    </r>
  </si>
  <si>
    <r>
      <t>Table 8: Entry fees</t>
    </r>
    <r>
      <rPr>
        <b/>
        <i/>
        <vertAlign val="superscript"/>
        <sz val="9"/>
        <color rgb="FF0000FF"/>
        <rFont val="Arial"/>
        <family val="2"/>
        <charset val="238"/>
      </rPr>
      <t>2)</t>
    </r>
    <r>
      <rPr>
        <b/>
        <i/>
        <sz val="9"/>
        <color rgb="FF0000FF"/>
        <rFont val="Arial"/>
        <family val="2"/>
        <charset val="238"/>
      </rPr>
      <t xml:space="preserve">transferred to OMDs </t>
    </r>
  </si>
  <si>
    <r>
      <t>u tisućama kuna /</t>
    </r>
    <r>
      <rPr>
        <sz val="8"/>
        <color rgb="FF0000FF"/>
        <rFont val="Arial"/>
        <family val="2"/>
      </rPr>
      <t xml:space="preserve"> </t>
    </r>
    <r>
      <rPr>
        <i/>
        <sz val="8"/>
        <color rgb="FF0000FF"/>
        <rFont val="Arial"/>
        <family val="2"/>
      </rPr>
      <t>in thousand HRK</t>
    </r>
  </si>
  <si>
    <r>
      <t xml:space="preserve">Izvor / </t>
    </r>
    <r>
      <rPr>
        <sz val="8"/>
        <color rgb="FF0000FF"/>
        <rFont val="Arial"/>
        <family val="2"/>
      </rPr>
      <t>Source</t>
    </r>
    <r>
      <rPr>
        <i/>
        <sz val="8"/>
        <rFont val="Arial"/>
        <family val="2"/>
        <charset val="238"/>
      </rPr>
      <t>: Regos, preliminarni podaci /</t>
    </r>
    <r>
      <rPr>
        <i/>
        <sz val="8"/>
        <color rgb="FF0000FF"/>
        <rFont val="Arial"/>
        <family val="2"/>
      </rPr>
      <t xml:space="preserve"> Regos, preliminary data</t>
    </r>
  </si>
  <si>
    <r>
      <t xml:space="preserve">u tisućama kuna / </t>
    </r>
    <r>
      <rPr>
        <i/>
        <sz val="8"/>
        <color rgb="FF0000FF"/>
        <rFont val="Arial"/>
        <family val="2"/>
      </rPr>
      <t>in thousand HRK</t>
    </r>
  </si>
  <si>
    <r>
      <t xml:space="preserve">Obvezni mirovinski fond 
</t>
    </r>
    <r>
      <rPr>
        <i/>
        <sz val="8"/>
        <color rgb="FF0000FF"/>
        <rFont val="Arial"/>
        <family val="2"/>
      </rPr>
      <t>Mandatory pension fund</t>
    </r>
  </si>
  <si>
    <r>
      <t xml:space="preserve">Neto imovina OMF-ova / </t>
    </r>
    <r>
      <rPr>
        <b/>
        <i/>
        <sz val="9"/>
        <color rgb="FF0000FF"/>
        <rFont val="Arial"/>
        <family val="2"/>
      </rPr>
      <t>OMFs' net assets</t>
    </r>
  </si>
  <si>
    <r>
      <t>Izvor /</t>
    </r>
    <r>
      <rPr>
        <i/>
        <sz val="8"/>
        <color indexed="12"/>
        <rFont val="Arial"/>
        <family val="2"/>
        <charset val="238"/>
      </rPr>
      <t xml:space="preserve"> </t>
    </r>
    <r>
      <rPr>
        <i/>
        <sz val="8"/>
        <color rgb="FF0000FF"/>
        <rFont val="Arial"/>
        <family val="2"/>
      </rPr>
      <t>Source</t>
    </r>
    <r>
      <rPr>
        <i/>
        <sz val="8"/>
        <color indexed="12"/>
        <rFont val="Arial"/>
        <family val="2"/>
        <charset val="238"/>
      </rPr>
      <t>:</t>
    </r>
    <r>
      <rPr>
        <i/>
        <sz val="8"/>
        <rFont val="Arial"/>
        <family val="2"/>
        <charset val="238"/>
      </rPr>
      <t xml:space="preserve"> HANFA</t>
    </r>
  </si>
  <si>
    <r>
      <t xml:space="preserve">Naziv fonda
</t>
    </r>
    <r>
      <rPr>
        <i/>
        <sz val="8"/>
        <color rgb="FF0000FF"/>
        <rFont val="Arial"/>
        <family val="2"/>
      </rPr>
      <t>Fund name</t>
    </r>
  </si>
  <si>
    <r>
      <t>Izvor /</t>
    </r>
    <r>
      <rPr>
        <i/>
        <sz val="8"/>
        <color rgb="FF0000FF"/>
        <rFont val="Arial"/>
        <family val="2"/>
      </rPr>
      <t xml:space="preserve"> Source</t>
    </r>
    <r>
      <rPr>
        <i/>
        <sz val="8"/>
        <rFont val="Arial"/>
        <family val="2"/>
      </rPr>
      <t>: HANFA</t>
    </r>
  </si>
  <si>
    <r>
      <t>u tisućama kuna /</t>
    </r>
    <r>
      <rPr>
        <i/>
        <sz val="8"/>
        <color rgb="FF0000FF"/>
        <rFont val="Arial"/>
        <family val="2"/>
      </rPr>
      <t xml:space="preserve"> in thousand HRK</t>
    </r>
  </si>
  <si>
    <r>
      <t xml:space="preserve">Vrsta imovine  
</t>
    </r>
    <r>
      <rPr>
        <b/>
        <i/>
        <sz val="7"/>
        <color rgb="FF0000FF"/>
        <rFont val="Arial"/>
        <family val="2"/>
      </rPr>
      <t>Type of assets</t>
    </r>
  </si>
  <si>
    <r>
      <t>stranica /</t>
    </r>
    <r>
      <rPr>
        <i/>
        <sz val="8"/>
        <color indexed="12"/>
        <rFont val="Arial"/>
        <family val="2"/>
        <charset val="238"/>
      </rPr>
      <t xml:space="preserve"> </t>
    </r>
    <r>
      <rPr>
        <i/>
        <sz val="8"/>
        <color rgb="FF0000FF"/>
        <rFont val="Arial"/>
        <family val="2"/>
      </rPr>
      <t>page</t>
    </r>
    <r>
      <rPr>
        <sz val="8"/>
        <rFont val="Arial"/>
        <family val="2"/>
      </rPr>
      <t xml:space="preserve"> 10</t>
    </r>
  </si>
  <si>
    <r>
      <t xml:space="preserve">Početak razdoblja
</t>
    </r>
    <r>
      <rPr>
        <i/>
        <sz val="8"/>
        <color theme="0"/>
        <rFont val="Arial"/>
        <family val="2"/>
        <charset val="238"/>
      </rPr>
      <t>Beginning of the period</t>
    </r>
  </si>
  <si>
    <r>
      <t xml:space="preserve">Kraj razdoblja
</t>
    </r>
    <r>
      <rPr>
        <i/>
        <sz val="8"/>
        <color theme="0"/>
        <rFont val="Arial"/>
        <family val="2"/>
        <charset val="238"/>
      </rPr>
      <t>End of the period</t>
    </r>
  </si>
  <si>
    <r>
      <t xml:space="preserve">Članstvo /
</t>
    </r>
    <r>
      <rPr>
        <b/>
        <i/>
        <sz val="8"/>
        <color rgb="FF0000FF"/>
        <rFont val="Arial"/>
        <family val="2"/>
      </rPr>
      <t>Membership</t>
    </r>
  </si>
  <si>
    <r>
      <t xml:space="preserve">Novi članovi
</t>
    </r>
    <r>
      <rPr>
        <i/>
        <sz val="8"/>
        <color rgb="FF0000FF"/>
        <rFont val="Arial"/>
        <family val="2"/>
      </rPr>
      <t>New members</t>
    </r>
  </si>
  <si>
    <r>
      <t xml:space="preserve">Ukupan prestanak članstva 
</t>
    </r>
    <r>
      <rPr>
        <i/>
        <sz val="8"/>
        <color rgb="FF0000FF"/>
        <rFont val="Arial"/>
        <family val="2"/>
      </rPr>
      <t>Membership termination total</t>
    </r>
  </si>
  <si>
    <r>
      <t xml:space="preserve">Udjel
</t>
    </r>
    <r>
      <rPr>
        <b/>
        <i/>
        <sz val="8"/>
        <color rgb="FF0000FF"/>
        <rFont val="Arial"/>
        <family val="2"/>
      </rPr>
      <t>Share</t>
    </r>
  </si>
  <si>
    <r>
      <t xml:space="preserve">1) Preliminarni podaci / </t>
    </r>
    <r>
      <rPr>
        <sz val="7"/>
        <color rgb="FF0000FF"/>
        <rFont val="Arial"/>
        <family val="2"/>
      </rPr>
      <t>Preliminary data</t>
    </r>
  </si>
  <si>
    <r>
      <t xml:space="preserve">Izvor / </t>
    </r>
    <r>
      <rPr>
        <i/>
        <sz val="8"/>
        <color rgb="FF0000FF"/>
        <rFont val="Arial"/>
        <family val="2"/>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</si>
  <si>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 
</t>
    </r>
    <r>
      <rPr>
        <b/>
        <i/>
        <sz val="8"/>
        <color rgb="FF0000FF"/>
        <rFont val="Arial"/>
        <family val="2"/>
      </rPr>
      <t>Age</t>
    </r>
  </si>
  <si>
    <r>
      <t>Muškarci</t>
    </r>
    <r>
      <rPr>
        <sz val="8"/>
        <rFont val="Arial"/>
        <family val="2"/>
        <charset val="238"/>
      </rPr>
      <t xml:space="preserve"> 
</t>
    </r>
    <r>
      <rPr>
        <b/>
        <i/>
        <sz val="8"/>
        <color rgb="FF0000FF"/>
        <rFont val="Arial"/>
        <family val="2"/>
      </rPr>
      <t>Male</t>
    </r>
  </si>
  <si>
    <r>
      <t>Žene</t>
    </r>
    <r>
      <rPr>
        <sz val="8"/>
        <rFont val="Arial"/>
        <family val="2"/>
        <charset val="238"/>
      </rPr>
      <t xml:space="preserve"> 
</t>
    </r>
    <r>
      <rPr>
        <b/>
        <i/>
        <sz val="8"/>
        <color rgb="FF0000FF"/>
        <rFont val="Arial"/>
        <family val="2"/>
      </rPr>
      <t>Female</t>
    </r>
  </si>
  <si>
    <r>
      <t xml:space="preserve">Ukupno 
</t>
    </r>
    <r>
      <rPr>
        <b/>
        <i/>
        <sz val="8"/>
        <color rgb="FF0000FF"/>
        <rFont val="Arial"/>
        <family val="2"/>
      </rPr>
      <t>Total</t>
    </r>
  </si>
  <si>
    <r>
      <t>Grand total since the start of activity</t>
    </r>
    <r>
      <rPr>
        <vertAlign val="superscript"/>
        <sz val="8"/>
        <color rgb="FF0000FF"/>
        <rFont val="Arial"/>
        <family val="2"/>
        <charset val="238"/>
      </rPr>
      <t xml:space="preserve"> 2)</t>
    </r>
  </si>
  <si>
    <r>
      <t>Neto imovina /</t>
    </r>
    <r>
      <rPr>
        <b/>
        <i/>
        <sz val="9"/>
        <color indexed="12"/>
        <rFont val="Arial"/>
        <family val="2"/>
        <charset val="238"/>
      </rPr>
      <t xml:space="preserve"> </t>
    </r>
    <r>
      <rPr>
        <b/>
        <i/>
        <sz val="9"/>
        <color rgb="FF0000FF"/>
        <rFont val="Arial"/>
        <family val="2"/>
      </rPr>
      <t>Net assets</t>
    </r>
  </si>
  <si>
    <r>
      <t>Izvor /</t>
    </r>
    <r>
      <rPr>
        <i/>
        <sz val="8"/>
        <color rgb="FF0000FF"/>
        <rFont val="Arial"/>
        <family val="2"/>
      </rPr>
      <t>Source</t>
    </r>
    <r>
      <rPr>
        <i/>
        <sz val="8"/>
        <rFont val="Arial"/>
        <family val="2"/>
      </rPr>
      <t>: HANFA</t>
    </r>
  </si>
  <si>
    <r>
      <t xml:space="preserve">Dionice + GDR / 
</t>
    </r>
    <r>
      <rPr>
        <i/>
        <sz val="7"/>
        <color rgb="FF0000FF"/>
        <rFont val="Arial"/>
        <family val="2"/>
      </rPr>
      <t>Shares and GDRs</t>
    </r>
  </si>
  <si>
    <r>
      <t xml:space="preserve">Podaci
</t>
    </r>
    <r>
      <rPr>
        <i/>
        <sz val="8"/>
        <color rgb="FF0000FF"/>
        <rFont val="Arial"/>
        <family val="2"/>
      </rPr>
      <t>Data</t>
    </r>
  </si>
  <si>
    <r>
      <t xml:space="preserve">Promjena 
</t>
    </r>
    <r>
      <rPr>
        <i/>
        <sz val="8"/>
        <color rgb="FF0000FF"/>
        <rFont val="Arial"/>
        <family val="2"/>
      </rPr>
      <t xml:space="preserve">Change </t>
    </r>
  </si>
  <si>
    <r>
      <t xml:space="preserve">Ukupno članova ZDMF-ova 
</t>
    </r>
    <r>
      <rPr>
        <i/>
        <sz val="8"/>
        <color rgb="FF0000FF"/>
        <rFont val="Arial"/>
        <family val="2"/>
      </rPr>
      <t>Total membership ZDMFs</t>
    </r>
  </si>
  <si>
    <r>
      <t xml:space="preserve">Ukupni doprinosi ZDMF-ova (u tisućama kuna) 
</t>
    </r>
    <r>
      <rPr>
        <i/>
        <sz val="8"/>
        <color rgb="FF0000FF"/>
        <rFont val="Arial"/>
        <family val="2"/>
      </rPr>
      <t>Total ZDMFs' contributions (in thousand HRK)</t>
    </r>
  </si>
  <si>
    <r>
      <t xml:space="preserve">Ukupna neto imovina ZDMF-ova (u tisućama kuna)
</t>
    </r>
    <r>
      <rPr>
        <i/>
        <sz val="8"/>
        <color rgb="FF0000FF"/>
        <rFont val="Arial"/>
        <family val="2"/>
      </rPr>
      <t>Total net assets ZDMFs (in thousand HRK)</t>
    </r>
  </si>
  <si>
    <r>
      <t>1) Preliminarni podaci /</t>
    </r>
    <r>
      <rPr>
        <sz val="7"/>
        <color rgb="FF0000FF"/>
        <rFont val="Arial"/>
        <family val="2"/>
      </rPr>
      <t xml:space="preserve"> </t>
    </r>
    <r>
      <rPr>
        <i/>
        <sz val="7"/>
        <color rgb="FF0000FF"/>
        <rFont val="Arial"/>
        <family val="2"/>
      </rPr>
      <t>Preliminary data</t>
    </r>
  </si>
  <si>
    <r>
      <t>Izvor /</t>
    </r>
    <r>
      <rPr>
        <sz val="8"/>
        <color rgb="FF0000FF"/>
        <rFont val="Arial"/>
        <family val="2"/>
      </rPr>
      <t xml:space="preserve"> </t>
    </r>
    <r>
      <rPr>
        <i/>
        <sz val="8"/>
        <color rgb="FF0000FF"/>
        <rFont val="Arial"/>
        <family val="2"/>
      </rPr>
      <t>Source</t>
    </r>
    <r>
      <rPr>
        <sz val="8"/>
        <rFont val="Arial"/>
        <family val="2"/>
        <charset val="238"/>
      </rPr>
      <t>: HANFA,DMD</t>
    </r>
  </si>
  <si>
    <r>
      <t xml:space="preserve">stranica / </t>
    </r>
    <r>
      <rPr>
        <i/>
        <sz val="8"/>
        <color rgb="FF0000FF"/>
        <rFont val="Arial"/>
        <family val="2"/>
      </rPr>
      <t>page</t>
    </r>
    <r>
      <rPr>
        <sz val="8"/>
        <rFont val="Arial"/>
        <family val="2"/>
        <charset val="238"/>
      </rPr>
      <t xml:space="preserve"> 18</t>
    </r>
  </si>
  <si>
    <r>
      <t>Izvor /</t>
    </r>
    <r>
      <rPr>
        <i/>
        <sz val="8"/>
        <color rgb="FF0000FF"/>
        <rFont val="Arial"/>
        <family val="2"/>
      </rPr>
      <t xml:space="preserve"> 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rgb="FF0000FF"/>
        <rFont val="Arial"/>
        <family val="2"/>
      </rPr>
      <t>DMDs</t>
    </r>
  </si>
  <si>
    <r>
      <t xml:space="preserve">Dobrovoljno mirovinsko društvo
</t>
    </r>
    <r>
      <rPr>
        <i/>
        <sz val="8"/>
        <color rgb="FF0000FF"/>
        <rFont val="Arial"/>
        <family val="2"/>
      </rPr>
      <t>Voluntary pension fund management company</t>
    </r>
  </si>
  <si>
    <r>
      <t xml:space="preserve">Izvor / </t>
    </r>
    <r>
      <rPr>
        <i/>
        <sz val="8"/>
        <color rgb="FF0000FF"/>
        <rFont val="Arial"/>
        <family val="2"/>
      </rPr>
      <t>Source</t>
    </r>
    <r>
      <rPr>
        <i/>
        <sz val="8"/>
        <color indexed="12"/>
        <rFont val="Arial"/>
        <family val="2"/>
      </rPr>
      <t>:</t>
    </r>
    <r>
      <rPr>
        <sz val="8"/>
        <rFont val="Arial"/>
        <family val="2"/>
      </rPr>
      <t xml:space="preserve"> HANFA</t>
    </r>
  </si>
  <si>
    <r>
      <t xml:space="preserve">Zaračunata bruto premija
</t>
    </r>
    <r>
      <rPr>
        <i/>
        <sz val="9"/>
        <color rgb="FF0000FF"/>
        <rFont val="Arial"/>
        <family val="2"/>
      </rPr>
      <t>Gross Written premium</t>
    </r>
  </si>
  <si>
    <r>
      <t xml:space="preserve">Zaračunata bruto premija 
</t>
    </r>
    <r>
      <rPr>
        <i/>
        <sz val="9"/>
        <color rgb="FF0000FF"/>
        <rFont val="Arial"/>
        <family val="2"/>
      </rPr>
      <t>Gross Written premium</t>
    </r>
  </si>
  <si>
    <r>
      <t xml:space="preserve">Društvo 
</t>
    </r>
    <r>
      <rPr>
        <b/>
        <i/>
        <sz val="9"/>
        <color rgb="FF0000FF"/>
        <rFont val="Arial"/>
        <family val="2"/>
      </rPr>
      <t>Company</t>
    </r>
  </si>
  <si>
    <r>
      <t xml:space="preserve">Indeks
</t>
    </r>
    <r>
      <rPr>
        <i/>
        <sz val="9"/>
        <color rgb="FF0000FF"/>
        <rFont val="Arial"/>
        <family val="2"/>
      </rPr>
      <t>Index</t>
    </r>
  </si>
  <si>
    <r>
      <t xml:space="preserve">Vrste osiguranja
</t>
    </r>
    <r>
      <rPr>
        <b/>
        <sz val="8"/>
        <color rgb="FF0000FF"/>
        <rFont val="Arial"/>
        <family val="2"/>
      </rPr>
      <t xml:space="preserve">Line of Insurance </t>
    </r>
  </si>
  <si>
    <r>
      <t>Osiguranja /</t>
    </r>
    <r>
      <rPr>
        <b/>
        <sz val="9"/>
        <color rgb="FF0000FF"/>
        <rFont val="Arial"/>
        <family val="2"/>
      </rPr>
      <t xml:space="preserve"> </t>
    </r>
    <r>
      <rPr>
        <b/>
        <i/>
        <sz val="9"/>
        <color rgb="FF0000FF"/>
        <rFont val="Arial"/>
        <family val="2"/>
      </rPr>
      <t>Policies</t>
    </r>
  </si>
  <si>
    <r>
      <t xml:space="preserve">Štete / </t>
    </r>
    <r>
      <rPr>
        <b/>
        <i/>
        <sz val="9"/>
        <color rgb="FF0000FF"/>
        <rFont val="Arial"/>
        <family val="2"/>
      </rPr>
      <t>Claims</t>
    </r>
  </si>
  <si>
    <r>
      <t xml:space="preserve">Zaračunata bruto premija * 
</t>
    </r>
    <r>
      <rPr>
        <b/>
        <i/>
        <sz val="8"/>
        <color rgb="FF0000FF"/>
        <rFont val="Arial"/>
        <family val="2"/>
      </rPr>
      <t>Written premium *</t>
    </r>
  </si>
  <si>
    <r>
      <t xml:space="preserve">Broj šteta 
</t>
    </r>
    <r>
      <rPr>
        <b/>
        <i/>
        <sz val="8"/>
        <color rgb="FF0000FF"/>
        <rFont val="Arial"/>
        <family val="2"/>
      </rPr>
      <t>Number of Claims</t>
    </r>
  </si>
  <si>
    <r>
      <t xml:space="preserve">Likvidirane štete bruto iznosi * 
</t>
    </r>
    <r>
      <rPr>
        <b/>
        <i/>
        <sz val="8"/>
        <color rgb="FF0000FF"/>
        <rFont val="Arial"/>
        <family val="2"/>
      </rPr>
      <t>Settled Claims Gross Amount *</t>
    </r>
  </si>
  <si>
    <r>
      <t xml:space="preserve">Osiguranje od nezgode
</t>
    </r>
    <r>
      <rPr>
        <i/>
        <sz val="8"/>
        <color rgb="FF0000FF"/>
        <rFont val="Arial"/>
        <family val="2"/>
      </rPr>
      <t>Personal accident insurance</t>
    </r>
  </si>
  <si>
    <r>
      <t xml:space="preserve">Zdravstveno osiguranje 
</t>
    </r>
    <r>
      <rPr>
        <i/>
        <sz val="8"/>
        <color rgb="FF0000FF"/>
        <rFont val="Arial"/>
        <family val="2"/>
      </rPr>
      <t>Health insurance</t>
    </r>
  </si>
  <si>
    <r>
      <t xml:space="preserve">Osiguranje cestovnih vozila
</t>
    </r>
    <r>
      <rPr>
        <i/>
        <sz val="8"/>
        <color rgb="FF0000FF"/>
        <rFont val="Arial"/>
        <family val="2"/>
      </rPr>
      <t>Insurance of land motor vehicles</t>
    </r>
  </si>
  <si>
    <r>
      <t xml:space="preserve">Osiguranje tračnih vozila
</t>
    </r>
    <r>
      <rPr>
        <i/>
        <sz val="8"/>
        <color rgb="FF0000FF"/>
        <rFont val="Arial"/>
        <family val="2"/>
      </rPr>
      <t>Insurance of railway locomotives and rolling stock</t>
    </r>
  </si>
  <si>
    <r>
      <rPr>
        <sz val="8"/>
        <color rgb="FF0000FF"/>
        <rFont val="Arial"/>
        <family val="2"/>
      </rPr>
      <t>Osiguranje zračnih letjelica</t>
    </r>
    <r>
      <rPr>
        <sz val="8"/>
        <color indexed="8"/>
        <rFont val="Arial"/>
        <family val="2"/>
        <charset val="238"/>
      </rPr>
      <t xml:space="preserve">
</t>
    </r>
    <r>
      <rPr>
        <i/>
        <sz val="8"/>
        <color indexed="12"/>
        <rFont val="Arial"/>
        <family val="2"/>
        <charset val="238"/>
      </rPr>
      <t>Insurance of aircrafts</t>
    </r>
  </si>
  <si>
    <r>
      <t xml:space="preserve">Osiguranje plovila
</t>
    </r>
    <r>
      <rPr>
        <i/>
        <sz val="8"/>
        <color rgb="FF0000FF"/>
        <rFont val="Arial"/>
        <family val="2"/>
      </rPr>
      <t>Insurance of vessels</t>
    </r>
  </si>
  <si>
    <r>
      <t xml:space="preserve">Osiguranje robe u prijevozu
</t>
    </r>
    <r>
      <rPr>
        <i/>
        <sz val="8"/>
        <color rgb="FF0000FF"/>
        <rFont val="Arial"/>
        <family val="2"/>
      </rPr>
      <t>Insurance of goods in transit</t>
    </r>
  </si>
  <si>
    <r>
      <t xml:space="preserve">Osiguranje od požara i elementarnih šteta 
</t>
    </r>
    <r>
      <rPr>
        <i/>
        <sz val="8"/>
        <color rgb="FF0000FF"/>
        <rFont val="Arial"/>
        <family val="2"/>
      </rPr>
      <t>Insurance against fire and natural disasters</t>
    </r>
  </si>
  <si>
    <r>
      <t xml:space="preserve">Ostala osiguranja imovine
</t>
    </r>
    <r>
      <rPr>
        <i/>
        <sz val="8"/>
        <color rgb="FF0000FF"/>
        <rFont val="Arial"/>
        <family val="2"/>
      </rPr>
      <t>Other property insurance lines</t>
    </r>
  </si>
  <si>
    <r>
      <t xml:space="preserve">Osiguranje od odgovornosti za upotrebu motornih vozila
</t>
    </r>
    <r>
      <rPr>
        <i/>
        <sz val="8"/>
        <color rgb="FF0000FF"/>
        <rFont val="Arial"/>
        <family val="2"/>
      </rPr>
      <t>Motor vehicle liability insurance</t>
    </r>
  </si>
  <si>
    <r>
      <t xml:space="preserve">Osiguranje od odgovornosti za upotrebu zračnih letjelica
</t>
    </r>
    <r>
      <rPr>
        <i/>
        <sz val="8"/>
        <color rgb="FF0000FF"/>
        <rFont val="Arial"/>
        <family val="2"/>
      </rPr>
      <t>Aircraft liability  insurance</t>
    </r>
  </si>
  <si>
    <r>
      <t xml:space="preserve">Osiguranje od odgovornosti za upotrebu plovila
</t>
    </r>
    <r>
      <rPr>
        <i/>
        <sz val="8"/>
        <color rgb="FF0000FF"/>
        <rFont val="Arial"/>
        <family val="2"/>
      </rPr>
      <t>Insurance of liability arising out of use of vessels</t>
    </r>
  </si>
  <si>
    <r>
      <t xml:space="preserve">Ostala osiguranja od odgovornosti
</t>
    </r>
    <r>
      <rPr>
        <i/>
        <sz val="8"/>
        <color rgb="FF0000FF"/>
        <rFont val="Arial"/>
        <family val="2"/>
      </rPr>
      <t>Other liability insurance lines</t>
    </r>
  </si>
  <si>
    <r>
      <t xml:space="preserve">Osiguranje kredita
</t>
    </r>
    <r>
      <rPr>
        <i/>
        <sz val="8"/>
        <color rgb="FF0000FF"/>
        <rFont val="Arial"/>
        <family val="2"/>
      </rPr>
      <t>Credit insurance</t>
    </r>
  </si>
  <si>
    <r>
      <t xml:space="preserve">Osiguranje jamstava
</t>
    </r>
    <r>
      <rPr>
        <i/>
        <sz val="8"/>
        <color rgb="FF0000FF"/>
        <rFont val="Arial"/>
        <family val="2"/>
      </rPr>
      <t>Suretyship insurance</t>
    </r>
  </si>
  <si>
    <r>
      <t xml:space="preserve">Osiguranje raznih financijskih gubitaka
</t>
    </r>
    <r>
      <rPr>
        <i/>
        <sz val="8"/>
        <color rgb="FF0000FF"/>
        <rFont val="Arial"/>
        <family val="2"/>
      </rPr>
      <t>Insurance of miscellaneous financial losses</t>
    </r>
  </si>
  <si>
    <r>
      <t xml:space="preserve">Osiguranje troškova pravne zaštite
</t>
    </r>
    <r>
      <rPr>
        <i/>
        <sz val="8"/>
        <color rgb="FF0000FF"/>
        <rFont val="Arial"/>
        <family val="2"/>
      </rPr>
      <t>Insurance of legal protection</t>
    </r>
  </si>
  <si>
    <r>
      <t xml:space="preserve">Putno osiguranje
</t>
    </r>
    <r>
      <rPr>
        <i/>
        <sz val="8"/>
        <color rgb="FF0000FF"/>
        <rFont val="Arial"/>
        <family val="2"/>
      </rPr>
      <t>Travel insurance</t>
    </r>
  </si>
  <si>
    <r>
      <t xml:space="preserve">Životno osiguranje
</t>
    </r>
    <r>
      <rPr>
        <i/>
        <sz val="8"/>
        <color rgb="FF0000FF"/>
        <rFont val="Arial"/>
        <family val="2"/>
      </rPr>
      <t>Life assurance</t>
    </r>
  </si>
  <si>
    <r>
      <t xml:space="preserve">Rentno osiguranje
</t>
    </r>
    <r>
      <rPr>
        <i/>
        <sz val="8"/>
        <color rgb="FF0000FF"/>
        <rFont val="Arial"/>
        <family val="2"/>
      </rPr>
      <t>Annuity insurance</t>
    </r>
  </si>
  <si>
    <r>
      <t xml:space="preserve">Dodatna osiguranja uz životno osiguranje
</t>
    </r>
    <r>
      <rPr>
        <i/>
        <sz val="8"/>
        <color rgb="FF0000FF"/>
        <rFont val="Arial"/>
        <family val="2"/>
      </rPr>
      <t>Supplementary insurance linked with life assurance policy</t>
    </r>
  </si>
  <si>
    <r>
      <t xml:space="preserve">Osiguranje za slučaj vjenčanja ili rođenja
</t>
    </r>
    <r>
      <rPr>
        <i/>
        <sz val="8"/>
        <color rgb="FF0000FF"/>
        <rFont val="Arial"/>
        <family val="2"/>
      </rPr>
      <t>Marriage and birth assurance</t>
    </r>
  </si>
  <si>
    <r>
      <t xml:space="preserve">Životna osiguranja kod kojih osiguranik na sebe preuzima investicijski rizik 
</t>
    </r>
    <r>
      <rPr>
        <i/>
        <sz val="8"/>
        <color rgb="FF0000FF"/>
        <rFont val="Arial"/>
        <family val="2"/>
      </rPr>
      <t>Assurance/insurance linked with units of investment funds - unit-linked</t>
    </r>
  </si>
  <si>
    <r>
      <t xml:space="preserve">Tontine
</t>
    </r>
    <r>
      <rPr>
        <i/>
        <sz val="8"/>
        <color rgb="FF0000FF"/>
        <rFont val="Arial"/>
        <family val="2"/>
      </rPr>
      <t>Tontine</t>
    </r>
  </si>
  <si>
    <r>
      <t xml:space="preserve">Osiguranje s kapitalizacijom isplate
</t>
    </r>
    <r>
      <rPr>
        <i/>
        <sz val="8"/>
        <color rgb="FF0000FF"/>
        <rFont val="Arial"/>
        <family val="2"/>
      </rPr>
      <t>Assurance with paid-up sum assured</t>
    </r>
  </si>
  <si>
    <r>
      <t xml:space="preserve">UKUPNO  (neživotna osiguranja, vrste 01 - 18)
</t>
    </r>
    <r>
      <rPr>
        <i/>
        <sz val="8"/>
        <color rgb="FF0000FF"/>
        <rFont val="Arial"/>
        <family val="2"/>
      </rPr>
      <t>TOTAL (non-life insurance, lines 01 -18)</t>
    </r>
  </si>
  <si>
    <r>
      <t xml:space="preserve">UKUPNO  (životna osiguranja, vrste 19 - 25)
</t>
    </r>
    <r>
      <rPr>
        <i/>
        <sz val="8"/>
        <color rgb="FF0000FF"/>
        <rFont val="Arial"/>
        <family val="2"/>
      </rPr>
      <t>TOTAL (life assurance 19 - 25)</t>
    </r>
  </si>
  <si>
    <r>
      <t>UKUPNO /</t>
    </r>
    <r>
      <rPr>
        <b/>
        <sz val="8"/>
        <color rgb="FF0000FF"/>
        <rFont val="Arial"/>
        <family val="2"/>
      </rPr>
      <t xml:space="preserve"> </t>
    </r>
    <r>
      <rPr>
        <b/>
        <i/>
        <sz val="8"/>
        <color rgb="FF0000FF"/>
        <rFont val="Arial"/>
        <family val="2"/>
      </rPr>
      <t>TOTAL</t>
    </r>
  </si>
  <si>
    <r>
      <t>Izvor /</t>
    </r>
    <r>
      <rPr>
        <sz val="8"/>
        <color rgb="FF0000FF"/>
        <rFont val="Arial"/>
        <family val="2"/>
      </rPr>
      <t xml:space="preserve"> </t>
    </r>
    <r>
      <rPr>
        <i/>
        <sz val="8"/>
        <color rgb="FF0000FF"/>
        <rFont val="Arial"/>
        <family val="2"/>
      </rPr>
      <t>Source</t>
    </r>
    <r>
      <rPr>
        <sz val="8"/>
        <rFont val="Arial"/>
        <family val="2"/>
      </rPr>
      <t>: HANFA</t>
    </r>
  </si>
  <si>
    <r>
      <t xml:space="preserve">Izvor / </t>
    </r>
    <r>
      <rPr>
        <i/>
        <sz val="8"/>
        <color rgb="FF0000FF"/>
        <rFont val="Arial"/>
        <family val="2"/>
      </rPr>
      <t>Source</t>
    </r>
    <r>
      <rPr>
        <sz val="8"/>
        <rFont val="Arial"/>
        <family val="2"/>
      </rPr>
      <t>: HANFA</t>
    </r>
  </si>
  <si>
    <r>
      <t>Dionice /</t>
    </r>
    <r>
      <rPr>
        <sz val="10"/>
        <color rgb="FF0000FF"/>
        <rFont val="Arial"/>
        <family val="2"/>
      </rPr>
      <t xml:space="preserve"> </t>
    </r>
    <r>
      <rPr>
        <i/>
        <sz val="10"/>
        <color rgb="FF0000FF"/>
        <rFont val="Arial"/>
        <family val="2"/>
      </rPr>
      <t>Stocks</t>
    </r>
  </si>
  <si>
    <r>
      <t>Obveznice /</t>
    </r>
    <r>
      <rPr>
        <sz val="10"/>
        <color rgb="FF0000FF"/>
        <rFont val="Arial"/>
        <family val="2"/>
      </rPr>
      <t xml:space="preserve"> </t>
    </r>
    <r>
      <rPr>
        <i/>
        <sz val="10"/>
        <color rgb="FF0000FF"/>
        <rFont val="Arial"/>
        <family val="2"/>
      </rPr>
      <t>Bonds</t>
    </r>
  </si>
  <si>
    <r>
      <t xml:space="preserve">Prava / </t>
    </r>
    <r>
      <rPr>
        <i/>
        <sz val="10"/>
        <color rgb="FF0000FF"/>
        <rFont val="Arial"/>
        <family val="2"/>
      </rPr>
      <t>Rights</t>
    </r>
  </si>
  <si>
    <r>
      <t>Komercijalni zapisi /</t>
    </r>
    <r>
      <rPr>
        <sz val="10"/>
        <color rgb="FF0000FF"/>
        <rFont val="Arial"/>
        <family val="2"/>
      </rPr>
      <t xml:space="preserve"> </t>
    </r>
    <r>
      <rPr>
        <i/>
        <sz val="10"/>
        <color rgb="FF0000FF"/>
        <rFont val="Arial"/>
        <family val="2"/>
      </rPr>
      <t>Comercial Bills</t>
    </r>
  </si>
  <si>
    <r>
      <t xml:space="preserve">Blok promet dionica / </t>
    </r>
    <r>
      <rPr>
        <i/>
        <sz val="10"/>
        <color rgb="FF0000FF"/>
        <rFont val="Arial"/>
        <family val="2"/>
      </rPr>
      <t>Equity Block Turnover</t>
    </r>
  </si>
  <si>
    <r>
      <t>Izvor /</t>
    </r>
    <r>
      <rPr>
        <i/>
        <sz val="8"/>
        <color indexed="12"/>
        <rFont val="Arial"/>
        <family val="2"/>
        <charset val="238"/>
      </rPr>
      <t xml:space="preserve"> </t>
    </r>
    <r>
      <rPr>
        <i/>
        <sz val="8"/>
        <color rgb="FF0000FF"/>
        <rFont val="Arial"/>
        <family val="2"/>
      </rPr>
      <t>Source</t>
    </r>
    <r>
      <rPr>
        <i/>
        <sz val="8"/>
        <rFont val="Arial"/>
        <family val="2"/>
        <charset val="238"/>
      </rPr>
      <t xml:space="preserve">: Zagrebačka burza / </t>
    </r>
    <r>
      <rPr>
        <i/>
        <sz val="8"/>
        <color rgb="FF0000FF"/>
        <rFont val="Arial"/>
        <family val="2"/>
      </rPr>
      <t>Zagreb Stock Exchange</t>
    </r>
  </si>
  <si>
    <r>
      <t>Ukupno /</t>
    </r>
    <r>
      <rPr>
        <b/>
        <sz val="10"/>
        <color rgb="FF0000FF"/>
        <rFont val="Arial"/>
        <family val="2"/>
      </rPr>
      <t xml:space="preserve"> </t>
    </r>
    <r>
      <rPr>
        <b/>
        <i/>
        <sz val="10"/>
        <color rgb="FF0000FF"/>
        <rFont val="Arial"/>
        <family val="2"/>
      </rPr>
      <t>Total</t>
    </r>
  </si>
  <si>
    <r>
      <t xml:space="preserve">Dionica
</t>
    </r>
    <r>
      <rPr>
        <b/>
        <i/>
        <sz val="8"/>
        <color rgb="FF0000FF"/>
        <rFont val="Arial"/>
        <family val="2"/>
      </rPr>
      <t>Stock</t>
    </r>
  </si>
  <si>
    <r>
      <t xml:space="preserve">Rel.udjel u prometu
</t>
    </r>
    <r>
      <rPr>
        <b/>
        <i/>
        <sz val="8"/>
        <color rgb="FF0000FF"/>
        <rFont val="Arial"/>
        <family val="2"/>
      </rPr>
      <t>Rel.share in turnover</t>
    </r>
  </si>
  <si>
    <r>
      <t xml:space="preserve">Zadnja cijena 
</t>
    </r>
    <r>
      <rPr>
        <b/>
        <i/>
        <sz val="8"/>
        <color rgb="FF0000FF"/>
        <rFont val="Arial"/>
        <family val="2"/>
      </rPr>
      <t>Closer price</t>
    </r>
  </si>
  <si>
    <r>
      <t xml:space="preserve">Obveznica
</t>
    </r>
    <r>
      <rPr>
        <b/>
        <i/>
        <sz val="8"/>
        <color rgb="FF0000FF"/>
        <rFont val="Arial"/>
        <family val="2"/>
      </rPr>
      <t>Bond</t>
    </r>
  </si>
  <si>
    <r>
      <t xml:space="preserve">10 transakcija s najvećim prometom
</t>
    </r>
    <r>
      <rPr>
        <b/>
        <i/>
        <sz val="8"/>
        <color rgb="FF0000FF"/>
        <rFont val="Arial"/>
        <family val="2"/>
      </rPr>
      <t>10 largest turnover transactions</t>
    </r>
  </si>
  <si>
    <r>
      <t xml:space="preserve">Uređeno tržište
</t>
    </r>
    <r>
      <rPr>
        <b/>
        <i/>
        <sz val="10"/>
        <color rgb="FF0000FF"/>
        <rFont val="Arial"/>
        <family val="2"/>
      </rPr>
      <t>Regulated market</t>
    </r>
  </si>
  <si>
    <r>
      <t>Blok transakcije /</t>
    </r>
    <r>
      <rPr>
        <b/>
        <sz val="10"/>
        <color rgb="FF0000FF"/>
        <rFont val="Arial"/>
        <family val="2"/>
      </rPr>
      <t xml:space="preserve"> </t>
    </r>
    <r>
      <rPr>
        <b/>
        <i/>
        <sz val="10"/>
        <color rgb="FF0000FF"/>
        <rFont val="Arial"/>
        <family val="2"/>
      </rPr>
      <t>Block transactions</t>
    </r>
  </si>
  <si>
    <r>
      <t>Izvor /</t>
    </r>
    <r>
      <rPr>
        <i/>
        <sz val="8"/>
        <color rgb="FF0000FF"/>
        <rFont val="Arial"/>
        <family val="2"/>
      </rPr>
      <t xml:space="preserve"> </t>
    </r>
    <r>
      <rPr>
        <sz val="8"/>
        <color rgb="FF0000FF"/>
        <rFont val="Arial"/>
        <family val="2"/>
      </rPr>
      <t>Source</t>
    </r>
    <r>
      <rPr>
        <i/>
        <sz val="8"/>
        <rFont val="Arial"/>
        <family val="2"/>
        <charset val="238"/>
      </rPr>
      <t>: Zagrebačka burza /</t>
    </r>
    <r>
      <rPr>
        <i/>
        <sz val="8"/>
        <color rgb="FF0000FF"/>
        <rFont val="Arial"/>
        <family val="2"/>
      </rPr>
      <t xml:space="preserve"> Zagreb Stock Exchange</t>
    </r>
  </si>
  <si>
    <r>
      <t>Ukupno /</t>
    </r>
    <r>
      <rPr>
        <b/>
        <i/>
        <sz val="9"/>
        <color rgb="FF0000FF"/>
        <rFont val="Arial"/>
        <family val="2"/>
      </rPr>
      <t xml:space="preserve"> Total</t>
    </r>
  </si>
  <si>
    <r>
      <t xml:space="preserve">Izvor / </t>
    </r>
    <r>
      <rPr>
        <i/>
        <sz val="8"/>
        <color rgb="FF0000FF"/>
        <rFont val="Arial"/>
        <family val="2"/>
      </rPr>
      <t>Source</t>
    </r>
    <r>
      <rPr>
        <i/>
        <sz val="8"/>
        <rFont val="Arial"/>
        <family val="2"/>
        <charset val="238"/>
      </rPr>
      <t>: HANFA</t>
    </r>
  </si>
  <si>
    <r>
      <t>Izvor /</t>
    </r>
    <r>
      <rPr>
        <i/>
        <sz val="8"/>
        <color rgb="FF0000FF"/>
        <rFont val="Arial"/>
        <family val="2"/>
      </rPr>
      <t xml:space="preserve"> Source</t>
    </r>
    <r>
      <rPr>
        <i/>
        <sz val="8"/>
        <rFont val="Arial"/>
        <family val="2"/>
        <charset val="238"/>
      </rPr>
      <t>: HANFA</t>
    </r>
  </si>
  <si>
    <r>
      <t>* Privremeni podaci /</t>
    </r>
    <r>
      <rPr>
        <sz val="8"/>
        <color rgb="FF0000FF"/>
        <rFont val="Arial"/>
        <family val="2"/>
      </rPr>
      <t xml:space="preserve"> Preliminary data</t>
    </r>
  </si>
  <si>
    <r>
      <t xml:space="preserve">Vrsta imovine
</t>
    </r>
    <r>
      <rPr>
        <i/>
        <sz val="8"/>
        <color rgb="FF0000FF"/>
        <rFont val="Arial"/>
        <family val="2"/>
      </rPr>
      <t>Type of assets</t>
    </r>
  </si>
  <si>
    <r>
      <t xml:space="preserve">Novčana sredstva 
</t>
    </r>
    <r>
      <rPr>
        <b/>
        <i/>
        <sz val="7"/>
        <color rgb="FF0000FF"/>
        <rFont val="Arial"/>
        <family val="2"/>
      </rPr>
      <t>Cash</t>
    </r>
  </si>
  <si>
    <r>
      <t xml:space="preserve">Potraživanja 
</t>
    </r>
    <r>
      <rPr>
        <b/>
        <i/>
        <sz val="7"/>
        <color rgb="FF0000FF"/>
        <rFont val="Arial"/>
        <family val="2"/>
      </rPr>
      <t>Receivables</t>
    </r>
  </si>
  <si>
    <r>
      <t xml:space="preserve">Vrijednosni papiri i depoziti 
</t>
    </r>
    <r>
      <rPr>
        <b/>
        <i/>
        <sz val="7"/>
        <color rgb="FF0000FF"/>
        <rFont val="Arial"/>
        <family val="2"/>
      </rPr>
      <t>Securities and deposits</t>
    </r>
  </si>
  <si>
    <r>
      <t xml:space="preserve">D o m a ć i 
</t>
    </r>
    <r>
      <rPr>
        <i/>
        <sz val="7"/>
        <color rgb="FF0000FF"/>
        <rFont val="Arial"/>
        <family val="2"/>
      </rPr>
      <t>D o m e s t i c</t>
    </r>
  </si>
  <si>
    <r>
      <t xml:space="preserve">Državne obveznice 
</t>
    </r>
    <r>
      <rPr>
        <i/>
        <sz val="7"/>
        <color rgb="FF0000FF"/>
        <rFont val="Arial"/>
        <family val="2"/>
      </rPr>
      <t>Government bonds</t>
    </r>
  </si>
  <si>
    <r>
      <t xml:space="preserve">Municipalne obveznice 
</t>
    </r>
    <r>
      <rPr>
        <i/>
        <sz val="7"/>
        <color rgb="FF0000FF"/>
        <rFont val="Arial"/>
        <family val="2"/>
      </rPr>
      <t>Municipal bonds</t>
    </r>
  </si>
  <si>
    <r>
      <t xml:space="preserve">Korporativne obveznice  
</t>
    </r>
    <r>
      <rPr>
        <i/>
        <sz val="7"/>
        <color rgb="FF0000FF"/>
        <rFont val="Arial"/>
        <family val="2"/>
      </rPr>
      <t>Corporate bonds</t>
    </r>
  </si>
  <si>
    <t>02.10.2012.</t>
  </si>
  <si>
    <t>29.12.2011.</t>
  </si>
  <si>
    <r>
      <t xml:space="preserve">Ukupno / </t>
    </r>
    <r>
      <rPr>
        <b/>
        <i/>
        <sz val="9"/>
        <color indexed="12"/>
        <rFont val="Arial"/>
        <family val="2"/>
      </rPr>
      <t>Total</t>
    </r>
  </si>
  <si>
    <r>
      <t>Broj aktivnih ugovora na dan</t>
    </r>
    <r>
      <rPr>
        <vertAlign val="superscript"/>
        <sz val="9"/>
        <rFont val="Arial"/>
        <family val="2"/>
      </rPr>
      <t>1</t>
    </r>
    <r>
      <rPr>
        <sz val="9"/>
        <rFont val="Arial"/>
        <family val="2"/>
        <charset val="238"/>
      </rPr>
      <t xml:space="preserve"> 
</t>
    </r>
    <r>
      <rPr>
        <i/>
        <sz val="9"/>
        <color indexed="12"/>
        <rFont val="Arial"/>
        <family val="2"/>
        <charset val="238"/>
      </rPr>
      <t>Number of active contracts as at</t>
    </r>
    <r>
      <rPr>
        <i/>
        <vertAlign val="superscript"/>
        <sz val="9"/>
        <color indexed="12"/>
        <rFont val="Arial"/>
        <family val="2"/>
        <charset val="238"/>
      </rPr>
      <t>1</t>
    </r>
  </si>
  <si>
    <r>
      <t>Broj novozaključenih ugovora u razdoblju</t>
    </r>
    <r>
      <rPr>
        <vertAlign val="superscript"/>
        <sz val="9"/>
        <rFont val="Arial"/>
        <family val="2"/>
        <charset val="238"/>
      </rPr>
      <t>1</t>
    </r>
    <r>
      <rPr>
        <sz val="9"/>
        <rFont val="Arial"/>
        <family val="2"/>
        <charset val="238"/>
      </rPr>
      <t xml:space="preserve">
</t>
    </r>
    <r>
      <rPr>
        <i/>
        <sz val="9"/>
        <color indexed="12"/>
        <rFont val="Arial"/>
        <family val="2"/>
        <charset val="238"/>
      </rPr>
      <t>Number of newly concluded contracts in the period</t>
    </r>
    <r>
      <rPr>
        <i/>
        <vertAlign val="superscript"/>
        <sz val="9"/>
        <color indexed="12"/>
        <rFont val="Arial"/>
        <family val="2"/>
      </rPr>
      <t>1</t>
    </r>
  </si>
  <si>
    <r>
      <t xml:space="preserve">Stanje na dan 
</t>
    </r>
    <r>
      <rPr>
        <i/>
        <sz val="8"/>
        <color indexed="12"/>
        <rFont val="Arial"/>
        <family val="2"/>
        <charset val="238"/>
      </rPr>
      <t>State as at</t>
    </r>
  </si>
  <si>
    <r>
      <t xml:space="preserve">Broj leasing društava  
</t>
    </r>
    <r>
      <rPr>
        <i/>
        <sz val="9"/>
        <color indexed="12"/>
        <rFont val="Arial"/>
        <family val="2"/>
        <charset val="238"/>
      </rPr>
      <t>Number of leasing
companies</t>
    </r>
  </si>
  <si>
    <r>
      <t xml:space="preserve">Plovila / </t>
    </r>
    <r>
      <rPr>
        <i/>
        <sz val="7"/>
        <color indexed="12"/>
        <rFont val="Arial"/>
        <family val="2"/>
        <charset val="238"/>
      </rPr>
      <t>Vessels</t>
    </r>
  </si>
  <si>
    <r>
      <t>u tisućama kuna/</t>
    </r>
    <r>
      <rPr>
        <i/>
        <sz val="8"/>
        <color rgb="FF0000FF"/>
        <rFont val="Arial"/>
        <family val="2"/>
      </rPr>
      <t>in thousand HRK</t>
    </r>
  </si>
  <si>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</si>
  <si>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</si>
  <si>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</si>
  <si>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</si>
  <si>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t>Grafikon 14: Broj korisnika i broj ugovora u zadnjih godinu dana</t>
  </si>
  <si>
    <t>Chart 14: Number of pensioners and contracts over the past year</t>
  </si>
  <si>
    <t>Grafikon 16: Broj korisnika i broj ugovora u zadnjih godinu dana</t>
  </si>
  <si>
    <t>Chart 16: Number of pensioners and contracts over the past year</t>
  </si>
  <si>
    <r>
      <t xml:space="preserve">Depoziti 
</t>
    </r>
    <r>
      <rPr>
        <i/>
        <sz val="7"/>
        <color rgb="FF0000FF"/>
        <rFont val="Arial"/>
        <family val="2"/>
      </rPr>
      <t>Deposits</t>
    </r>
  </si>
  <si>
    <r>
      <t xml:space="preserve">Osobni automobili / </t>
    </r>
    <r>
      <rPr>
        <i/>
        <sz val="7"/>
        <color indexed="12"/>
        <rFont val="Arial"/>
        <family val="2"/>
        <charset val="238"/>
      </rPr>
      <t>Passenger cars</t>
    </r>
  </si>
  <si>
    <r>
      <t xml:space="preserve">Nekretnine / </t>
    </r>
    <r>
      <rPr>
        <i/>
        <sz val="7"/>
        <color indexed="12"/>
        <rFont val="Arial"/>
        <family val="2"/>
        <charset val="238"/>
      </rPr>
      <t>Property</t>
    </r>
  </si>
  <si>
    <r>
      <t xml:space="preserve">Gospodarska vozila / </t>
    </r>
    <r>
      <rPr>
        <i/>
        <sz val="7"/>
        <color indexed="12"/>
        <rFont val="Arial"/>
        <family val="2"/>
        <charset val="238"/>
      </rPr>
      <t>Commercial vehicles</t>
    </r>
  </si>
  <si>
    <r>
      <t xml:space="preserve">Ostale OTC transakcije
</t>
    </r>
    <r>
      <rPr>
        <i/>
        <sz val="9"/>
        <color rgb="FF0000FF"/>
        <rFont val="Arial"/>
        <family val="2"/>
      </rPr>
      <t>Other OTC transactions</t>
    </r>
  </si>
  <si>
    <r>
      <t xml:space="preserve">Vrsta ugovora
</t>
    </r>
    <r>
      <rPr>
        <i/>
        <sz val="9"/>
        <color indexed="12"/>
        <rFont val="Arial"/>
        <family val="2"/>
        <charset val="238"/>
      </rPr>
      <t>Type of contract</t>
    </r>
  </si>
  <si>
    <t xml:space="preserve">OTP euro novčani </t>
  </si>
  <si>
    <t>CROBEXplus</t>
  </si>
  <si>
    <t>CROBEXindustrija</t>
  </si>
  <si>
    <t>CROBEXkonstrukt</t>
  </si>
  <si>
    <t>CROBEXnutris</t>
  </si>
  <si>
    <t>CROBEXtransport</t>
  </si>
  <si>
    <t>CROBEXturist</t>
  </si>
  <si>
    <r>
      <t xml:space="preserve">Udjel
</t>
    </r>
    <r>
      <rPr>
        <i/>
        <sz val="8"/>
        <color rgb="FF0000FF"/>
        <rFont val="Arial"/>
        <family val="2"/>
      </rPr>
      <t>Share</t>
    </r>
  </si>
  <si>
    <r>
      <t xml:space="preserve">Mirovina
</t>
    </r>
    <r>
      <rPr>
        <sz val="8"/>
        <color rgb="FF0000FF"/>
        <rFont val="Arial"/>
        <family val="2"/>
      </rPr>
      <t>Retirement</t>
    </r>
  </si>
  <si>
    <r>
      <t xml:space="preserve">Smrt
</t>
    </r>
    <r>
      <rPr>
        <sz val="8"/>
        <color rgb="FF0000FF"/>
        <rFont val="Arial"/>
        <family val="2"/>
      </rPr>
      <t>Death</t>
    </r>
  </si>
  <si>
    <r>
      <t xml:space="preserve">Ostalo
</t>
    </r>
    <r>
      <rPr>
        <sz val="8"/>
        <color rgb="FF0000FF"/>
        <rFont val="Arial"/>
        <family val="2"/>
      </rPr>
      <t>Other</t>
    </r>
  </si>
  <si>
    <r>
      <t xml:space="preserve">Stanje na kraju tekućeg mjeseca
</t>
    </r>
    <r>
      <rPr>
        <b/>
        <i/>
        <sz val="8"/>
        <color rgb="FFFFFFFF"/>
        <rFont val="Arial"/>
        <family val="2"/>
      </rPr>
      <t>OMF membership at the end of the month</t>
    </r>
  </si>
  <si>
    <r>
      <t xml:space="preserve">Ostali uplatitelji (pogrešne uplate)    
</t>
    </r>
    <r>
      <rPr>
        <i/>
        <sz val="7"/>
        <color indexed="12"/>
        <rFont val="Arial"/>
        <family val="2"/>
        <charset val="238"/>
      </rPr>
      <t>Other payers (mispayments)</t>
    </r>
  </si>
  <si>
    <r>
      <t xml:space="preserve">Propisane osnovice 
</t>
    </r>
    <r>
      <rPr>
        <i/>
        <sz val="7"/>
        <color indexed="12"/>
        <rFont val="Arial"/>
        <family val="2"/>
        <charset val="238"/>
      </rPr>
      <t>Mandatory base</t>
    </r>
  </si>
  <si>
    <r>
      <t xml:space="preserve">Izvor / </t>
    </r>
    <r>
      <rPr>
        <sz val="8"/>
        <color indexed="12"/>
        <rFont val="Arial"/>
        <family val="2"/>
        <charset val="238"/>
      </rPr>
      <t>Source</t>
    </r>
    <r>
      <rPr>
        <i/>
        <sz val="8"/>
        <rFont val="Arial"/>
        <family val="2"/>
        <charset val="238"/>
      </rPr>
      <t xml:space="preserve">: DMD-ovi / </t>
    </r>
    <r>
      <rPr>
        <i/>
        <sz val="8"/>
        <color indexed="12"/>
        <rFont val="Arial"/>
        <family val="2"/>
      </rPr>
      <t>DMDs</t>
    </r>
  </si>
  <si>
    <r>
      <t xml:space="preserve">Vrsta imovine
</t>
    </r>
    <r>
      <rPr>
        <i/>
        <sz val="8"/>
        <color rgb="FF0000FF"/>
        <rFont val="Arial"/>
        <family val="2"/>
        <charset val="238"/>
      </rPr>
      <t>Type of assets</t>
    </r>
  </si>
  <si>
    <r>
      <t xml:space="preserve">Naziv fonda
</t>
    </r>
    <r>
      <rPr>
        <i/>
        <sz val="8"/>
        <color indexed="12"/>
        <rFont val="Arial"/>
        <family val="2"/>
      </rPr>
      <t>Fund name</t>
    </r>
  </si>
  <si>
    <r>
      <t xml:space="preserve">Zadnjih 12 mjeseci
</t>
    </r>
    <r>
      <rPr>
        <i/>
        <sz val="8"/>
        <color rgb="FF0000FF"/>
        <rFont val="Arial"/>
        <family val="2"/>
      </rPr>
      <t>Year-on-year</t>
    </r>
  </si>
  <si>
    <t>Najmanja</t>
  </si>
  <si>
    <t>Min</t>
  </si>
  <si>
    <t>Najveća</t>
  </si>
  <si>
    <t>Max</t>
  </si>
  <si>
    <t>Raspon</t>
  </si>
  <si>
    <t>Range</t>
  </si>
  <si>
    <r>
      <t>Table 7: Net pension contributions</t>
    </r>
    <r>
      <rPr>
        <b/>
        <i/>
        <vertAlign val="superscript"/>
        <sz val="9"/>
        <color rgb="FF0000FF"/>
        <rFont val="Arial"/>
        <family val="2"/>
        <charset val="238"/>
      </rPr>
      <t>1)</t>
    </r>
    <r>
      <rPr>
        <b/>
        <i/>
        <sz val="9"/>
        <color rgb="FF0000FF"/>
        <rFont val="Arial"/>
        <family val="2"/>
        <charset val="238"/>
      </rPr>
      <t xml:space="preserve">transferred to OMFs </t>
    </r>
  </si>
  <si>
    <r>
      <t xml:space="preserve">Broj osiguranja 
</t>
    </r>
    <r>
      <rPr>
        <b/>
        <i/>
        <sz val="8"/>
        <color rgb="FF0000FF"/>
        <rFont val="Arial"/>
        <family val="2"/>
      </rPr>
      <t>Number of policies</t>
    </r>
  </si>
  <si>
    <r>
      <t xml:space="preserve">Šifra  
</t>
    </r>
    <r>
      <rPr>
        <b/>
        <i/>
        <sz val="8"/>
        <color rgb="FF0000FF"/>
        <rFont val="Arial"/>
        <family val="2"/>
      </rPr>
      <t>Code</t>
    </r>
  </si>
  <si>
    <r>
      <t>Tablica 1: Članstvo obveznih mirovinskih fondova (OMF-ova)</t>
    </r>
    <r>
      <rPr>
        <b/>
        <vertAlign val="superscript"/>
        <sz val="10"/>
        <color theme="1"/>
        <rFont val="Arial"/>
        <family val="2"/>
        <charset val="238"/>
      </rPr>
      <t>1)</t>
    </r>
  </si>
  <si>
    <r>
      <t xml:space="preserve">Udjel u ukupnom broju članova (u %)
</t>
    </r>
    <r>
      <rPr>
        <b/>
        <i/>
        <sz val="8"/>
        <color rgb="FF0000FF"/>
        <rFont val="Arial"/>
        <family val="2"/>
      </rPr>
      <t>Share in total membership (in %)</t>
    </r>
  </si>
  <si>
    <r>
      <t xml:space="preserve">Naknadno dovršene prijave
</t>
    </r>
    <r>
      <rPr>
        <i/>
        <sz val="8"/>
        <color rgb="FF0000FF"/>
        <rFont val="Arial"/>
        <family val="2"/>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</si>
  <si>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rgb="FF0000FF"/>
        <rFont val="Arial"/>
        <family val="2"/>
      </rPr>
      <t>Allocation by Regos</t>
    </r>
    <r>
      <rPr>
        <i/>
        <vertAlign val="subscript"/>
        <sz val="8"/>
        <color rgb="FF0000FF"/>
        <rFont val="Arial"/>
        <family val="2"/>
      </rPr>
      <t xml:space="preserve"> </t>
    </r>
    <r>
      <rPr>
        <i/>
        <vertAlign val="superscript"/>
        <sz val="8"/>
        <color rgb="FF0000FF"/>
        <rFont val="Arial"/>
        <family val="2"/>
      </rPr>
      <t>2)</t>
    </r>
  </si>
  <si>
    <r>
      <t xml:space="preserve">Ukupno novih članova
</t>
    </r>
    <r>
      <rPr>
        <b/>
        <i/>
        <sz val="8"/>
        <color rgb="FF0000FF"/>
        <rFont val="Arial"/>
        <family val="2"/>
      </rPr>
      <t>New members total</t>
    </r>
  </si>
  <si>
    <r>
      <t xml:space="preserve">Neto promjena
</t>
    </r>
    <r>
      <rPr>
        <b/>
        <i/>
        <sz val="8"/>
        <color rgb="FF0000FF"/>
        <rFont val="Arial"/>
        <family val="2"/>
      </rPr>
      <t>Net transfer</t>
    </r>
  </si>
  <si>
    <r>
      <t xml:space="preserve">Ukupan prestanak članstva
</t>
    </r>
    <r>
      <rPr>
        <b/>
        <i/>
        <sz val="8"/>
        <color rgb="FF0000FF"/>
        <rFont val="Arial"/>
        <family val="2"/>
      </rPr>
      <t>Membership termination total</t>
    </r>
  </si>
  <si>
    <r>
      <t>Mjesečna promjena (u %)</t>
    </r>
    <r>
      <rPr>
        <b/>
        <sz val="8"/>
        <color indexed="9"/>
        <rFont val="Arial"/>
        <family val="2"/>
        <charset val="238"/>
      </rPr>
      <t xml:space="preserve">
</t>
    </r>
    <r>
      <rPr>
        <b/>
        <sz val="8"/>
        <color rgb="FF0000FF"/>
        <rFont val="Arial"/>
        <family val="2"/>
      </rPr>
      <t>Monthly change (in %)</t>
    </r>
  </si>
  <si>
    <r>
      <t xml:space="preserve">Izvor / </t>
    </r>
    <r>
      <rPr>
        <sz val="8"/>
        <color indexed="12"/>
        <rFont val="Arial"/>
        <family val="2"/>
        <charset val="238"/>
      </rPr>
      <t>Source:</t>
    </r>
    <r>
      <rPr>
        <i/>
        <sz val="8"/>
        <rFont val="Arial"/>
        <family val="2"/>
        <charset val="238"/>
      </rPr>
      <t xml:space="preserve"> Regos, preliminarni podaci / Regos, </t>
    </r>
    <r>
      <rPr>
        <i/>
        <sz val="8"/>
        <color indexed="12"/>
        <rFont val="Arial"/>
        <family val="2"/>
        <charset val="238"/>
      </rPr>
      <t>preliminary data</t>
    </r>
  </si>
  <si>
    <r>
      <t>Tablica 3: Uplate na prolazni račun Regosa</t>
    </r>
    <r>
      <rPr>
        <b/>
        <vertAlign val="superscript"/>
        <sz val="10"/>
        <color theme="1"/>
        <rFont val="Arial"/>
        <family val="2"/>
        <charset val="238"/>
      </rPr>
      <t xml:space="preserve">1) </t>
    </r>
  </si>
  <si>
    <r>
      <t>Tablica 6: Promet na privremenom računu</t>
    </r>
    <r>
      <rPr>
        <b/>
        <vertAlign val="superscript"/>
        <sz val="10"/>
        <color theme="1"/>
        <rFont val="Arial"/>
        <family val="2"/>
        <charset val="238"/>
      </rPr>
      <t xml:space="preserve">1) </t>
    </r>
  </si>
  <si>
    <r>
      <t>Tablica 7: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</si>
  <si>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 xml:space="preserve">Kvartalni podaci
</t>
    </r>
    <r>
      <rPr>
        <b/>
        <i/>
        <sz val="10"/>
        <color rgb="FF0000FF"/>
        <rFont val="Arial"/>
        <family val="2"/>
      </rPr>
      <t>Quarterly data</t>
    </r>
  </si>
  <si>
    <r>
      <t xml:space="preserve">  Ukupno / </t>
    </r>
    <r>
      <rPr>
        <b/>
        <i/>
        <sz val="10"/>
        <color rgb="FF0000FF"/>
        <rFont val="Arial"/>
        <family val="2"/>
      </rPr>
      <t>Total</t>
    </r>
  </si>
  <si>
    <r>
      <t xml:space="preserve"> Neživotna osiguranja / </t>
    </r>
    <r>
      <rPr>
        <b/>
        <i/>
        <sz val="10"/>
        <color rgb="FF0000FF"/>
        <rFont val="Arial"/>
        <family val="2"/>
        <charset val="238"/>
      </rPr>
      <t xml:space="preserve">Non-Life Insurance </t>
    </r>
  </si>
  <si>
    <r>
      <t xml:space="preserve"> Životna osiguranja / </t>
    </r>
    <r>
      <rPr>
        <b/>
        <i/>
        <sz val="10"/>
        <color rgb="FF0000FF"/>
        <rFont val="Arial"/>
        <family val="2"/>
        <charset val="238"/>
      </rPr>
      <t>Life Insurance</t>
    </r>
  </si>
  <si>
    <r>
      <t>Letjelice /</t>
    </r>
    <r>
      <rPr>
        <i/>
        <sz val="7"/>
        <color rgb="FF0000FF"/>
        <rFont val="Arial"/>
        <family val="2"/>
      </rPr>
      <t xml:space="preserve"> Aircraft</t>
    </r>
  </si>
  <si>
    <r>
      <t xml:space="preserve">Postrojenja, strojevi, transportni uređaji i oprema
</t>
    </r>
    <r>
      <rPr>
        <i/>
        <sz val="7"/>
        <color rgb="FF0000FF"/>
        <rFont val="Arial"/>
        <family val="2"/>
      </rPr>
      <t>Plant, machinery, transport machines and equipment</t>
    </r>
  </si>
  <si>
    <r>
      <t xml:space="preserve">Letjelice / </t>
    </r>
    <r>
      <rPr>
        <i/>
        <sz val="7"/>
        <color rgb="FF0000FF"/>
        <rFont val="Arial"/>
        <family val="2"/>
      </rPr>
      <t>Aircraft</t>
    </r>
  </si>
  <si>
    <r>
      <t xml:space="preserve">Postrojenja, strojevi, transportni uređaji i oprema
</t>
    </r>
    <r>
      <rPr>
        <sz val="7"/>
        <color rgb="FF0000FF"/>
        <rFont val="Arial"/>
        <family val="2"/>
      </rPr>
      <t>Plant, machinery, transport machines and equipment</t>
    </r>
  </si>
  <si>
    <t>HRV. MIR. INV. DRUŠTVO d.o.o.</t>
  </si>
  <si>
    <t>Erste Asset Management d.o.o.</t>
  </si>
  <si>
    <t>2013.</t>
  </si>
  <si>
    <r>
      <rPr>
        <sz val="7"/>
        <color theme="1"/>
        <rFont val="Arial"/>
        <family val="2"/>
      </rPr>
      <t xml:space="preserve">AIF </t>
    </r>
    <r>
      <rPr>
        <sz val="7"/>
        <color rgb="FFFF0000"/>
        <rFont val="Arial"/>
        <family val="2"/>
      </rPr>
      <t xml:space="preserve">
</t>
    </r>
    <r>
      <rPr>
        <i/>
        <sz val="7"/>
        <color rgb="FF0000FF"/>
        <rFont val="Arial"/>
        <family val="2"/>
      </rPr>
      <t>AIFs</t>
    </r>
  </si>
  <si>
    <r>
      <rPr>
        <sz val="7"/>
        <color theme="1"/>
        <rFont val="Arial"/>
        <family val="2"/>
      </rPr>
      <t xml:space="preserve">UCITS fondovi
</t>
    </r>
    <r>
      <rPr>
        <i/>
        <sz val="7"/>
        <color rgb="FF0000FF"/>
        <rFont val="Arial"/>
        <family val="2"/>
      </rPr>
      <t>UCITS funds</t>
    </r>
  </si>
  <si>
    <r>
      <t>Vrsta</t>
    </r>
    <r>
      <rPr>
        <b/>
        <vertAlign val="superscript"/>
        <sz val="9"/>
        <rFont val="Arial"/>
        <family val="2"/>
      </rPr>
      <t>**</t>
    </r>
  </si>
  <si>
    <r>
      <t>Type</t>
    </r>
    <r>
      <rPr>
        <i/>
        <vertAlign val="superscript"/>
        <sz val="9"/>
        <color rgb="FF0000FF"/>
        <rFont val="Arial"/>
        <family val="2"/>
        <charset val="238"/>
      </rPr>
      <t>**</t>
    </r>
  </si>
  <si>
    <t>I</t>
  </si>
  <si>
    <r>
      <t xml:space="preserve">stranica / </t>
    </r>
    <r>
      <rPr>
        <i/>
        <sz val="8"/>
        <color indexed="12"/>
        <rFont val="Arial"/>
        <family val="2"/>
        <charset val="238"/>
      </rPr>
      <t>page</t>
    </r>
    <r>
      <rPr>
        <sz val="8"/>
        <rFont val="Arial"/>
        <family val="2"/>
        <charset val="238"/>
      </rPr>
      <t xml:space="preserve"> 29</t>
    </r>
  </si>
  <si>
    <r>
      <t xml:space="preserve">stranica / </t>
    </r>
    <r>
      <rPr>
        <i/>
        <sz val="8"/>
        <color indexed="12"/>
        <rFont val="Arial"/>
        <family val="2"/>
        <charset val="238"/>
      </rPr>
      <t>page</t>
    </r>
    <r>
      <rPr>
        <sz val="8"/>
        <rFont val="Arial"/>
        <family val="2"/>
        <charset val="238"/>
      </rPr>
      <t xml:space="preserve"> 30</t>
    </r>
  </si>
  <si>
    <t>Cijena udjela</t>
  </si>
  <si>
    <t>Neto
imovina</t>
  </si>
  <si>
    <t>Cijena
udjela</t>
  </si>
  <si>
    <r>
      <t xml:space="preserve">Instrumenti tržišta novca
</t>
    </r>
    <r>
      <rPr>
        <i/>
        <sz val="7"/>
        <color rgb="FF0000FF"/>
        <rFont val="Arial"/>
        <family val="2"/>
      </rPr>
      <t>Money market instruments</t>
    </r>
  </si>
  <si>
    <r>
      <rPr>
        <sz val="9"/>
        <color theme="1"/>
        <rFont val="Arial"/>
        <family val="2"/>
      </rPr>
      <t>*</t>
    </r>
    <r>
      <rPr>
        <sz val="7"/>
        <rFont val="Arial"/>
        <family val="2"/>
      </rPr>
      <t xml:space="preserve"> Privremeni podaci / </t>
    </r>
    <r>
      <rPr>
        <sz val="7"/>
        <color rgb="FF0000FF"/>
        <rFont val="Arial"/>
        <family val="2"/>
      </rPr>
      <t>Preliminary data</t>
    </r>
  </si>
  <si>
    <r>
      <t xml:space="preserve">Osnovni AIF
</t>
    </r>
    <r>
      <rPr>
        <b/>
        <i/>
        <sz val="8"/>
        <color rgb="FF0000FF"/>
        <rFont val="Arial"/>
        <family val="2"/>
      </rPr>
      <t>Base AIF</t>
    </r>
  </si>
  <si>
    <r>
      <t xml:space="preserve">Društvo za upravljanje
</t>
    </r>
    <r>
      <rPr>
        <b/>
        <i/>
        <sz val="8"/>
        <color rgb="FF0000FF"/>
        <rFont val="Arial"/>
        <family val="2"/>
      </rPr>
      <t>Fund Management Company</t>
    </r>
  </si>
  <si>
    <r>
      <t xml:space="preserve">Neto imovina
</t>
    </r>
    <r>
      <rPr>
        <b/>
        <i/>
        <sz val="8"/>
        <color rgb="FF0000FF"/>
        <rFont val="Arial"/>
        <family val="2"/>
      </rPr>
      <t>Net Assets</t>
    </r>
  </si>
  <si>
    <r>
      <t xml:space="preserve">Planirana veličina fonda
</t>
    </r>
    <r>
      <rPr>
        <b/>
        <i/>
        <sz val="8"/>
        <color rgb="FF0000FF"/>
        <rFont val="Arial"/>
        <family val="2"/>
      </rPr>
      <t>Planned size of the fund</t>
    </r>
  </si>
  <si>
    <r>
      <t xml:space="preserve">stranica / </t>
    </r>
    <r>
      <rPr>
        <i/>
        <sz val="8"/>
        <color indexed="12"/>
        <rFont val="Arial"/>
        <family val="2"/>
        <charset val="238"/>
      </rPr>
      <t>page</t>
    </r>
    <r>
      <rPr>
        <sz val="8"/>
        <rFont val="Arial"/>
        <family val="2"/>
        <charset val="238"/>
      </rPr>
      <t xml:space="preserve"> 31</t>
    </r>
  </si>
  <si>
    <r>
      <rPr>
        <sz val="7"/>
        <color theme="1"/>
        <rFont val="Arial"/>
        <family val="2"/>
      </rPr>
      <t xml:space="preserve">UCITS i OIF s javnom ponudom
</t>
    </r>
    <r>
      <rPr>
        <i/>
        <sz val="7"/>
        <color rgb="FF0000FF"/>
        <rFont val="Arial"/>
        <family val="2"/>
      </rPr>
      <t>UCITS and OIF with public offering</t>
    </r>
  </si>
  <si>
    <r>
      <t xml:space="preserve">Mješoviti
</t>
    </r>
    <r>
      <rPr>
        <b/>
        <i/>
        <sz val="8"/>
        <color rgb="FF0000FF"/>
        <rFont val="Arial"/>
        <family val="2"/>
      </rPr>
      <t>Balanced</t>
    </r>
  </si>
  <si>
    <r>
      <t xml:space="preserve">Dionički
</t>
    </r>
    <r>
      <rPr>
        <b/>
        <i/>
        <sz val="8"/>
        <color rgb="FF0000FF"/>
        <rFont val="Arial"/>
        <family val="2"/>
      </rPr>
      <t>Equity</t>
    </r>
  </si>
  <si>
    <r>
      <t xml:space="preserve">Obveznički
</t>
    </r>
    <r>
      <rPr>
        <b/>
        <i/>
        <sz val="8"/>
        <color rgb="FF0000FF"/>
        <rFont val="Arial"/>
        <family val="2"/>
      </rPr>
      <t>Bond</t>
    </r>
  </si>
  <si>
    <r>
      <t xml:space="preserve">Ukupno
</t>
    </r>
    <r>
      <rPr>
        <b/>
        <i/>
        <sz val="8"/>
        <color rgb="FF0000FF"/>
        <rFont val="Arial"/>
        <family val="2"/>
      </rPr>
      <t>Total</t>
    </r>
  </si>
  <si>
    <t>AZ benefit
ODMF</t>
  </si>
  <si>
    <t>AZ profit
ODMF</t>
  </si>
  <si>
    <t>Croatia osiguranje
ODMF</t>
  </si>
  <si>
    <t>Erste Plavi Expert
ODMF</t>
  </si>
  <si>
    <t>Erste Plavi Protect
ODMF</t>
  </si>
  <si>
    <t>Raiffeisen
ODMF</t>
  </si>
  <si>
    <t>Net
Assets</t>
  </si>
  <si>
    <t>Unit
Price</t>
  </si>
  <si>
    <r>
      <t xml:space="preserve">Cijena udjela
</t>
    </r>
    <r>
      <rPr>
        <b/>
        <i/>
        <sz val="8"/>
        <color rgb="FF0000FF"/>
        <rFont val="Arial"/>
        <family val="2"/>
      </rPr>
      <t>Unit Price</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</si>
  <si>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</si>
  <si>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</si>
  <si>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</si>
  <si>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</si>
  <si>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</si>
  <si>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r>
      <t xml:space="preserve">Izloženost izvedenicama
</t>
    </r>
    <r>
      <rPr>
        <i/>
        <sz val="7"/>
        <color rgb="FF0000FF"/>
        <rFont val="Arial"/>
        <family val="2"/>
      </rPr>
      <t>Exposure to d</t>
    </r>
    <r>
      <rPr>
        <b/>
        <i/>
        <sz val="7"/>
        <color rgb="FF0000FF"/>
        <rFont val="Arial"/>
        <family val="2"/>
      </rPr>
      <t>erivatives</t>
    </r>
  </si>
  <si>
    <r>
      <t xml:space="preserve">Izloženost repo ugovorima
</t>
    </r>
    <r>
      <rPr>
        <i/>
        <sz val="7"/>
        <color rgb="FF0000FF"/>
        <rFont val="Arial"/>
        <family val="2"/>
      </rPr>
      <t>Exposure to r</t>
    </r>
    <r>
      <rPr>
        <b/>
        <i/>
        <sz val="7"/>
        <color rgb="FF0000FF"/>
        <rFont val="Arial"/>
        <family val="2"/>
      </rPr>
      <t>epurchase agreements</t>
    </r>
  </si>
  <si>
    <t xml:space="preserve">     Fund of funds, ETF, Capital-protected fund, Sector fund, Asset allocation fund, Lifecycle fund and similar that are not defined in the preceding  categories</t>
  </si>
  <si>
    <t>CROBEXtr</t>
  </si>
  <si>
    <r>
      <t xml:space="preserve">Izdavanje i otkup udjela
</t>
    </r>
    <r>
      <rPr>
        <b/>
        <i/>
        <sz val="8"/>
        <color indexed="39"/>
        <rFont val="Arial"/>
        <family val="2"/>
      </rPr>
      <t>Sales and redemptions</t>
    </r>
  </si>
  <si>
    <r>
      <t xml:space="preserve">Dionički
</t>
    </r>
    <r>
      <rPr>
        <b/>
        <i/>
        <sz val="8"/>
        <color indexed="39"/>
        <rFont val="Arial"/>
        <family val="2"/>
        <charset val="238"/>
      </rPr>
      <t>Equity</t>
    </r>
  </si>
  <si>
    <r>
      <t xml:space="preserve">Mješoviti
</t>
    </r>
    <r>
      <rPr>
        <b/>
        <i/>
        <sz val="8"/>
        <color indexed="39"/>
        <rFont val="Arial"/>
        <family val="2"/>
        <charset val="238"/>
      </rPr>
      <t>Balanced</t>
    </r>
  </si>
  <si>
    <r>
      <t xml:space="preserve">Obveznički
</t>
    </r>
    <r>
      <rPr>
        <b/>
        <i/>
        <sz val="8"/>
        <color indexed="39"/>
        <rFont val="Arial"/>
        <family val="2"/>
        <charset val="238"/>
      </rPr>
      <t>Bond</t>
    </r>
  </si>
  <si>
    <r>
      <t xml:space="preserve">Ostali
</t>
    </r>
    <r>
      <rPr>
        <b/>
        <sz val="8"/>
        <color indexed="39"/>
        <rFont val="Arial"/>
        <family val="2"/>
        <charset val="238"/>
      </rPr>
      <t>Other</t>
    </r>
  </si>
  <si>
    <r>
      <t xml:space="preserve">Ukupno
</t>
    </r>
    <r>
      <rPr>
        <b/>
        <i/>
        <sz val="8"/>
        <color indexed="39"/>
        <rFont val="Arial"/>
        <family val="2"/>
        <charset val="238"/>
      </rPr>
      <t>Total</t>
    </r>
  </si>
  <si>
    <r>
      <t xml:space="preserve">Iznos
</t>
    </r>
    <r>
      <rPr>
        <i/>
        <sz val="8"/>
        <color indexed="39"/>
        <rFont val="Arial"/>
        <family val="2"/>
      </rPr>
      <t>Amount</t>
    </r>
  </si>
  <si>
    <r>
      <t xml:space="preserve">Vrijednost izdanih udjela
</t>
    </r>
    <r>
      <rPr>
        <i/>
        <sz val="8"/>
        <color indexed="39"/>
        <rFont val="Arial"/>
        <family val="2"/>
      </rPr>
      <t>Sales</t>
    </r>
  </si>
  <si>
    <r>
      <rPr>
        <sz val="8"/>
        <color indexed="8"/>
        <rFont val="Arial"/>
        <family val="2"/>
      </rPr>
      <t>Vrijednost otkupljenih udjela</t>
    </r>
    <r>
      <rPr>
        <i/>
        <sz val="8"/>
        <color indexed="39"/>
        <rFont val="Arial"/>
        <family val="2"/>
      </rPr>
      <t xml:space="preserve">
Redemptions</t>
    </r>
  </si>
  <si>
    <r>
      <t xml:space="preserve">Neto vrijednost izdanih udjela
</t>
    </r>
    <r>
      <rPr>
        <b/>
        <i/>
        <sz val="8"/>
        <color indexed="39"/>
        <rFont val="Arial"/>
        <family val="2"/>
      </rPr>
      <t>Net sales</t>
    </r>
  </si>
  <si>
    <r>
      <t>u tisućama kuna /</t>
    </r>
    <r>
      <rPr>
        <i/>
        <sz val="8"/>
        <color indexed="39"/>
        <rFont val="Arial"/>
        <family val="2"/>
      </rPr>
      <t xml:space="preserve"> in thousand HRK</t>
    </r>
  </si>
  <si>
    <r>
      <t>u kn /</t>
    </r>
    <r>
      <rPr>
        <sz val="8"/>
        <color rgb="FF0000FF"/>
        <rFont val="Arial"/>
        <family val="2"/>
      </rPr>
      <t xml:space="preserve"> </t>
    </r>
    <r>
      <rPr>
        <i/>
        <sz val="8"/>
        <color rgb="FF0000FF"/>
        <rFont val="Arial"/>
        <family val="2"/>
      </rPr>
      <t>in HRK</t>
    </r>
  </si>
  <si>
    <r>
      <t xml:space="preserve">u kn / </t>
    </r>
    <r>
      <rPr>
        <i/>
        <sz val="8"/>
        <color rgb="FF0000FF"/>
        <rFont val="Arial"/>
        <family val="2"/>
      </rPr>
      <t>in HRK</t>
    </r>
  </si>
  <si>
    <r>
      <t xml:space="preserve">Neto imovina 
</t>
    </r>
    <r>
      <rPr>
        <b/>
        <i/>
        <sz val="8"/>
        <color rgb="FF0000FF"/>
        <rFont val="Arial"/>
        <family val="2"/>
      </rPr>
      <t>Net Assets</t>
    </r>
  </si>
  <si>
    <r>
      <t xml:space="preserve">Društvo za upravljanje  
</t>
    </r>
    <r>
      <rPr>
        <b/>
        <i/>
        <sz val="8"/>
        <color rgb="FF0000FF"/>
        <rFont val="Arial"/>
        <family val="2"/>
      </rPr>
      <t>Fund Management Company</t>
    </r>
  </si>
  <si>
    <r>
      <t xml:space="preserve">Neto imovina po dionici  
</t>
    </r>
    <r>
      <rPr>
        <b/>
        <i/>
        <sz val="8"/>
        <color rgb="FF0000FF"/>
        <rFont val="Arial"/>
        <family val="2"/>
      </rPr>
      <t>Net Assets per share</t>
    </r>
  </si>
  <si>
    <r>
      <t xml:space="preserve">Investicijski fond  
</t>
    </r>
    <r>
      <rPr>
        <b/>
        <i/>
        <sz val="8"/>
        <color rgb="FF0000FF"/>
        <rFont val="Arial"/>
        <family val="2"/>
      </rPr>
      <t>Investment Fund</t>
    </r>
  </si>
  <si>
    <r>
      <t>u kn /</t>
    </r>
    <r>
      <rPr>
        <b/>
        <i/>
        <sz val="8"/>
        <color rgb="FF0000FF"/>
        <rFont val="Arial"/>
        <family val="2"/>
      </rPr>
      <t xml:space="preserve"> in HRK</t>
    </r>
  </si>
  <si>
    <r>
      <t>u kn /</t>
    </r>
    <r>
      <rPr>
        <b/>
        <i/>
        <sz val="8"/>
        <color indexed="12"/>
        <rFont val="Arial"/>
        <family val="2"/>
        <charset val="238"/>
      </rPr>
      <t xml:space="preserve"> </t>
    </r>
    <r>
      <rPr>
        <b/>
        <i/>
        <sz val="8"/>
        <color rgb="FF0000FF"/>
        <rFont val="Arial"/>
        <family val="2"/>
      </rPr>
      <t>in HRK</t>
    </r>
  </si>
  <si>
    <r>
      <t>Promjena /</t>
    </r>
    <r>
      <rPr>
        <b/>
        <sz val="8"/>
        <color rgb="FF0000FF"/>
        <rFont val="Arial"/>
        <family val="2"/>
      </rPr>
      <t xml:space="preserve"> </t>
    </r>
    <r>
      <rPr>
        <b/>
        <i/>
        <sz val="8"/>
        <color rgb="FF0000FF"/>
        <rFont val="Arial"/>
        <family val="2"/>
      </rPr>
      <t>Change</t>
    </r>
  </si>
  <si>
    <r>
      <t xml:space="preserve">I n o z e m n i 
</t>
    </r>
    <r>
      <rPr>
        <i/>
        <sz val="7"/>
        <color rgb="FF0000FF"/>
        <rFont val="Arial"/>
        <family val="2"/>
      </rPr>
      <t>F o r e i g n</t>
    </r>
  </si>
  <si>
    <r>
      <t xml:space="preserve">Dionice 
</t>
    </r>
    <r>
      <rPr>
        <i/>
        <sz val="7"/>
        <color rgb="FF0000FF"/>
        <rFont val="Arial"/>
        <family val="2"/>
      </rPr>
      <t>Shares</t>
    </r>
  </si>
  <si>
    <r>
      <t xml:space="preserve">Državne obveznice  
</t>
    </r>
    <r>
      <rPr>
        <i/>
        <sz val="7"/>
        <color rgb="FF0000FF"/>
        <rFont val="Arial"/>
        <family val="2"/>
      </rPr>
      <t>Government bonds</t>
    </r>
  </si>
  <si>
    <r>
      <t xml:space="preserve">Korporativne obveznice 
</t>
    </r>
    <r>
      <rPr>
        <i/>
        <sz val="7"/>
        <color rgb="FF0000FF"/>
        <rFont val="Arial"/>
        <family val="2"/>
      </rPr>
      <t>Corporate bonds</t>
    </r>
  </si>
  <si>
    <r>
      <t xml:space="preserve">UKUPNA IMOVINA 
</t>
    </r>
    <r>
      <rPr>
        <b/>
        <i/>
        <sz val="7"/>
        <color rgb="FF0000FF"/>
        <rFont val="Arial"/>
        <family val="2"/>
      </rPr>
      <t>TOTAL ASSETS</t>
    </r>
  </si>
  <si>
    <r>
      <t xml:space="preserve">UKUPNE OBVEZE 
</t>
    </r>
    <r>
      <rPr>
        <b/>
        <i/>
        <sz val="7"/>
        <color rgb="FF0000FF"/>
        <rFont val="Arial"/>
        <family val="2"/>
      </rPr>
      <t>TOTAL LIABILITIES</t>
    </r>
  </si>
  <si>
    <r>
      <t xml:space="preserve">Neto imovina 
</t>
    </r>
    <r>
      <rPr>
        <b/>
        <i/>
        <sz val="8"/>
        <color rgb="FF0000FF"/>
        <rFont val="Arial"/>
        <family val="2"/>
      </rPr>
      <t>Net assets</t>
    </r>
  </si>
  <si>
    <t>Erste Exclusive</t>
  </si>
  <si>
    <t>INTERCAPITAL ASSET MANAGEMENT d.o.o.</t>
  </si>
  <si>
    <t>Locusta Value I</t>
  </si>
  <si>
    <t>Locusta Value II</t>
  </si>
  <si>
    <t>Locusta Value III</t>
  </si>
  <si>
    <r>
      <t xml:space="preserve">Napomena / </t>
    </r>
    <r>
      <rPr>
        <i/>
        <sz val="8"/>
        <color indexed="12"/>
        <rFont val="Arial"/>
        <family val="2"/>
      </rPr>
      <t>Note</t>
    </r>
    <r>
      <rPr>
        <sz val="8"/>
        <rFont val="Arial"/>
        <family val="2"/>
        <charset val="238"/>
      </rPr>
      <t xml:space="preserve">: Podaci faktoring društava odnose se na kvartalno razdoblje / </t>
    </r>
    <r>
      <rPr>
        <i/>
        <sz val="8"/>
        <color indexed="12"/>
        <rFont val="Arial"/>
        <family val="2"/>
        <charset val="238"/>
      </rPr>
      <t>Data conceming factoring companies refere to quartenly data</t>
    </r>
  </si>
  <si>
    <r>
      <t>Faktoring /</t>
    </r>
    <r>
      <rPr>
        <i/>
        <sz val="8"/>
        <color indexed="12"/>
        <rFont val="Arial"/>
        <family val="2"/>
      </rPr>
      <t xml:space="preserve"> Factoring</t>
    </r>
  </si>
  <si>
    <r>
      <t>Tablica 8: Naknade od uplaćenih doprinosa</t>
    </r>
    <r>
      <rPr>
        <b/>
        <vertAlign val="superscript"/>
        <sz val="10"/>
        <color theme="1"/>
        <rFont val="Arial"/>
        <family val="2"/>
        <charset val="238"/>
      </rPr>
      <t>2)</t>
    </r>
    <r>
      <rPr>
        <b/>
        <sz val="10"/>
        <color theme="1"/>
        <rFont val="Arial"/>
        <family val="2"/>
        <charset val="238"/>
      </rPr>
      <t xml:space="preserve">proslijeđene OMD-ima </t>
    </r>
  </si>
  <si>
    <r>
      <t xml:space="preserve">Cijene udjela ZDMF-ova 
</t>
    </r>
    <r>
      <rPr>
        <b/>
        <i/>
        <sz val="8"/>
        <color rgb="FF0000FF"/>
        <rFont val="Arial"/>
        <family val="2"/>
      </rPr>
      <t>ZDMFs' unit prices</t>
    </r>
  </si>
  <si>
    <t>1) Prinos mirovinskog fonda je postotna razlika između cijene udjela na zadnji radni dan razdoblja za koji se prinos računa i cijene udjela na zadnji radni dan prethodnog razdoblja.</t>
  </si>
  <si>
    <r>
      <rPr>
        <sz val="8"/>
        <color theme="1"/>
        <rFont val="Arial"/>
        <family val="2"/>
      </rPr>
      <t>Prelasci u druge kategorije OMF pod upravljanjem istog društva</t>
    </r>
    <r>
      <rPr>
        <sz val="8"/>
        <color rgb="FFFF0000"/>
        <rFont val="Arial"/>
        <family val="2"/>
      </rPr>
      <t xml:space="preserve">
</t>
    </r>
    <r>
      <rPr>
        <i/>
        <sz val="8"/>
        <color rgb="FF0000FF"/>
        <rFont val="Arial"/>
        <family val="2"/>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</si>
  <si>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rgb="FF0000FF"/>
        <rFont val="Arial"/>
        <family val="2"/>
      </rPr>
      <t xml:space="preserve">Transfer from other categories OMF of the same pension company </t>
    </r>
  </si>
  <si>
    <r>
      <t>Prelasci u OMF pod upravljanjem drugog društva za upravljanje</t>
    </r>
    <r>
      <rPr>
        <sz val="8"/>
        <color rgb="FFFF0000"/>
        <rFont val="Arial"/>
        <family val="2"/>
      </rPr>
      <t xml:space="preserve">
</t>
    </r>
    <r>
      <rPr>
        <i/>
        <sz val="8"/>
        <color rgb="FF0000FF"/>
        <rFont val="Arial"/>
        <family val="2"/>
      </rPr>
      <t>Transfer to OMF of the other pension company</t>
    </r>
  </si>
  <si>
    <r>
      <t>Prelasci iz OMF pod upravljanjem drugog društva za upravljanje</t>
    </r>
    <r>
      <rPr>
        <sz val="8"/>
        <color rgb="FFFF0000"/>
        <rFont val="Arial"/>
        <family val="2"/>
      </rPr>
      <t xml:space="preserve">
</t>
    </r>
    <r>
      <rPr>
        <i/>
        <sz val="8"/>
        <color rgb="FF0000FF"/>
        <rFont val="Arial"/>
        <family val="2"/>
      </rPr>
      <t>Transfer from OMF of the other pension company</t>
    </r>
  </si>
  <si>
    <r>
      <t xml:space="preserve">1) Broj članova na kraju razdoblja ne sadrži raspored osiguranika kojima je zakonski rok za odabir OMF-a istekao u promatranom razdoblju. / </t>
    </r>
    <r>
      <rPr>
        <i/>
        <sz val="7"/>
        <color rgb="FF0000FF"/>
        <rFont val="Arial"/>
        <family val="2"/>
      </rPr>
      <t>Membership at the end of the period does not include the allocation of persons that missed the deadline for choosing OMF during the observed period.</t>
    </r>
  </si>
  <si>
    <r>
      <t>Stavka /</t>
    </r>
    <r>
      <rPr>
        <b/>
        <i/>
        <sz val="8"/>
        <color rgb="FF0000FF"/>
        <rFont val="Arial"/>
        <family val="2"/>
      </rPr>
      <t xml:space="preserve"> Item</t>
    </r>
  </si>
  <si>
    <r>
      <t xml:space="preserve">Ukupno / </t>
    </r>
    <r>
      <rPr>
        <b/>
        <i/>
        <sz val="10"/>
        <color rgb="FF0000FF"/>
        <rFont val="Arial"/>
        <family val="2"/>
      </rPr>
      <t>Total</t>
    </r>
  </si>
  <si>
    <r>
      <t xml:space="preserve">Kategorije / </t>
    </r>
    <r>
      <rPr>
        <i/>
        <sz val="10"/>
        <color rgb="FF0000FF"/>
        <rFont val="Arial"/>
        <family val="2"/>
      </rPr>
      <t>Categories</t>
    </r>
  </si>
  <si>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</si>
  <si>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</si>
  <si>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</si>
  <si>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</si>
  <si>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</si>
  <si>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</si>
  <si>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</si>
  <si>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</si>
  <si>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</si>
  <si>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</si>
  <si>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</si>
  <si>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</si>
  <si>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</si>
  <si>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</si>
  <si>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</si>
  <si>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r>
      <t xml:space="preserve">Muškarci 
</t>
    </r>
    <r>
      <rPr>
        <b/>
        <i/>
        <sz val="8"/>
        <color rgb="FF0000FF"/>
        <rFont val="Arial"/>
        <family val="2"/>
      </rPr>
      <t>Male</t>
    </r>
  </si>
  <si>
    <r>
      <rPr>
        <b/>
        <sz val="8"/>
        <color theme="1"/>
        <rFont val="Arial"/>
        <family val="2"/>
      </rPr>
      <t xml:space="preserve">Žene </t>
    </r>
    <r>
      <rPr>
        <sz val="8"/>
        <color theme="1"/>
        <rFont val="Arial"/>
        <family val="2"/>
      </rPr>
      <t xml:space="preserve">
</t>
    </r>
    <r>
      <rPr>
        <b/>
        <i/>
        <sz val="8"/>
        <color rgb="FF0000FF"/>
        <rFont val="Arial"/>
        <family val="2"/>
      </rPr>
      <t>Female</t>
    </r>
  </si>
  <si>
    <r>
      <rPr>
        <b/>
        <sz val="8"/>
        <color theme="1"/>
        <rFont val="Arial"/>
        <family val="2"/>
      </rPr>
      <t xml:space="preserve">Ukupno </t>
    </r>
    <r>
      <rPr>
        <sz val="8"/>
        <color theme="1"/>
        <rFont val="Arial"/>
        <family val="2"/>
      </rPr>
      <t xml:space="preserve">
</t>
    </r>
    <r>
      <rPr>
        <b/>
        <i/>
        <sz val="8"/>
        <color rgb="FF0000FF"/>
        <rFont val="Arial"/>
        <family val="2"/>
      </rPr>
      <t>Total</t>
    </r>
  </si>
  <si>
    <r>
      <t xml:space="preserve">Dob 
</t>
    </r>
    <r>
      <rPr>
        <b/>
        <i/>
        <sz val="8"/>
        <color indexed="12"/>
        <rFont val="Arial"/>
        <family val="2"/>
      </rPr>
      <t>Age</t>
    </r>
  </si>
  <si>
    <r>
      <t xml:space="preserve">Kategorije / </t>
    </r>
    <r>
      <rPr>
        <b/>
        <i/>
        <sz val="8"/>
        <color rgb="FF0000FF"/>
        <rFont val="Arial"/>
        <family val="2"/>
      </rPr>
      <t>Categories</t>
    </r>
  </si>
  <si>
    <r>
      <t>Kategorije /</t>
    </r>
    <r>
      <rPr>
        <b/>
        <i/>
        <sz val="8"/>
        <color rgb="FF0000FF"/>
        <rFont val="Arial"/>
        <family val="2"/>
      </rPr>
      <t xml:space="preserve"> Categories</t>
    </r>
  </si>
  <si>
    <r>
      <t xml:space="preserve">Ukupno
</t>
    </r>
    <r>
      <rPr>
        <b/>
        <i/>
        <sz val="9"/>
        <color indexed="12"/>
        <rFont val="Arial"/>
        <family val="2"/>
      </rPr>
      <t>Total</t>
    </r>
  </si>
  <si>
    <t>Grafikon 2: Dobna i spolna struktura članova OMF-a po kategorijama fondova (A, B i C)</t>
  </si>
  <si>
    <t>Chart 2: OMF members age and sex structure by funds categories (A, B and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</si>
  <si>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</si>
  <si>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</si>
  <si>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</si>
  <si>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</si>
  <si>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 xml:space="preserve">Grafikon 1: Udjel društava za upravljanje OMF- ovima u ukupnom broju članova </t>
  </si>
  <si>
    <t xml:space="preserve">Chart 1: OMFs' management companies shares in total membership </t>
  </si>
  <si>
    <t>Grafikon 3: Udjeli društava za upravljanje OMF-ovima u ukupnoj neto imovini</t>
  </si>
  <si>
    <r>
      <t xml:space="preserve">Svi AZ OMF / </t>
    </r>
    <r>
      <rPr>
        <b/>
        <i/>
        <sz val="9"/>
        <color rgb="FF0000FF"/>
        <rFont val="Arial"/>
        <family val="2"/>
      </rPr>
      <t>All AZ OMF</t>
    </r>
  </si>
  <si>
    <r>
      <t xml:space="preserve">Svi Erste Plavi OMF / </t>
    </r>
    <r>
      <rPr>
        <b/>
        <i/>
        <sz val="9"/>
        <color rgb="FF0000FF"/>
        <rFont val="Arial"/>
        <family val="2"/>
      </rPr>
      <t>All Erste Plavi OMF</t>
    </r>
  </si>
  <si>
    <r>
      <t xml:space="preserve">Svi PBZ CO OMF / </t>
    </r>
    <r>
      <rPr>
        <b/>
        <i/>
        <sz val="9"/>
        <color rgb="FF0000FF"/>
        <rFont val="Arial"/>
        <family val="2"/>
      </rPr>
      <t>All PBZ CO OMF</t>
    </r>
  </si>
  <si>
    <r>
      <t xml:space="preserve">Svi Raiffeisen OMF / </t>
    </r>
    <r>
      <rPr>
        <b/>
        <i/>
        <sz val="9"/>
        <color rgb="FF0000FF"/>
        <rFont val="Arial"/>
        <family val="2"/>
      </rPr>
      <t>All Raiffeisen OMF</t>
    </r>
  </si>
  <si>
    <t>Grafikon 5.1: Vrijednosti obračunskih jedinica OMF-ova kategorije A</t>
  </si>
  <si>
    <t>Grafikon 5.2: Vrijednosti obračunskih jedinica OMF-ova kategorije B</t>
  </si>
  <si>
    <t>Grafikon 5.3: Vrijednosti obračunskih jedinica OMF-ova kategorije C</t>
  </si>
  <si>
    <t>Početak rada za OMF-ove kategorije B je 30.04.2002. ,za OMF-ove kategorije A i C  21.08.2014.</t>
  </si>
  <si>
    <r>
      <t xml:space="preserve">Anualizirani od početka rada
</t>
    </r>
    <r>
      <rPr>
        <i/>
        <sz val="8"/>
        <color rgb="FF0000FF"/>
        <rFont val="Arial"/>
        <family val="2"/>
      </rPr>
      <t>Annualized since first day in business</t>
    </r>
  </si>
  <si>
    <t>Chart 5.2: Values of category B OMFs'  units of account</t>
  </si>
  <si>
    <t>Chart 5.1: Values of category A OMFs'  units of account</t>
  </si>
  <si>
    <t>Chart 5.3: Values of category C OMFs'  units of account</t>
  </si>
  <si>
    <t>Grafikon 4: Udjeli kategorija A, B i C  u ukupnoj neto imovini</t>
  </si>
  <si>
    <t>Kategorija</t>
  </si>
  <si>
    <t>AZ
OMF</t>
  </si>
  <si>
    <t>Erste Plavi
OMF</t>
  </si>
  <si>
    <t>PBZ CO
OMF</t>
  </si>
  <si>
    <t>Raiffeisen
OMF</t>
  </si>
  <si>
    <r>
      <t xml:space="preserve"> K A T E G O R I J A    A    /   </t>
    </r>
    <r>
      <rPr>
        <b/>
        <i/>
        <sz val="11"/>
        <color rgb="FF0000FF"/>
        <rFont val="Arial"/>
        <family val="2"/>
        <charset val="238"/>
      </rPr>
      <t xml:space="preserve">  C A T E G O R Y   A</t>
    </r>
  </si>
  <si>
    <r>
      <t xml:space="preserve"> K A T E G O R I J A    B    /   </t>
    </r>
    <r>
      <rPr>
        <b/>
        <i/>
        <sz val="11"/>
        <color rgb="FF0000FF"/>
        <rFont val="Arial"/>
        <family val="2"/>
        <charset val="238"/>
      </rPr>
      <t xml:space="preserve"> C A T E G O R Y   B</t>
    </r>
  </si>
  <si>
    <r>
      <t xml:space="preserve"> K A T E G O R I J A    C    /   </t>
    </r>
    <r>
      <rPr>
        <b/>
        <i/>
        <sz val="11"/>
        <color rgb="FF0000FF"/>
        <rFont val="Arial"/>
        <family val="2"/>
        <charset val="238"/>
      </rPr>
      <t xml:space="preserve"> C A T E G O R Y   C</t>
    </r>
  </si>
  <si>
    <r>
      <t xml:space="preserve">Ukupno kategorija A / </t>
    </r>
    <r>
      <rPr>
        <b/>
        <i/>
        <sz val="9"/>
        <color rgb="FF0000FF"/>
        <rFont val="Arial"/>
        <family val="2"/>
      </rPr>
      <t>Total category A</t>
    </r>
  </si>
  <si>
    <r>
      <t xml:space="preserve">Ukupno kategorija B / </t>
    </r>
    <r>
      <rPr>
        <b/>
        <i/>
        <sz val="9"/>
        <color rgb="FF0000FF"/>
        <rFont val="Arial"/>
        <family val="2"/>
      </rPr>
      <t>Total category B</t>
    </r>
  </si>
  <si>
    <r>
      <t xml:space="preserve">Ukupno kategorija C / </t>
    </r>
    <r>
      <rPr>
        <b/>
        <i/>
        <sz val="9"/>
        <color rgb="FF0000FF"/>
        <rFont val="Arial"/>
        <family val="2"/>
      </rPr>
      <t>Total category C</t>
    </r>
  </si>
  <si>
    <r>
      <t xml:space="preserve">Ukupno kat. A
</t>
    </r>
    <r>
      <rPr>
        <b/>
        <i/>
        <sz val="9"/>
        <color indexed="12"/>
        <rFont val="Arial"/>
        <family val="2"/>
        <charset val="238"/>
      </rPr>
      <t>Total cat. A</t>
    </r>
  </si>
  <si>
    <r>
      <t xml:space="preserve">Ukupno kat. B
</t>
    </r>
    <r>
      <rPr>
        <b/>
        <i/>
        <sz val="9"/>
        <color indexed="12"/>
        <rFont val="Arial"/>
        <family val="2"/>
        <charset val="238"/>
      </rPr>
      <t>Total cat. B</t>
    </r>
  </si>
  <si>
    <r>
      <t xml:space="preserve">Ukupno kat. C
</t>
    </r>
    <r>
      <rPr>
        <b/>
        <i/>
        <sz val="9"/>
        <color indexed="12"/>
        <rFont val="Arial"/>
        <family val="2"/>
        <charset val="238"/>
      </rPr>
      <t>Total cat. C</t>
    </r>
  </si>
  <si>
    <t>Tablica 11: Prinosi OMF-ova</t>
  </si>
  <si>
    <t>Table 11: OMFs' rates of return</t>
  </si>
  <si>
    <t xml:space="preserve">Tablica 12: Struktura ulaganja OMF- ova </t>
  </si>
  <si>
    <t xml:space="preserve">Table 12: OMFs' investment structure </t>
  </si>
  <si>
    <r>
      <t>Tablica 13: Članstvo ODMF-ova</t>
    </r>
    <r>
      <rPr>
        <b/>
        <vertAlign val="superscript"/>
        <sz val="10"/>
        <color theme="1"/>
        <rFont val="Arial"/>
        <family val="2"/>
        <charset val="238"/>
      </rPr>
      <t xml:space="preserve">1) </t>
    </r>
  </si>
  <si>
    <t xml:space="preserve">Tablica 14: Struktura članova ODMF-a prema dobi i spolu  </t>
  </si>
  <si>
    <t xml:space="preserve">Table 14: Open voluntary pension funds members age and sex structure  </t>
  </si>
  <si>
    <r>
      <t>Tablica 15: Bruto mirovinski doprinosi uplaćeni ODMF-ovima</t>
    </r>
    <r>
      <rPr>
        <b/>
        <vertAlign val="superscript"/>
        <sz val="10"/>
        <color theme="1"/>
        <rFont val="Arial"/>
        <family val="2"/>
        <charset val="238"/>
      </rPr>
      <t xml:space="preserve">1) </t>
    </r>
  </si>
  <si>
    <r>
      <t>Table 15: Gross pension contributions paid to ODMFs</t>
    </r>
    <r>
      <rPr>
        <b/>
        <i/>
        <vertAlign val="superscript"/>
        <sz val="9"/>
        <color rgb="FF0000FF"/>
        <rFont val="Arial"/>
        <family val="2"/>
        <charset val="238"/>
      </rPr>
      <t xml:space="preserve">1) </t>
    </r>
  </si>
  <si>
    <t>Tablica 16: Neto imovina ODMF-ova</t>
  </si>
  <si>
    <t>Table 16: ODMFs' net assets</t>
  </si>
  <si>
    <r>
      <t>Tablica 17: Cijene udjela i prinosi</t>
    </r>
    <r>
      <rPr>
        <b/>
        <vertAlign val="superscript"/>
        <sz val="10"/>
        <color theme="1"/>
        <rFont val="Arial"/>
        <family val="2"/>
      </rPr>
      <t>1)</t>
    </r>
    <r>
      <rPr>
        <b/>
        <sz val="10"/>
        <color theme="1"/>
        <rFont val="Arial"/>
        <family val="2"/>
      </rPr>
      <t>ODMF-ova</t>
    </r>
  </si>
  <si>
    <t xml:space="preserve">Tablica 18: Struktura ulaganja ODMF-ova </t>
  </si>
  <si>
    <t xml:space="preserve">Table 18: ODMFs' investment structure </t>
  </si>
  <si>
    <r>
      <t>Tablica 19: Podaci o zatvorenim dobrovoljnim mirovinskim fondovima (ZDMF-ovima)</t>
    </r>
    <r>
      <rPr>
        <b/>
        <vertAlign val="superscript"/>
        <sz val="9"/>
        <color theme="1"/>
        <rFont val="Arial"/>
        <family val="2"/>
        <charset val="238"/>
      </rPr>
      <t>1</t>
    </r>
  </si>
  <si>
    <t xml:space="preserve">Tablica 20: Struktura članova ZDMF- ova prema dobi i spolu </t>
  </si>
  <si>
    <t xml:space="preserve">Table 20: Closed voluntary pension funds members age and sex structure </t>
  </si>
  <si>
    <t>Tablica 22: Broj korisnika i broj ugovora po godinama</t>
  </si>
  <si>
    <t>Table 22: Number of pensioners
and contracts per year</t>
  </si>
  <si>
    <t>Tablica 23: Broj korisnika i broj ugovora u zadnjih godinu dana</t>
  </si>
  <si>
    <t>Table 23: Number of pensioners
and contracts over the past year</t>
  </si>
  <si>
    <t>Tablica 24: Broj korisnika i broj ugovora po godinama</t>
  </si>
  <si>
    <t>Table 24: Number of pensioners
and contracts per year</t>
  </si>
  <si>
    <t>Tablica 25: Broj korisnika i broj ugovora u zadnjih godinu dana</t>
  </si>
  <si>
    <t>Table 25: Number of pensioners
and contracts over the past year</t>
  </si>
  <si>
    <t xml:space="preserve">Tablica 28: Tržište kapitala </t>
  </si>
  <si>
    <t>Tablica 29: Dionice s najvećim prometom</t>
  </si>
  <si>
    <t>Table 29: Stocks with the highest turnover</t>
  </si>
  <si>
    <t>Tablica 30: Obveznice s najvećim prometom</t>
  </si>
  <si>
    <t>Tablica 31: OTC transakcije</t>
  </si>
  <si>
    <t>Table 31: OTC transactions</t>
  </si>
  <si>
    <t>Tablica 32: Pregled trgovine pravima</t>
  </si>
  <si>
    <t>Table 32: Rights trading summary</t>
  </si>
  <si>
    <t>Tablica 33: Pregled trgovine zapisima</t>
  </si>
  <si>
    <t>Table 33: Certificates trading summary</t>
  </si>
  <si>
    <t>Tablica 35: Struktura ulaganja UCITS fondova *</t>
  </si>
  <si>
    <t>Table 35: UCITS funds investment structure*</t>
  </si>
  <si>
    <t>Tablica 36: Izdavanje i otkup udjela UCITS fondova</t>
  </si>
  <si>
    <t>Table 36: Sales and redemptions in UCITS funds</t>
  </si>
  <si>
    <t xml:space="preserve">Table 37: Base alternative Investment funds with private offering * </t>
  </si>
  <si>
    <t>Tablica 38: Alternativni investicijski fondovi rizičnog kapitala s privatnom ponudom</t>
  </si>
  <si>
    <t>Table 38: Venture capital open end alternative investment funds with private offering</t>
  </si>
  <si>
    <t xml:space="preserve">Tablica 40: Otvoreni alternativni investicijski fondovi s javnom ponudom </t>
  </si>
  <si>
    <t xml:space="preserve">Tablica 42: Zatvoreni alternativni investicijski fondovi s javnom ponudom za ulaganje u nekretnine </t>
  </si>
  <si>
    <t xml:space="preserve">Tablica 43: Investicijski fondovi osnovani posebnim zakonom </t>
  </si>
  <si>
    <t xml:space="preserve">Table 43: Investment Funds established under special legal act </t>
  </si>
  <si>
    <t xml:space="preserve">Tablica 44: Broj registriranih leasing društava na dan </t>
  </si>
  <si>
    <t xml:space="preserve">Table 44: Number of registered leasing companies as at </t>
  </si>
  <si>
    <t>Tablica 45: Izvještaj o strukturi portfelja po vrstama leasinga/zajma - aktivni ugovori</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</si>
  <si>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</si>
  <si>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</si>
  <si>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</si>
  <si>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</si>
  <si>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 xml:space="preserve">Table 47: Abbreviated report on the aggregate financial position of leasing companies </t>
  </si>
  <si>
    <t>Tablica 48: Izvještaj o strukturi portfelja prema objektu - aktivni ugovori</t>
  </si>
  <si>
    <t>Table 48: Report on the portfolio structure by leased asset - active contracts</t>
  </si>
  <si>
    <t>Tablica 49: Izvještaj o struktura portfelja prema objektu - novozaključeni ugovori</t>
  </si>
  <si>
    <t>Table 49: Reprt on the portfolio structure by leased asset - newly concluded contracts</t>
  </si>
  <si>
    <t>Tablica 50: Izvještaj o strukturi portfelja po leasing društvima</t>
  </si>
  <si>
    <t>Table 50: Report on the portfolio structure by leasing companies</t>
  </si>
  <si>
    <t xml:space="preserve">Tablica 51: Skraćeni izvještaj o agregiranoj sveobuhvatnoj dobiti leasing društava </t>
  </si>
  <si>
    <t xml:space="preserve">Table 51: Abbreviated report on the aggregate comprehensive increase of leasing companies </t>
  </si>
  <si>
    <t>Tablica 1.: Članstvo obveznih mirovinskih fondova (OMF-ova)</t>
  </si>
  <si>
    <t xml:space="preserve">Grafikon 1.: Udjel društava za upravljanje OMFovim u ukupnom broju članova </t>
  </si>
  <si>
    <t>Grafikon 2.: Dobna i spolna struktura članova OMF-a po kategorijama fondova (A, B, i C)</t>
  </si>
  <si>
    <t>Chart 2: OMF members age and sex structure by funds´ categories (A, B and C)</t>
  </si>
  <si>
    <t xml:space="preserve">Grafikon 3.: Udjeli društava za upravljanje OMF-ovima u ukupnoj neto imovini </t>
  </si>
  <si>
    <t xml:space="preserve">Chart 3: OMFs' management companies shares in total net assets </t>
  </si>
  <si>
    <t>Grafikon 4: Udjeli kategorija A, B i C u ukupnoj neto imovini</t>
  </si>
  <si>
    <t>Chart 4: Categories´ A, B and C shares in total net assets</t>
  </si>
  <si>
    <t>Grafikon 5.1: Vrijednosti obračunskih jedinca OMF-ova kategorije A</t>
  </si>
  <si>
    <t>Grafikon 5.2: Vrijednosti obračunskih jedinca OMF-ova kategorije B</t>
  </si>
  <si>
    <t>Grafikon 5.3: Vrijednosti obračunskih jedinca OMF-ova kategorije C</t>
  </si>
  <si>
    <t xml:space="preserve">Chart 5.1:Value of category A OMFs´ unit of account </t>
  </si>
  <si>
    <t xml:space="preserve">Chart 5.2:Value of category B OMFs´ unit of account </t>
  </si>
  <si>
    <t xml:space="preserve">Chart 5.3:Value of category C OMFs´ unit of account </t>
  </si>
  <si>
    <t>Table 12: OMFs' investment structure</t>
  </si>
  <si>
    <t>Tablica 12: Struktura ulaganja OMF-ova</t>
  </si>
  <si>
    <t>Table 13: Open-end voluntary pension funds' (ODMFs') membersip</t>
  </si>
  <si>
    <t>Tablica 13: Članstvo ODMF-ova</t>
  </si>
  <si>
    <t>Tablica 15: Bruto mirovinski doprinosi uplaćeni ODMF-ovima</t>
  </si>
  <si>
    <t>Table 15: Gross pension contributions paid to ODMFs</t>
  </si>
  <si>
    <r>
      <t>Table 17: ODMFs' unit prices and rates of return</t>
    </r>
    <r>
      <rPr>
        <b/>
        <i/>
        <vertAlign val="superscript"/>
        <sz val="9"/>
        <color rgb="FF0000FF"/>
        <rFont val="Arial"/>
        <family val="2"/>
        <charset val="238"/>
      </rPr>
      <t>1)</t>
    </r>
  </si>
  <si>
    <t>Tablica 17: Cijene udjela i prinosi ODMF-ova</t>
  </si>
  <si>
    <t>Table 17: ODMFs' unit prices and  rates of return</t>
  </si>
  <si>
    <t>Tablica 18: Struktura ulaganja ODMF-ova</t>
  </si>
  <si>
    <t>Table 18: ODMFs' investment structure</t>
  </si>
  <si>
    <t>Tablica 19: Podaci o ZDMF - ovima</t>
  </si>
  <si>
    <t>Table 19: ZDMFs' data</t>
  </si>
  <si>
    <t xml:space="preserve">Tablica 20: Struktura članova ZDMF-a prema dobi i spolu </t>
  </si>
  <si>
    <t>Table 22: Number of pensioners and contracts per year</t>
  </si>
  <si>
    <t>Table 23: Number of pensioners and contracts over the past year</t>
  </si>
  <si>
    <t>Table 24: Number of pensioners and contracts per year</t>
  </si>
  <si>
    <t xml:space="preserve">Tablica 26: Zaračunata bruto premija osiguranja </t>
  </si>
  <si>
    <t xml:space="preserve">Table 26: Written premium </t>
  </si>
  <si>
    <t>Tablica 27: Podaci o osiguranju</t>
  </si>
  <si>
    <t>Table 27: Insurance data</t>
  </si>
  <si>
    <t>Table 30: Bonds with highest turnover</t>
  </si>
  <si>
    <t>Tablica 34: Otvoreni investicijski fondovi / UCITS fondovi</t>
  </si>
  <si>
    <t>Tablica 35: Struktura ulaganja UCITS fondova</t>
  </si>
  <si>
    <t>Table 35: UCITS funds investment structure</t>
  </si>
  <si>
    <t>Tablica 37: Osnovni alternativni fondovi s privatnom ponudom</t>
  </si>
  <si>
    <t>Table 37: Base alternative funds with private offering</t>
  </si>
  <si>
    <t>Table 38: Venture capital open-end alternative investment funds with private offering</t>
  </si>
  <si>
    <t>Tablica 39: Alternativni investicijski fondovi rizičnog kapitala s privatnom ponudom - Fondovi za gospodarsku suradnju</t>
  </si>
  <si>
    <t>Table 39: Venture capital open-end alternative investment funds with private offering - Funds for Economic Cooperation</t>
  </si>
  <si>
    <t xml:space="preserve">Tablica 40.: Otvoreni alternativni investicijski fondovi s javnom ponudom </t>
  </si>
  <si>
    <t>Tablica 42: Zatvoreni alternativni investicijski fondovi s javnom ponudom za ulaganje u nekretnine</t>
  </si>
  <si>
    <t>Tablica 43: Investicijski fondovi osnovani posebnim zakonom</t>
  </si>
  <si>
    <t>Table 43: Investment Funds established under special legal act</t>
  </si>
  <si>
    <t>Tablica 44: Broj registriranih leasing društava</t>
  </si>
  <si>
    <t>Table 45: Report on the portfolio structure by type of leasing/loan - active contracts</t>
  </si>
  <si>
    <t>Tablica 46: Izvještaj o strukturi portfelja po vrstama leasinga - novozaključeni ugovori</t>
  </si>
  <si>
    <t>Table 46: Report on the portfolio structure by type of leasing -  newly concluded contracts</t>
  </si>
  <si>
    <t xml:space="preserve">Tablica 47: Skraćeni izvještaj o agregiranom financijskom položaju leasing društava  </t>
  </si>
  <si>
    <t>Tablica 49: Izvještaj o strukturi portfelja prema objektu - novozaključeni ugovori</t>
  </si>
  <si>
    <t>Table 49: Report on the portfolio structure by leased asset -  newly concluded contracts</t>
  </si>
  <si>
    <t>Tablica 50: Izvještaj o strukturi portfelja  po leasing društvima</t>
  </si>
  <si>
    <t>Inspire Private</t>
  </si>
  <si>
    <t>ZAIF BREZA d.d.</t>
  </si>
  <si>
    <r>
      <t xml:space="preserve">Cijene udjela ODMF-ova
</t>
    </r>
    <r>
      <rPr>
        <b/>
        <i/>
        <sz val="8"/>
        <color rgb="FF0000FF"/>
        <rFont val="Arial"/>
        <family val="2"/>
      </rPr>
      <t>ODMFs´ unit prices</t>
    </r>
  </si>
  <si>
    <t>Tablica 21: Cijene udjela i prinosi ZDMF-ova</t>
  </si>
  <si>
    <t>Table 21: ZDMFs' unit prices' rates of return</t>
  </si>
  <si>
    <t xml:space="preserve">Raiffeisen Classic </t>
  </si>
  <si>
    <t>-</t>
  </si>
  <si>
    <r>
      <t>Ostali /</t>
    </r>
    <r>
      <rPr>
        <sz val="9"/>
        <color rgb="FF0000FF"/>
        <rFont val="Arial"/>
        <family val="2"/>
      </rPr>
      <t xml:space="preserve"> </t>
    </r>
    <r>
      <rPr>
        <i/>
        <sz val="9"/>
        <color rgb="FF0000FF"/>
        <rFont val="Arial"/>
        <family val="2"/>
      </rPr>
      <t>Others</t>
    </r>
  </si>
  <si>
    <r>
      <t xml:space="preserve">Ostali
</t>
    </r>
    <r>
      <rPr>
        <b/>
        <sz val="8"/>
        <color rgb="FF0000FF"/>
        <rFont val="Arial"/>
        <family val="2"/>
      </rPr>
      <t>Others</t>
    </r>
  </si>
  <si>
    <t>Global Invest d.o.o.</t>
  </si>
  <si>
    <r>
      <t xml:space="preserve">  Mjesečni     /     </t>
    </r>
    <r>
      <rPr>
        <i/>
        <sz val="8"/>
        <color rgb="FF0000FF"/>
        <rFont val="Arial"/>
        <family val="2"/>
      </rPr>
      <t>Monthly</t>
    </r>
  </si>
  <si>
    <r>
      <t xml:space="preserve">Mjesečna promjena broja - muškarci
</t>
    </r>
    <r>
      <rPr>
        <b/>
        <i/>
        <sz val="7.5"/>
        <color rgb="FF0000FF"/>
        <rFont val="Arial"/>
        <family val="2"/>
      </rPr>
      <t>Monthly change in number - Male</t>
    </r>
  </si>
  <si>
    <r>
      <t xml:space="preserve">Mjesečna promjena broja - žene
</t>
    </r>
    <r>
      <rPr>
        <b/>
        <i/>
        <sz val="7.5"/>
        <color rgb="FF0000FF"/>
        <rFont val="Arial"/>
        <family val="2"/>
      </rPr>
      <t>Monthly change in number  - Female</t>
    </r>
  </si>
  <si>
    <t>Raiffeisen Dynamic</t>
  </si>
  <si>
    <t>Raiffeisen Harmonic</t>
  </si>
  <si>
    <t>Klasa</t>
  </si>
  <si>
    <t>Class</t>
  </si>
  <si>
    <t>YOU INVEST Active</t>
  </si>
  <si>
    <t>YOU INVEST Solid</t>
  </si>
  <si>
    <t>2014.</t>
  </si>
  <si>
    <t>Raiffeisen d.d.</t>
  </si>
  <si>
    <t>Erste d.o.o.</t>
  </si>
  <si>
    <r>
      <t xml:space="preserve">Ostala imovina 
</t>
    </r>
    <r>
      <rPr>
        <i/>
        <sz val="7"/>
        <color rgb="FF0000FF"/>
        <rFont val="Arial"/>
        <family val="2"/>
      </rPr>
      <t>Other assets</t>
    </r>
  </si>
  <si>
    <r>
      <t xml:space="preserve">UKUPNE OBVEZE 
</t>
    </r>
    <r>
      <rPr>
        <i/>
        <sz val="7"/>
        <color rgb="FF0000FF"/>
        <rFont val="Arial"/>
        <family val="2"/>
      </rPr>
      <t>TOTAL LIABILITIES</t>
    </r>
  </si>
  <si>
    <r>
      <t xml:space="preserve">Od početka godine
</t>
    </r>
    <r>
      <rPr>
        <i/>
        <sz val="8"/>
        <color rgb="FF0000FF"/>
        <rFont val="Arial"/>
        <family val="2"/>
      </rPr>
      <t>Year-to-date</t>
    </r>
  </si>
  <si>
    <r>
      <t xml:space="preserve">Vrste osiguranja </t>
    </r>
    <r>
      <rPr>
        <i/>
        <sz val="8"/>
        <rFont val="Arial"/>
        <family val="2"/>
        <charset val="238"/>
      </rPr>
      <t>/</t>
    </r>
    <r>
      <rPr>
        <i/>
        <sz val="8"/>
        <color indexed="12"/>
        <rFont val="Arial"/>
        <family val="2"/>
      </rPr>
      <t xml:space="preserve"> line of insurance</t>
    </r>
    <r>
      <rPr>
        <i/>
        <sz val="8"/>
        <color indexed="12"/>
        <rFont val="Arial"/>
        <family val="2"/>
        <charset val="238"/>
      </rPr>
      <t>:</t>
    </r>
  </si>
  <si>
    <t>FWR Multi-Asset Strategy I</t>
  </si>
  <si>
    <r>
      <rPr>
        <b/>
        <sz val="8"/>
        <color theme="1"/>
        <rFont val="Arial"/>
        <family val="2"/>
      </rPr>
      <t>Ukupna mjesečna promjena</t>
    </r>
    <r>
      <rPr>
        <sz val="8"/>
        <color theme="1"/>
        <rFont val="Arial"/>
        <family val="2"/>
      </rPr>
      <t xml:space="preserve">
</t>
    </r>
    <r>
      <rPr>
        <b/>
        <i/>
        <sz val="8"/>
        <color rgb="FF0000FF"/>
        <rFont val="Arial"/>
        <family val="2"/>
      </rPr>
      <t>Total monthly change</t>
    </r>
  </si>
  <si>
    <r>
      <t xml:space="preserve">Relativna
</t>
    </r>
    <r>
      <rPr>
        <b/>
        <i/>
        <sz val="9"/>
        <color rgb="FF0000FF"/>
        <rFont val="Arial"/>
        <family val="2"/>
      </rPr>
      <t>Relative</t>
    </r>
  </si>
  <si>
    <r>
      <t>Brojčana /</t>
    </r>
    <r>
      <rPr>
        <b/>
        <sz val="9"/>
        <color rgb="FF0000FF"/>
        <rFont val="Arial"/>
        <family val="2"/>
        <charset val="238"/>
      </rPr>
      <t xml:space="preserve"> </t>
    </r>
    <r>
      <rPr>
        <b/>
        <i/>
        <sz val="9"/>
        <color rgb="FF0000FF"/>
        <rFont val="Arial"/>
        <family val="2"/>
        <charset val="238"/>
      </rPr>
      <t>In number</t>
    </r>
  </si>
  <si>
    <t>Relativna</t>
  </si>
  <si>
    <t>Relative</t>
  </si>
  <si>
    <r>
      <t xml:space="preserve">Udio u premiji svih društava
</t>
    </r>
    <r>
      <rPr>
        <i/>
        <sz val="9"/>
        <color rgb="FF0000FF"/>
        <rFont val="Arial"/>
        <family val="2"/>
      </rPr>
      <t>Premium share for all insurance companies</t>
    </r>
  </si>
  <si>
    <r>
      <t xml:space="preserve">Udio u premiji svih društava 
</t>
    </r>
    <r>
      <rPr>
        <i/>
        <sz val="9"/>
        <color rgb="FF0000FF"/>
        <rFont val="Arial"/>
        <family val="2"/>
      </rPr>
      <t>Premium share for all insurance companies</t>
    </r>
  </si>
  <si>
    <t xml:space="preserve">U iznosu </t>
  </si>
  <si>
    <r>
      <t xml:space="preserve">Promjena
</t>
    </r>
    <r>
      <rPr>
        <b/>
        <sz val="9"/>
        <color indexed="12"/>
        <rFont val="Arial"/>
        <family val="2"/>
        <charset val="238"/>
      </rPr>
      <t>Change</t>
    </r>
  </si>
  <si>
    <r>
      <t xml:space="preserve">Promjena
</t>
    </r>
    <r>
      <rPr>
        <i/>
        <sz val="8"/>
        <color indexed="12"/>
        <rFont val="Arial"/>
        <family val="2"/>
        <charset val="238"/>
      </rPr>
      <t>Change</t>
    </r>
  </si>
  <si>
    <r>
      <t xml:space="preserve">Prinosi    ZDMF-ova    /  </t>
    </r>
    <r>
      <rPr>
        <b/>
        <i/>
        <sz val="9"/>
        <color rgb="FF0000FF"/>
        <rFont val="Arial"/>
        <family val="2"/>
        <charset val="238"/>
      </rPr>
      <t>ZDMFs'   rates    of   return</t>
    </r>
  </si>
  <si>
    <t xml:space="preserve">Monthly
change </t>
  </si>
  <si>
    <r>
      <t xml:space="preserve">Posebni AIF
</t>
    </r>
    <r>
      <rPr>
        <b/>
        <i/>
        <sz val="8"/>
        <color rgb="FF0000FF"/>
        <rFont val="Arial"/>
        <family val="2"/>
      </rPr>
      <t>Specia</t>
    </r>
    <r>
      <rPr>
        <b/>
        <sz val="8"/>
        <rFont val="Arial"/>
        <family val="2"/>
        <charset val="238"/>
      </rPr>
      <t>l</t>
    </r>
    <r>
      <rPr>
        <b/>
        <i/>
        <sz val="8"/>
        <color rgb="FF0000FF"/>
        <rFont val="Arial"/>
        <family val="2"/>
      </rPr>
      <t xml:space="preserve"> AIF</t>
    </r>
  </si>
  <si>
    <t xml:space="preserve">Tablica 37: Osnovni alternativni investicijski fondovi s privatnom ponudom * </t>
  </si>
  <si>
    <t xml:space="preserve">Tablica 37.1: Posebni alternativni investicijski fondovi s privatnom ponudom * </t>
  </si>
  <si>
    <t xml:space="preserve">Table 37.1: Special alternative Investment funds with private offering * </t>
  </si>
  <si>
    <t>Tablica 37.1: Posebni alternativni investicijski fondovi s privatnom ponudom</t>
  </si>
  <si>
    <t>Table 37.1: Special alternative Investment funds with private offering</t>
  </si>
  <si>
    <t>ZB Private World</t>
  </si>
  <si>
    <t>OTP OPTIMUM</t>
  </si>
  <si>
    <t>SLAVONSKI ZAIF d.d.</t>
  </si>
  <si>
    <t>Proprius d.d. ZAIF</t>
  </si>
  <si>
    <t>KAPITALNI FOND  d.d. ZAIF</t>
  </si>
  <si>
    <t xml:space="preserve">YOU INVEST Balanced </t>
  </si>
  <si>
    <t>OTP INDEKSNI</t>
  </si>
  <si>
    <t>PBZ Conservative 10</t>
  </si>
  <si>
    <t>Locusta Value IV</t>
  </si>
  <si>
    <t>KD Locusta Fondovi d.o.o</t>
  </si>
  <si>
    <t>Locusta Absolute</t>
  </si>
  <si>
    <t>Nexus FGS II</t>
  </si>
  <si>
    <t>KD Locusta Fondovi d.o.o.</t>
  </si>
  <si>
    <r>
      <t xml:space="preserve">stranica / </t>
    </r>
    <r>
      <rPr>
        <i/>
        <sz val="8"/>
        <color indexed="12"/>
        <rFont val="Arial"/>
        <family val="2"/>
        <charset val="238"/>
      </rPr>
      <t>page</t>
    </r>
    <r>
      <rPr>
        <sz val="8"/>
        <rFont val="Arial"/>
        <family val="2"/>
      </rPr>
      <t xml:space="preserve"> 22</t>
    </r>
    <r>
      <rPr>
        <sz val="10"/>
        <color theme="1"/>
        <rFont val="Arial"/>
        <family val="2"/>
        <charset val="238"/>
      </rPr>
      <t/>
    </r>
  </si>
  <si>
    <r>
      <t xml:space="preserve">stranica / </t>
    </r>
    <r>
      <rPr>
        <i/>
        <sz val="8"/>
        <color indexed="12"/>
        <rFont val="Arial"/>
        <family val="2"/>
        <charset val="238"/>
      </rPr>
      <t>page</t>
    </r>
    <r>
      <rPr>
        <sz val="8"/>
        <rFont val="Arial"/>
        <family val="2"/>
      </rPr>
      <t xml:space="preserve"> 23</t>
    </r>
    <r>
      <rPr>
        <sz val="10"/>
        <color theme="1"/>
        <rFont val="Arial"/>
        <family val="2"/>
        <charset val="238"/>
      </rPr>
      <t/>
    </r>
  </si>
  <si>
    <t>OTP MULTI</t>
  </si>
  <si>
    <t xml:space="preserve">PBZ Flexible 30 </t>
  </si>
  <si>
    <t>Allianz ZB d.o.o.</t>
  </si>
  <si>
    <t>Croatia osiguranje d.o.o.</t>
  </si>
  <si>
    <t>3.12.2003.</t>
  </si>
  <si>
    <t>29.9.2003.</t>
  </si>
  <si>
    <t>29.10.2003.</t>
  </si>
  <si>
    <t>14.3.2005.</t>
  </si>
  <si>
    <t>6.8.2002.</t>
  </si>
  <si>
    <t xml:space="preserve">Table 40: Open-ended alternative investment funds with public offering </t>
  </si>
  <si>
    <t xml:space="preserve">Table 42: Closed-ended alternative investment funds with public offering in real estate </t>
  </si>
  <si>
    <t>Table 34: Open-ended Investment funds / UCITS funds</t>
  </si>
  <si>
    <t xml:space="preserve">Table 40: Opened-ended alternative investment funds with public offering </t>
  </si>
  <si>
    <t>Table 42: Closed-ended alternative investment funds with public offering in real estate</t>
  </si>
  <si>
    <t>Tablica 41: Zatvoreni alternativni investicijski fondovi</t>
  </si>
  <si>
    <t>Table 41: Closed-ended alternative investment funds</t>
  </si>
  <si>
    <t>29.12.2015.</t>
  </si>
  <si>
    <t>2015.</t>
  </si>
  <si>
    <r>
      <t xml:space="preserve">Ukupno 
</t>
    </r>
    <r>
      <rPr>
        <b/>
        <i/>
        <sz val="9"/>
        <color indexed="12"/>
        <rFont val="Arial"/>
        <family val="2"/>
      </rPr>
      <t>Total</t>
    </r>
  </si>
  <si>
    <r>
      <t xml:space="preserve">Ukupno
</t>
    </r>
    <r>
      <rPr>
        <b/>
        <i/>
        <sz val="10"/>
        <color rgb="FF0000FF"/>
        <rFont val="Arial"/>
        <family val="2"/>
      </rPr>
      <t>Total</t>
    </r>
  </si>
  <si>
    <t>HRAZINUALCA2</t>
  </si>
  <si>
    <t>HRAZINUAEQU5</t>
  </si>
  <si>
    <t>HRAZINUALPO5</t>
  </si>
  <si>
    <t>HRNFDAUEMBA7</t>
  </si>
  <si>
    <t>HRNFDAUMPME2</t>
  </si>
  <si>
    <t>HRNFDAUGDEV1</t>
  </si>
  <si>
    <t>HRNFDAUMLCS2</t>
  </si>
  <si>
    <t>HRNFDAUNEUR9</t>
  </si>
  <si>
    <t>HRNFDAUUSAL9</t>
  </si>
  <si>
    <t>HRALTIUA1000</t>
  </si>
  <si>
    <t>HRCEINUCASH3</t>
  </si>
  <si>
    <t>HRERSIUEADB1</t>
  </si>
  <si>
    <t>HRERSIUEADE5</t>
  </si>
  <si>
    <t>HRERSIUCONS9</t>
  </si>
  <si>
    <t>HRERSIUERMO9</t>
  </si>
  <si>
    <t>HRERSIUACTV9</t>
  </si>
  <si>
    <t>HRERSIUBLNC1</t>
  </si>
  <si>
    <t>HRERSIUSLID3</t>
  </si>
  <si>
    <t>HRFGINUFMEQ0</t>
  </si>
  <si>
    <t>HRHPBIUHDIF1</t>
  </si>
  <si>
    <t>HRHPBIUHENF9</t>
  </si>
  <si>
    <t>HRHPBIUHGLF8</t>
  </si>
  <si>
    <t>HRHPBIUHNOF8</t>
  </si>
  <si>
    <t>HRHPBIUHOBF3</t>
  </si>
  <si>
    <t>HRHAAIUHIBA0</t>
  </si>
  <si>
    <t>HRHAAIUHICO9</t>
  </si>
  <si>
    <t>HRHAAIUHIGR3</t>
  </si>
  <si>
    <t>HRILINUBRIC3</t>
  </si>
  <si>
    <t>HRILINUEUJI6</t>
  </si>
  <si>
    <t>HRICAMUCAON0</t>
  </si>
  <si>
    <t>HRICAMUCATW0</t>
  </si>
  <si>
    <t>HRVBINUVBCA6</t>
  </si>
  <si>
    <t>HREUINUICFE2</t>
  </si>
  <si>
    <t>HRFOINUENRG8</t>
  </si>
  <si>
    <t>HRFOINUNOEU6</t>
  </si>
  <si>
    <t>HRFOINUORBF4</t>
  </si>
  <si>
    <t>HRFOINUVICF6</t>
  </si>
  <si>
    <t>HREUINUICFM5</t>
  </si>
  <si>
    <t>HROTPIUENVC5</t>
  </si>
  <si>
    <t>HROTPIUINDF7</t>
  </si>
  <si>
    <t>HROTPIUMR207</t>
  </si>
  <si>
    <t>HROTPIUMLTI3</t>
  </si>
  <si>
    <t>HROTPIUNVCF2</t>
  </si>
  <si>
    <t>HROTPIUURVF5</t>
  </si>
  <si>
    <t>HRPBZIUIBNF5</t>
  </si>
  <si>
    <t>HRPBZIUC10F8</t>
  </si>
  <si>
    <t>HRPBZIUDLRF6</t>
  </si>
  <si>
    <t>HRPBZIUEQTF9</t>
  </si>
  <si>
    <t>HRPBZIUEURN9</t>
  </si>
  <si>
    <t>HRPBZIUFX302</t>
  </si>
  <si>
    <t>HRPBZIUGLBF3</t>
  </si>
  <si>
    <t>HRPBZIUNVCF6</t>
  </si>
  <si>
    <t>HRPBZIUPSBF9</t>
  </si>
  <si>
    <t>HRPNINUPBLC2</t>
  </si>
  <si>
    <t>HRPNINUPJIE7</t>
  </si>
  <si>
    <t>HRRBAIUMAS16</t>
  </si>
  <si>
    <t>HRRBAIURCAF0</t>
  </si>
  <si>
    <t>HRRBAIURBCL6</t>
  </si>
  <si>
    <t>HRRBAIURBPE3</t>
  </si>
  <si>
    <t>HRRBAIUREUC1</t>
  </si>
  <si>
    <t>HRRBAIURABS5</t>
  </si>
  <si>
    <t>HRTTINUBLNC6</t>
  </si>
  <si>
    <t xml:space="preserve"> HRTTINUCASH5</t>
  </si>
  <si>
    <t>HRTTINUA0009</t>
  </si>
  <si>
    <t>HRZBINUAKTV2</t>
  </si>
  <si>
    <t>HRZBINUBOND3</t>
  </si>
  <si>
    <t>HRZBINUBRIC8</t>
  </si>
  <si>
    <t>HRZBINUEAKT8</t>
  </si>
  <si>
    <t>HRZBINU20256</t>
  </si>
  <si>
    <t>HRZBINU20306</t>
  </si>
  <si>
    <t>HRZBINU20405</t>
  </si>
  <si>
    <t>HRZBINU20553</t>
  </si>
  <si>
    <t>HRZBINUGLBL6</t>
  </si>
  <si>
    <t>HRZBINUPLUS2</t>
  </si>
  <si>
    <t>ZB Protect 2022 UCITS fond</t>
  </si>
  <si>
    <t>HRZBINU20223</t>
  </si>
  <si>
    <t>HRZBINUTRND8</t>
  </si>
  <si>
    <t>HRALTIUAP204</t>
  </si>
  <si>
    <t>HRALTIUAP105</t>
  </si>
  <si>
    <t>HRERSIUELTE8</t>
  </si>
  <si>
    <t>HRERSIUEXCL4</t>
  </si>
  <si>
    <t>HRICAMUCAP15</t>
  </si>
  <si>
    <t>HRAGINUAGPR8</t>
  </si>
  <si>
    <t>HRNFDAUPRIV3</t>
  </si>
  <si>
    <t>HRLOINUVAL26</t>
  </si>
  <si>
    <t>HRZBINUPREA1</t>
  </si>
  <si>
    <t>HRICAMUOMIF8</t>
  </si>
  <si>
    <t>HRLOINUVAL18</t>
  </si>
  <si>
    <t>HRLOINUVAL34</t>
  </si>
  <si>
    <t>HRLOINUVAL42</t>
  </si>
  <si>
    <t>HRLOINUPRIM0</t>
  </si>
  <si>
    <t>HRNPEPUNALP5</t>
  </si>
  <si>
    <t>HRQPREUQKAP9</t>
  </si>
  <si>
    <t>HRHPREUHNST5</t>
  </si>
  <si>
    <t>HRNPEPUNFGS8</t>
  </si>
  <si>
    <t>HRALPEUAFGS1</t>
  </si>
  <si>
    <t>HRPSPIUPFGS3</t>
  </si>
  <si>
    <t>HRQPREUKAP29</t>
  </si>
  <si>
    <t>Table 39: Venture capital open end alternative investment funds with private offering - Funds for Economic Cooperation</t>
  </si>
  <si>
    <r>
      <t xml:space="preserve">Kvalificirani ulagatelj
(HBOR)
</t>
    </r>
    <r>
      <rPr>
        <b/>
        <i/>
        <sz val="8"/>
        <color rgb="FF0000FF"/>
        <rFont val="Arial"/>
        <family val="2"/>
      </rPr>
      <t xml:space="preserve">Qualified investor
(HBOR) </t>
    </r>
  </si>
  <si>
    <t>HROTPIUOTPO8</t>
  </si>
  <si>
    <t>HRSLPFRA0004</t>
  </si>
  <si>
    <t>HRBRINRA0006</t>
  </si>
  <si>
    <t>HRKAPFRA0005</t>
  </si>
  <si>
    <t>HRFMPSRA0003</t>
  </si>
  <si>
    <t>HRERSIUHBDR8</t>
  </si>
  <si>
    <t>HPB d.d. (likvidator)</t>
  </si>
  <si>
    <t>OIB fonda</t>
  </si>
  <si>
    <t>ISIN fonda</t>
  </si>
  <si>
    <t>Fund ISIN</t>
  </si>
  <si>
    <t>Fund OIB****</t>
  </si>
  <si>
    <r>
      <t xml:space="preserve">OIB fonda
</t>
    </r>
    <r>
      <rPr>
        <b/>
        <i/>
        <sz val="8"/>
        <color rgb="FF0000FF"/>
        <rFont val="Arial"/>
        <family val="2"/>
      </rPr>
      <t>Fund OIB**</t>
    </r>
  </si>
  <si>
    <r>
      <t xml:space="preserve">ISIN fonda
</t>
    </r>
    <r>
      <rPr>
        <b/>
        <i/>
        <sz val="8"/>
        <color rgb="FF0000FF"/>
        <rFont val="Arial"/>
        <family val="2"/>
      </rPr>
      <t>Fund ISIN</t>
    </r>
  </si>
  <si>
    <t>** Fund OIB: Fund Personal Identification Number</t>
  </si>
  <si>
    <r>
      <t xml:space="preserve">OIB fonda
</t>
    </r>
    <r>
      <rPr>
        <b/>
        <i/>
        <sz val="8"/>
        <color rgb="FF0000FF"/>
        <rFont val="Arial"/>
        <family val="2"/>
      </rPr>
      <t>Fund OIB*</t>
    </r>
  </si>
  <si>
    <t>* Fund OIB: Fund Personal Identification Number</t>
  </si>
  <si>
    <t>VII. dio: Faktoring društva *</t>
  </si>
  <si>
    <t>Section VII: Factoring companies *</t>
  </si>
  <si>
    <r>
      <t xml:space="preserve">* Podaci se odnose na faktoring društva te na društva za koja Hanfa ima saznanja da obavljaju  poslove faktoringa
</t>
    </r>
    <r>
      <rPr>
        <sz val="8"/>
        <color rgb="FF3636F2"/>
        <rFont val="Arial"/>
        <family val="2"/>
      </rPr>
      <t>* Data relating to factoring companies and companies known to Hanfa to be providing factoring services</t>
    </r>
  </si>
  <si>
    <r>
      <t xml:space="preserve">* Podaci se odnose na faktoring društva te na društva za koja Hanfa ima saznanja da obavljaju  poslove faktoringa.
</t>
    </r>
    <r>
      <rPr>
        <i/>
        <sz val="8"/>
        <color rgb="FF3636F2"/>
        <rFont val="Arial"/>
        <family val="2"/>
      </rPr>
      <t>* Data relating to factoring companies and companies known to Hanfa to be providing factoring services.</t>
    </r>
  </si>
  <si>
    <r>
      <t xml:space="preserve">VII. dio: Faktoring društva* / </t>
    </r>
    <r>
      <rPr>
        <b/>
        <i/>
        <sz val="10"/>
        <color rgb="FF0000FF"/>
        <rFont val="Arial"/>
        <family val="2"/>
      </rPr>
      <t>Section VII: Factoring companies*</t>
    </r>
  </si>
  <si>
    <t>CAPITAL BREEDER</t>
  </si>
  <si>
    <t>First day in business for the OMFs category B  is 30 April 2002, and for the OMFs category A and C  21 August 2014.</t>
  </si>
  <si>
    <t>07837941770</t>
  </si>
  <si>
    <t>03594345307</t>
  </si>
  <si>
    <t>02993069950</t>
  </si>
  <si>
    <t>01914309442</t>
  </si>
  <si>
    <t>05881951163</t>
  </si>
  <si>
    <t>03318677648</t>
  </si>
  <si>
    <t>09165375440</t>
  </si>
  <si>
    <t>09632663461</t>
  </si>
  <si>
    <t>HRPBZIUUSDB4</t>
  </si>
  <si>
    <t>07818127083</t>
  </si>
  <si>
    <t>05008422802</t>
  </si>
  <si>
    <t>06371858079</t>
  </si>
  <si>
    <t>07620611759</t>
  </si>
  <si>
    <r>
      <rPr>
        <b/>
        <sz val="10"/>
        <color indexed="8"/>
        <rFont val="Arial"/>
        <family val="2"/>
      </rPr>
      <t xml:space="preserve">Promet unutar knjige ponuda
</t>
    </r>
    <r>
      <rPr>
        <b/>
        <i/>
        <sz val="10"/>
        <color rgb="FF0000FF"/>
        <rFont val="Arial"/>
        <family val="2"/>
      </rPr>
      <t>Orderbook Turnover</t>
    </r>
  </si>
  <si>
    <r>
      <t>Sveukupni promet /</t>
    </r>
    <r>
      <rPr>
        <sz val="10"/>
        <color theme="1"/>
        <rFont val="Calibri"/>
        <family val="2"/>
        <scheme val="minor"/>
      </rPr>
      <t xml:space="preserve"> </t>
    </r>
    <r>
      <rPr>
        <b/>
        <i/>
        <sz val="10"/>
        <color rgb="FF0000FF"/>
        <rFont val="Arial"/>
        <family val="2"/>
      </rPr>
      <t>Total turnover</t>
    </r>
  </si>
  <si>
    <r>
      <t>Sveukupni volumen /</t>
    </r>
    <r>
      <rPr>
        <sz val="10"/>
        <color rgb="FF0000FF"/>
        <rFont val="Calibri"/>
        <family val="2"/>
        <scheme val="minor"/>
      </rPr>
      <t xml:space="preserve"> </t>
    </r>
    <r>
      <rPr>
        <b/>
        <i/>
        <sz val="10"/>
        <color rgb="FF0000FF"/>
        <rFont val="Arial"/>
        <family val="2"/>
        <charset val="238"/>
      </rPr>
      <t>Total volume</t>
    </r>
  </si>
  <si>
    <r>
      <t>Ukupno /</t>
    </r>
    <r>
      <rPr>
        <sz val="10"/>
        <color rgb="FF0000FF"/>
        <rFont val="Calibri"/>
        <family val="2"/>
        <scheme val="minor"/>
      </rPr>
      <t xml:space="preserve"> </t>
    </r>
    <r>
      <rPr>
        <b/>
        <i/>
        <sz val="10"/>
        <color rgb="FF0000FF"/>
        <rFont val="Arial"/>
        <family val="2"/>
        <charset val="238"/>
      </rPr>
      <t xml:space="preserve">Total </t>
    </r>
  </si>
  <si>
    <t>PBZ Dollar Bond fond</t>
  </si>
  <si>
    <r>
      <rPr>
        <i/>
        <sz val="7"/>
        <color theme="1"/>
        <rFont val="Arial"/>
        <family val="2"/>
      </rPr>
      <t>****</t>
    </r>
    <r>
      <rPr>
        <i/>
        <sz val="7"/>
        <color rgb="FF0000FF"/>
        <rFont val="Arial"/>
        <family val="2"/>
      </rPr>
      <t xml:space="preserve"> Fund OIB: Fund Personal Identification Number</t>
    </r>
  </si>
  <si>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</si>
  <si>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r>
      <t xml:space="preserve">Napomena / </t>
    </r>
    <r>
      <rPr>
        <i/>
        <sz val="8"/>
        <color rgb="FF0000FF"/>
        <rFont val="Arial"/>
        <family val="2"/>
      </rPr>
      <t>Note</t>
    </r>
    <r>
      <rPr>
        <sz val="8"/>
        <rFont val="Arial"/>
        <family val="2"/>
        <charset val="238"/>
      </rPr>
      <t xml:space="preserve">: Od 7.10.2015. KAPITALNI FOND je fond s privatnom ponudom / </t>
    </r>
    <r>
      <rPr>
        <i/>
        <sz val="8"/>
        <color rgb="FF0000FF"/>
        <rFont val="Arial"/>
        <family val="2"/>
      </rPr>
      <t>Since 7 October 2015, KAPITALNI FOND is fund with a private offering.</t>
    </r>
  </si>
  <si>
    <t xml:space="preserve">Tablica 21: Cijene udjela i prinosi zatvorenih dobrovoljnih mirovinskih fondova (ZDMF) </t>
  </si>
  <si>
    <t>Tablica 29: Dionice s najvećim prometom - uređeno tržište</t>
  </si>
  <si>
    <t>Table 29: Stocks with the highest turnover - regulated market</t>
  </si>
  <si>
    <t>Tablica 29: Dionice s najvećim prometom - alternativno tržište</t>
  </si>
  <si>
    <t>Table 29: Stocks with the highest turnover - alternative market (CE ENTER)</t>
  </si>
  <si>
    <t>Table 31: OTC transactions - regulated market</t>
  </si>
  <si>
    <t>Tablica 31: OTC transakcije - uređeno tržište</t>
  </si>
  <si>
    <t>Tablica 30: Obveznice s najvećim prometom - uređeno tržište</t>
  </si>
  <si>
    <t>Table 30: Bonds with the highest turnover - regulated market</t>
  </si>
  <si>
    <t>Tablica 32: Pregled trgovine pravima - uređeno tržište</t>
  </si>
  <si>
    <t>Tablica 33: Pregled trgovine zapisima - uređeno tržište</t>
  </si>
  <si>
    <t>Table 32: Rights trading summary - regulated market</t>
  </si>
  <si>
    <t>Table 33: Certificates trading summary - regulated market</t>
  </si>
  <si>
    <r>
      <t>Iznosi ne uključuju blok transakcije /</t>
    </r>
    <r>
      <rPr>
        <i/>
        <sz val="8"/>
        <color rgb="FF0000FF"/>
        <rFont val="Arial"/>
        <family val="2"/>
      </rPr>
      <t xml:space="preserve"> Data don't include block transactions</t>
    </r>
  </si>
  <si>
    <t>Tablica 41: Zatvoreni alternativni investicijski fondovi s javnom ponudom</t>
  </si>
  <si>
    <t>Table 41: Closed-ended alternative investment funds with public offering</t>
  </si>
  <si>
    <t xml:space="preserve">Table 37.2: Closed alternative Investment funds with private offering * </t>
  </si>
  <si>
    <t xml:space="preserve">Tablica 37.2: Zatvoreni alternativni investicijski fondovi s privatnom ponudom * </t>
  </si>
  <si>
    <t>Tablica 37.2: Zatvoreni alternativni investicijski fondovi s privatnom ponudom</t>
  </si>
  <si>
    <t>Table 37.2: Closed alternative Investment funds with private offering</t>
  </si>
  <si>
    <r>
      <t xml:space="preserve">Mjesečni   /   </t>
    </r>
    <r>
      <rPr>
        <i/>
        <sz val="8"/>
        <color rgb="FF0000FF"/>
        <rFont val="Arial"/>
        <family val="2"/>
      </rPr>
      <t>Monthly</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</si>
  <si>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</si>
  <si>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rgb="FF0000FF"/>
        <rFont val="Arial"/>
        <family val="2"/>
      </rPr>
      <t>Value of active contracts (outstanding contractual value  - outstanding receivables)</t>
    </r>
    <r>
      <rPr>
        <i/>
        <vertAlign val="superscript"/>
        <sz val="9"/>
        <color rgb="FF0000FF"/>
        <rFont val="Arial"/>
        <family val="2"/>
      </rPr>
      <t>1</t>
    </r>
    <r>
      <rPr>
        <i/>
        <sz val="9"/>
        <color rgb="FF0000FF"/>
        <rFont val="Arial"/>
        <family val="2"/>
      </rPr>
      <t xml:space="preserve"> as at</t>
    </r>
  </si>
  <si>
    <r>
      <t>Vrijednost novozaključenih ugovora (ugovorena / financirana vrijednost)</t>
    </r>
    <r>
      <rPr>
        <vertAlign val="superscript"/>
        <sz val="9"/>
        <rFont val="Arial"/>
        <family val="2"/>
        <charset val="238"/>
      </rPr>
      <t xml:space="preserve">1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rgb="FF0000FF"/>
        <rFont val="Arial"/>
        <family val="2"/>
      </rPr>
      <t>Value of newly concluded contracts (contractual/financed value)</t>
    </r>
    <r>
      <rPr>
        <i/>
        <vertAlign val="superscript"/>
        <sz val="9"/>
        <color rgb="FF0000FF"/>
        <rFont val="Arial"/>
        <family val="2"/>
      </rPr>
      <t>1</t>
    </r>
    <r>
      <rPr>
        <i/>
        <sz val="9"/>
        <color rgb="FF0000FF"/>
        <rFont val="Arial"/>
        <family val="2"/>
      </rPr>
      <t xml:space="preserve"> in the period</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</si>
  <si>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</si>
  <si>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8"/>
        <rFont val="Arial"/>
        <family val="2"/>
        <charset val="238"/>
      </rPr>
      <t xml:space="preserve">
</t>
    </r>
    <r>
      <rPr>
        <i/>
        <sz val="8"/>
        <color indexed="12"/>
        <rFont val="Arial"/>
        <family val="2"/>
        <charset val="238"/>
      </rPr>
      <t>Number of active contracts as at</t>
    </r>
  </si>
  <si>
    <r>
      <t>Vrijednost aktivnih ugovora (nedospjela ugovorena vrijednost/nedospjela potraživanja)</t>
    </r>
    <r>
      <rPr>
        <vertAlign val="superscript"/>
        <sz val="9"/>
        <rFont val="Arial"/>
        <family val="2"/>
        <charset val="238"/>
      </rPr>
      <t>1</t>
    </r>
    <r>
      <rPr>
        <sz val="9"/>
        <rFont val="Arial"/>
        <family val="2"/>
        <charset val="238"/>
      </rPr>
      <t xml:space="preserve"> / </t>
    </r>
    <r>
      <rPr>
        <i/>
        <sz val="9"/>
        <color indexed="12"/>
        <rFont val="Arial"/>
        <family val="2"/>
        <charset val="238"/>
      </rPr>
      <t>Value of active contracts (undue contract value /undue receivables)</t>
    </r>
    <r>
      <rPr>
        <i/>
        <vertAlign val="superscript"/>
        <sz val="9"/>
        <color indexed="12"/>
        <rFont val="Arial"/>
        <family val="2"/>
      </rPr>
      <t>1</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</si>
  <si>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rgb="FF0000FF"/>
        <rFont val="Arial"/>
        <family val="2"/>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</si>
  <si>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Broj novozaključenih  ugovora u razdoblju</t>
    </r>
    <r>
      <rPr>
        <vertAlign val="superscript"/>
        <sz val="8"/>
        <rFont val="Arial"/>
        <family val="2"/>
        <charset val="238"/>
      </rPr>
      <t xml:space="preserve">
</t>
    </r>
    <r>
      <rPr>
        <i/>
        <sz val="8"/>
        <color indexed="12"/>
        <rFont val="Arial"/>
        <family val="2"/>
        <charset val="238"/>
      </rPr>
      <t>Number of active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</si>
  <si>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t>
    </r>
    <r>
      <rPr>
        <i/>
        <sz val="9"/>
        <color indexed="12"/>
        <rFont val="Arial"/>
        <family val="2"/>
        <charset val="238"/>
      </rPr>
      <t>Value of newly concluded contracts (contract/financing value)</t>
    </r>
    <r>
      <rPr>
        <i/>
        <vertAlign val="superscript"/>
        <sz val="9"/>
        <color indexed="12"/>
        <rFont val="Arial"/>
        <family val="2"/>
      </rPr>
      <t>1</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</si>
  <si>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rgb="FF0000FF"/>
        <rFont val="Arial"/>
        <family val="2"/>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</si>
  <si>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novozaključenih ugovora u razdoblju</t>
    </r>
    <r>
      <rPr>
        <sz val="9"/>
        <rFont val="Arial"/>
        <family val="2"/>
        <charset val="238"/>
      </rPr>
      <t xml:space="preserve">
</t>
    </r>
    <r>
      <rPr>
        <i/>
        <sz val="9"/>
        <color indexed="12"/>
        <rFont val="Arial"/>
        <family val="2"/>
        <charset val="238"/>
      </rPr>
      <t>Number of newly concluded contracts in the period</t>
    </r>
  </si>
  <si>
    <r>
      <t>Vrijednost novozaključenih ugovora (ugovorena / financirana vrijednost)</t>
    </r>
    <r>
      <rPr>
        <vertAlign val="superscript"/>
        <sz val="9"/>
        <rFont val="Arial"/>
        <family val="2"/>
        <charset val="238"/>
      </rPr>
      <t>1</t>
    </r>
    <r>
      <rPr>
        <sz val="9"/>
        <rFont val="Arial"/>
        <family val="2"/>
        <charset val="238"/>
      </rPr>
      <t xml:space="preserve"> u razdoblju
</t>
    </r>
    <r>
      <rPr>
        <i/>
        <sz val="9"/>
        <color indexed="12"/>
        <rFont val="Arial"/>
        <family val="2"/>
        <charset val="238"/>
      </rPr>
      <t>Value of concluded contracts (agreed/financed value)</t>
    </r>
    <r>
      <rPr>
        <i/>
        <vertAlign val="superscript"/>
        <sz val="9"/>
        <color indexed="12"/>
        <rFont val="Arial"/>
        <family val="2"/>
      </rPr>
      <t>1</t>
    </r>
    <r>
      <rPr>
        <i/>
        <sz val="9"/>
        <color indexed="12"/>
        <rFont val="Arial"/>
        <family val="2"/>
        <charset val="238"/>
      </rPr>
      <t xml:space="preserve"> in period</t>
    </r>
  </si>
  <si>
    <t>APRIVATE</t>
  </si>
  <si>
    <t>Erste PB 1</t>
  </si>
  <si>
    <t>OTP MULTI 2</t>
  </si>
  <si>
    <t>64178949896</t>
  </si>
  <si>
    <t>HROTPIUMLT26</t>
  </si>
  <si>
    <t>InterCapital Bond</t>
  </si>
  <si>
    <t>InterCapital Money</t>
  </si>
  <si>
    <t>InterCapital SEE Equity</t>
  </si>
  <si>
    <t>69079212930</t>
  </si>
  <si>
    <t>HRICAMUMOPL1</t>
  </si>
  <si>
    <t>Table 28: Capital Market</t>
  </si>
  <si>
    <t>PBZ Dollar Bond fond 2</t>
  </si>
  <si>
    <t xml:space="preserve">OTP ABSOLUTE </t>
  </si>
  <si>
    <t>73113166994</t>
  </si>
  <si>
    <t>HROTPIUABSL5</t>
  </si>
  <si>
    <t>InterCapital Income Plus</t>
  </si>
  <si>
    <t>KD Balanced</t>
  </si>
  <si>
    <t>19371237142</t>
  </si>
  <si>
    <t>HRPBZIUBND22</t>
  </si>
  <si>
    <t>KD BRIC</t>
  </si>
  <si>
    <t>KD Europa</t>
  </si>
  <si>
    <t>30.12.2016.</t>
  </si>
  <si>
    <t>2016.</t>
  </si>
  <si>
    <t>ICAM, krovni otvoreni alternativni investicijski fond</t>
  </si>
  <si>
    <t>PBZ Short term bond</t>
  </si>
  <si>
    <t>ERSTE ADRIATIC SHORT TERM BOND</t>
  </si>
  <si>
    <t>42110283172</t>
  </si>
  <si>
    <t>HRERSIUEASB9</t>
  </si>
  <si>
    <t>ERSTE LOCAL SHORT TERM BOND</t>
  </si>
  <si>
    <t>98652932859</t>
  </si>
  <si>
    <t>HRERSIUELSB6</t>
  </si>
  <si>
    <t>ZB COUL 2023 UCITS fond</t>
  </si>
  <si>
    <t>35860980234</t>
  </si>
  <si>
    <t>HRZBINU20231</t>
  </si>
  <si>
    <t xml:space="preserve">ZB aktiv UCITS fond </t>
  </si>
  <si>
    <t xml:space="preserve">ZB bond UCITS fond </t>
  </si>
  <si>
    <t>ZB BRIC+ UCITS fond</t>
  </si>
  <si>
    <t xml:space="preserve">ZB euroaktiv UCITS fond </t>
  </si>
  <si>
    <t>ZB europlus UCITS fond</t>
  </si>
  <si>
    <t xml:space="preserve">ZB Future 2025 UCITS fond </t>
  </si>
  <si>
    <t xml:space="preserve">ZB Future 2030 UCITS fond </t>
  </si>
  <si>
    <t xml:space="preserve">ZB Future 2040 UCITS fond </t>
  </si>
  <si>
    <t xml:space="preserve">ZB Future 2055 UCITS fond </t>
  </si>
  <si>
    <t xml:space="preserve">ZB global UCITS fond </t>
  </si>
  <si>
    <t xml:space="preserve">ZB plus UCITS fond </t>
  </si>
  <si>
    <t xml:space="preserve">ZB trend UCITS fond </t>
  </si>
  <si>
    <r>
      <t xml:space="preserve">ST Balanced </t>
    </r>
    <r>
      <rPr>
        <b/>
        <vertAlign val="superscript"/>
        <sz val="8"/>
        <color rgb="FFFF0000"/>
        <rFont val="Arial"/>
        <family val="2"/>
        <charset val="238"/>
      </rPr>
      <t>1</t>
    </r>
  </si>
  <si>
    <r>
      <t xml:space="preserve">ST Cash </t>
    </r>
    <r>
      <rPr>
        <b/>
        <vertAlign val="superscript"/>
        <sz val="8"/>
        <color rgb="FFFF0000"/>
        <rFont val="Arial"/>
        <family val="2"/>
        <charset val="238"/>
      </rPr>
      <t>1</t>
    </r>
  </si>
  <si>
    <r>
      <t xml:space="preserve">ST Global Equity </t>
    </r>
    <r>
      <rPr>
        <b/>
        <vertAlign val="superscript"/>
        <sz val="8"/>
        <color rgb="FFFF0000"/>
        <rFont val="Arial"/>
        <family val="2"/>
        <charset val="238"/>
      </rPr>
      <t>1</t>
    </r>
  </si>
  <si>
    <t xml:space="preserve">InterCapital UCITS krovni otvoreni investicijski fond s javnom ponudom </t>
  </si>
  <si>
    <r>
      <rPr>
        <b/>
        <sz val="10"/>
        <color theme="1"/>
        <rFont val="Arial"/>
        <family val="2"/>
        <charset val="238"/>
      </rPr>
      <t>Krovni fondovi</t>
    </r>
    <r>
      <rPr>
        <b/>
        <i/>
        <sz val="10"/>
        <color rgb="FF0000FF"/>
        <rFont val="Arial"/>
        <family val="2"/>
        <charset val="238"/>
      </rPr>
      <t xml:space="preserve"> / Umbrella funds</t>
    </r>
  </si>
  <si>
    <r>
      <t xml:space="preserve">Napomena: Podaci za prethodnu godinu dostavljeni u izvještajima za tekuću godinu.
</t>
    </r>
    <r>
      <rPr>
        <i/>
        <sz val="8"/>
        <color rgb="FF0000FF"/>
        <rFont val="Arial"/>
        <family val="2"/>
        <charset val="238"/>
      </rPr>
      <t>Note:</t>
    </r>
    <r>
      <rPr>
        <sz val="8"/>
        <rFont val="Arial"/>
        <family val="2"/>
      </rPr>
      <t xml:space="preserve"> </t>
    </r>
    <r>
      <rPr>
        <i/>
        <sz val="8"/>
        <color rgb="FF0000FF"/>
        <rFont val="Arial"/>
        <family val="2"/>
        <charset val="238"/>
      </rPr>
      <t>Data for previous year delivered in reports for current year.</t>
    </r>
  </si>
  <si>
    <r>
      <t xml:space="preserve">Napomena: Podaci za prethodno razdoblje dostavljeni u izvještajima za tekuće razdoblje.
</t>
    </r>
    <r>
      <rPr>
        <i/>
        <sz val="8"/>
        <color rgb="FF0000FF"/>
        <rFont val="Arial"/>
        <family val="2"/>
        <charset val="238"/>
      </rPr>
      <t>Note:</t>
    </r>
    <r>
      <rPr>
        <sz val="8"/>
        <rFont val="Arial"/>
        <family val="2"/>
      </rPr>
      <t xml:space="preserve"> </t>
    </r>
    <r>
      <rPr>
        <i/>
        <sz val="8"/>
        <color rgb="FF0000FF"/>
        <rFont val="Arial"/>
        <family val="2"/>
        <charset val="238"/>
      </rPr>
      <t>Data for previous period delivered in reports for current period.</t>
    </r>
  </si>
  <si>
    <t>Inspire Investments d.o.o.</t>
  </si>
  <si>
    <t>ICAM Capital Private 1</t>
  </si>
  <si>
    <t>ICAM Outfox Macro Income Fund</t>
  </si>
  <si>
    <t>Inspire Alpha</t>
  </si>
  <si>
    <t>Inspire Fusion</t>
  </si>
  <si>
    <r>
      <t xml:space="preserve">Klasa
</t>
    </r>
    <r>
      <rPr>
        <b/>
        <i/>
        <sz val="8"/>
        <color rgb="FF0000FF"/>
        <rFont val="Arial"/>
        <family val="2"/>
        <charset val="238"/>
      </rPr>
      <t>Class</t>
    </r>
  </si>
  <si>
    <t>05201365341</t>
  </si>
  <si>
    <t>HRININUALPH8</t>
  </si>
  <si>
    <t>24244341394</t>
  </si>
  <si>
    <t>HRININUFUSN0</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</si>
  <si>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</si>
  <si>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</si>
  <si>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</si>
  <si>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</si>
  <si>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</si>
  <si>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</si>
  <si>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</si>
  <si>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</si>
  <si>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</si>
  <si>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</si>
  <si>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</si>
  <si>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</si>
  <si>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</si>
  <si>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</si>
  <si>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</si>
  <si>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</si>
  <si>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</si>
  <si>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Novinar</t>
  </si>
  <si>
    <t>ZDMF Raiffeisen</t>
  </si>
  <si>
    <t xml:space="preserve">ZDMF Sindikata hrvatskih željezničara </t>
  </si>
  <si>
    <t xml:space="preserve">ZDMF T-HT </t>
  </si>
  <si>
    <t>31.3.2017.</t>
  </si>
  <si>
    <t>Zodaks Cash</t>
  </si>
  <si>
    <t>07545658431</t>
  </si>
  <si>
    <t>HRZDINUCASH6</t>
  </si>
  <si>
    <t>Zodaks Investments d.o.o.</t>
  </si>
  <si>
    <t xml:space="preserve">USA BLUE CHIP </t>
  </si>
  <si>
    <t>27077366355</t>
  </si>
  <si>
    <t>HRFGINUUBCH5</t>
  </si>
  <si>
    <t>ALTA Skladi d.d.</t>
  </si>
  <si>
    <t>OTP SHORT-TERM BOND</t>
  </si>
  <si>
    <t>31924937023</t>
  </si>
  <si>
    <t>HROTPIUSHTB3</t>
  </si>
  <si>
    <t>Raiffeisen Flexi Cash</t>
  </si>
  <si>
    <t>22317033117</t>
  </si>
  <si>
    <t>HRRBAIUFXCH3</t>
  </si>
  <si>
    <t>BK</t>
  </si>
  <si>
    <t>BE</t>
  </si>
  <si>
    <r>
      <t>BK: Uplata i isplata udjela u kunama / BK:</t>
    </r>
    <r>
      <rPr>
        <i/>
        <sz val="8"/>
        <color rgb="FF0000FF"/>
        <rFont val="Arial"/>
        <family val="2"/>
        <charset val="238"/>
      </rPr>
      <t xml:space="preserve"> Share unit`s payment and pay-out in HRK</t>
    </r>
  </si>
  <si>
    <r>
      <t>BE: Uplata i isplata udjela u eurima / BE:</t>
    </r>
    <r>
      <rPr>
        <i/>
        <sz val="8"/>
        <color rgb="FF0000FF"/>
        <rFont val="Arial"/>
        <family val="2"/>
        <charset val="238"/>
      </rPr>
      <t xml:space="preserve"> Share unit`s payment and pay-out in EUR</t>
    </r>
  </si>
  <si>
    <t>Lipanj 2017.</t>
  </si>
  <si>
    <t>June 2017</t>
  </si>
  <si>
    <r>
      <t>cijene i promet su izražene  u kn /</t>
    </r>
    <r>
      <rPr>
        <i/>
        <sz val="8"/>
        <color indexed="12"/>
        <rFont val="Arial"/>
        <family val="2"/>
        <charset val="238"/>
      </rPr>
      <t xml:space="preserve"> </t>
    </r>
    <r>
      <rPr>
        <i/>
        <sz val="8"/>
        <color rgb="FF0000FF"/>
        <rFont val="Arial"/>
        <family val="2"/>
      </rPr>
      <t>prices and turnover are  in HRK</t>
    </r>
  </si>
  <si>
    <r>
      <t xml:space="preserve">Promet
</t>
    </r>
    <r>
      <rPr>
        <b/>
        <i/>
        <sz val="8"/>
        <color rgb="FF0000FF"/>
        <rFont val="Arial"/>
        <family val="2"/>
      </rPr>
      <t>Turnover</t>
    </r>
  </si>
  <si>
    <t>30.6.2017.</t>
  </si>
  <si>
    <r>
      <t>* u tisućama kuna /</t>
    </r>
    <r>
      <rPr>
        <i/>
        <sz val="8"/>
        <color rgb="FF0000FF"/>
        <rFont val="Arial"/>
        <family val="2"/>
      </rPr>
      <t xml:space="preserve"> in thousand HRK</t>
    </r>
  </si>
  <si>
    <r>
      <t xml:space="preserve">Dugotrajna imovina / </t>
    </r>
    <r>
      <rPr>
        <i/>
        <sz val="8"/>
        <color rgb="FF0000FF"/>
        <rFont val="Arial"/>
        <family val="2"/>
        <charset val="238"/>
      </rPr>
      <t>Fixed assets</t>
    </r>
    <r>
      <rPr>
        <sz val="8"/>
        <color theme="1"/>
        <rFont val="Arial"/>
        <family val="2"/>
        <charset val="238"/>
      </rPr>
      <t xml:space="preserve"> </t>
    </r>
  </si>
  <si>
    <r>
      <t xml:space="preserve">Kratkotrajna imovina / </t>
    </r>
    <r>
      <rPr>
        <i/>
        <sz val="8"/>
        <color rgb="FF0000FF"/>
        <rFont val="Arial"/>
        <family val="2"/>
        <charset val="238"/>
      </rPr>
      <t>Current assets</t>
    </r>
  </si>
  <si>
    <r>
      <t xml:space="preserve">Plaćeni troškovi budućeg razdoblja i nedospjela naplata prihoda 
</t>
    </r>
    <r>
      <rPr>
        <i/>
        <sz val="8"/>
        <color rgb="FF0000FF"/>
        <rFont val="Arial"/>
        <family val="2"/>
        <charset val="238"/>
      </rPr>
      <t>Prepayments and accrued income</t>
    </r>
  </si>
  <si>
    <r>
      <t xml:space="preserve">Ukupna aktiva / </t>
    </r>
    <r>
      <rPr>
        <b/>
        <i/>
        <sz val="8"/>
        <color rgb="FF0000FF"/>
        <rFont val="Arial"/>
        <family val="2"/>
        <charset val="238"/>
      </rPr>
      <t>Total assets</t>
    </r>
  </si>
  <si>
    <r>
      <t xml:space="preserve">Kapital i rezerve / </t>
    </r>
    <r>
      <rPr>
        <i/>
        <sz val="8"/>
        <color rgb="FF0000FF"/>
        <rFont val="Arial"/>
        <family val="2"/>
        <charset val="238"/>
      </rPr>
      <t>Capital and reserves</t>
    </r>
  </si>
  <si>
    <r>
      <t xml:space="preserve">Rezerviranja / </t>
    </r>
    <r>
      <rPr>
        <i/>
        <sz val="8"/>
        <color rgb="FF0000FF"/>
        <rFont val="Arial"/>
        <family val="2"/>
        <charset val="238"/>
      </rPr>
      <t>Provisions</t>
    </r>
  </si>
  <si>
    <r>
      <t xml:space="preserve">Dugoročne obveze / </t>
    </r>
    <r>
      <rPr>
        <i/>
        <sz val="8"/>
        <color rgb="FF0000FF"/>
        <rFont val="Arial"/>
        <family val="2"/>
        <charset val="238"/>
      </rPr>
      <t>Long-term liabilities</t>
    </r>
  </si>
  <si>
    <r>
      <t xml:space="preserve">Kratkoročne obveze / </t>
    </r>
    <r>
      <rPr>
        <i/>
        <sz val="8"/>
        <color rgb="FF0000FF"/>
        <rFont val="Arial"/>
        <family val="2"/>
        <charset val="238"/>
      </rPr>
      <t>Short-term liabilities</t>
    </r>
  </si>
  <si>
    <r>
      <t xml:space="preserve">Odgođeno plaćanje troškova i prihod budućeg razdoblja 
</t>
    </r>
    <r>
      <rPr>
        <i/>
        <sz val="8"/>
        <color rgb="FF0000FF"/>
        <rFont val="Arial"/>
        <family val="2"/>
        <charset val="238"/>
      </rPr>
      <t>Accruals and deferred income</t>
    </r>
  </si>
  <si>
    <r>
      <t xml:space="preserve">Ukupna pasiva / </t>
    </r>
    <r>
      <rPr>
        <b/>
        <i/>
        <sz val="8"/>
        <color rgb="FF0000FF"/>
        <rFont val="Arial"/>
        <family val="2"/>
        <charset val="238"/>
      </rPr>
      <t>Total liabilities</t>
    </r>
  </si>
  <si>
    <r>
      <t xml:space="preserve">Izvor / </t>
    </r>
    <r>
      <rPr>
        <i/>
        <sz val="8"/>
        <color indexed="12"/>
        <rFont val="Arial"/>
        <family val="2"/>
        <charset val="238"/>
      </rPr>
      <t>Source</t>
    </r>
    <r>
      <rPr>
        <i/>
        <sz val="8"/>
        <rFont val="Arial"/>
        <family val="2"/>
        <charset val="238"/>
      </rPr>
      <t xml:space="preserve">: HANFA            Privremeni podaci / </t>
    </r>
    <r>
      <rPr>
        <i/>
        <sz val="8"/>
        <color rgb="FF0000FF"/>
        <rFont val="Arial"/>
        <family val="2"/>
      </rPr>
      <t>Preliminary data</t>
    </r>
  </si>
  <si>
    <r>
      <t xml:space="preserve">Razdoblje 
</t>
    </r>
    <r>
      <rPr>
        <i/>
        <sz val="8"/>
        <color indexed="12"/>
        <rFont val="Arial"/>
        <family val="2"/>
        <charset val="238"/>
      </rPr>
      <t>Period</t>
    </r>
  </si>
  <si>
    <r>
      <t xml:space="preserve">Prihodi od kamata / </t>
    </r>
    <r>
      <rPr>
        <i/>
        <sz val="8"/>
        <color rgb="FF0000FF"/>
        <rFont val="Arial"/>
        <family val="2"/>
        <charset val="238"/>
      </rPr>
      <t>Interest income</t>
    </r>
  </si>
  <si>
    <r>
      <t xml:space="preserve">Rashodi  od kamata / </t>
    </r>
    <r>
      <rPr>
        <i/>
        <sz val="8"/>
        <color rgb="FF0000FF"/>
        <rFont val="Arial"/>
        <family val="2"/>
        <charset val="238"/>
      </rPr>
      <t>Interest expenses</t>
    </r>
  </si>
  <si>
    <r>
      <t xml:space="preserve">Dobit/gubitak od kamata / </t>
    </r>
    <r>
      <rPr>
        <i/>
        <sz val="8"/>
        <color rgb="FF0000FF"/>
        <rFont val="Arial"/>
        <family val="2"/>
        <charset val="238"/>
      </rPr>
      <t>Interest profit/loss</t>
    </r>
  </si>
  <si>
    <r>
      <t xml:space="preserve">Prihodi od naknada i provizija / </t>
    </r>
    <r>
      <rPr>
        <i/>
        <sz val="8"/>
        <color rgb="FF0000FF"/>
        <rFont val="Arial"/>
        <family val="2"/>
        <charset val="238"/>
      </rPr>
      <t>Income from fees and commissions</t>
    </r>
  </si>
  <si>
    <r>
      <t xml:space="preserve">Rashodi od naknada i provizija / </t>
    </r>
    <r>
      <rPr>
        <i/>
        <sz val="8"/>
        <color rgb="FF0000FF"/>
        <rFont val="Arial"/>
        <family val="2"/>
        <charset val="238"/>
      </rPr>
      <t>Expenses on fees and commissions</t>
    </r>
  </si>
  <si>
    <r>
      <t xml:space="preserve">Dobit/gubitak od naknada i provizija 
</t>
    </r>
    <r>
      <rPr>
        <i/>
        <sz val="8"/>
        <color rgb="FF0000FF"/>
        <rFont val="Arial"/>
        <family val="2"/>
        <charset val="238"/>
      </rPr>
      <t>Profit/loss on fees and commissions</t>
    </r>
  </si>
  <si>
    <r>
      <t xml:space="preserve">Ostali poslovni prihodi / </t>
    </r>
    <r>
      <rPr>
        <i/>
        <sz val="8"/>
        <color rgb="FF0000FF"/>
        <rFont val="Arial"/>
        <family val="2"/>
        <charset val="238"/>
      </rPr>
      <t>Other operating income</t>
    </r>
  </si>
  <si>
    <r>
      <t xml:space="preserve">Ostali poslovni rashodi / </t>
    </r>
    <r>
      <rPr>
        <i/>
        <sz val="8"/>
        <color rgb="FF0000FF"/>
        <rFont val="Arial"/>
        <family val="2"/>
        <charset val="238"/>
      </rPr>
      <t>Other operating expenses</t>
    </r>
  </si>
  <si>
    <r>
      <t xml:space="preserve">Dobit/gubitak iz ostalih prihoda i rashoda  
</t>
    </r>
    <r>
      <rPr>
        <i/>
        <sz val="8"/>
        <color rgb="FF0000FF"/>
        <rFont val="Arial"/>
        <family val="2"/>
        <charset val="238"/>
      </rPr>
      <t>Profit/loss on other income and expenses</t>
    </r>
  </si>
  <si>
    <r>
      <t xml:space="preserve">Ukupni prihodi / </t>
    </r>
    <r>
      <rPr>
        <i/>
        <sz val="8"/>
        <color rgb="FF0000FF"/>
        <rFont val="Arial"/>
        <family val="2"/>
        <charset val="238"/>
      </rPr>
      <t>Total income</t>
    </r>
  </si>
  <si>
    <r>
      <t xml:space="preserve">Ukupni rashodi / </t>
    </r>
    <r>
      <rPr>
        <i/>
        <sz val="8"/>
        <color rgb="FF0000FF"/>
        <rFont val="Arial"/>
        <family val="2"/>
        <charset val="238"/>
      </rPr>
      <t>Total expenses</t>
    </r>
  </si>
  <si>
    <r>
      <t xml:space="preserve">Dobit/gubitak prije poreza na dobit 
</t>
    </r>
    <r>
      <rPr>
        <i/>
        <sz val="8"/>
        <color rgb="FF0000FF"/>
        <rFont val="Arial"/>
        <family val="2"/>
        <charset val="238"/>
      </rPr>
      <t>Profit/loss before profit tax</t>
    </r>
  </si>
  <si>
    <r>
      <t xml:space="preserve">Porez na dobit / </t>
    </r>
    <r>
      <rPr>
        <i/>
        <sz val="8"/>
        <color rgb="FF0000FF"/>
        <rFont val="Arial"/>
        <family val="2"/>
        <charset val="238"/>
      </rPr>
      <t>Profit tax</t>
    </r>
  </si>
  <si>
    <r>
      <t xml:space="preserve">Dobit/gubitak nakon poreza na dobit 
</t>
    </r>
    <r>
      <rPr>
        <b/>
        <i/>
        <sz val="8"/>
        <color rgb="FF0000FF"/>
        <rFont val="Arial"/>
        <family val="2"/>
        <charset val="238"/>
      </rPr>
      <t>Profit/loss after profit tax</t>
    </r>
  </si>
  <si>
    <r>
      <t xml:space="preserve">Faktoring koji uključuje otkup mjenica 
</t>
    </r>
    <r>
      <rPr>
        <i/>
        <sz val="8"/>
        <color rgb="FF0000FF"/>
        <rFont val="Arial"/>
        <family val="2"/>
        <charset val="238"/>
      </rPr>
      <t>Factoring including discounting of bills of exchange</t>
    </r>
  </si>
  <si>
    <r>
      <t xml:space="preserve">Dobavljački (obrnuti) faktoring 
</t>
    </r>
    <r>
      <rPr>
        <i/>
        <sz val="8"/>
        <color rgb="FF0000FF"/>
        <rFont val="Arial"/>
        <family val="2"/>
        <charset val="238"/>
      </rPr>
      <t>Reverse factoring</t>
    </r>
  </si>
  <si>
    <t xml:space="preserve">Ivan Mučnjak,Damir Maričić, Josipa Žilić,
 Željko Kovačić, Ana Perković                </t>
  </si>
  <si>
    <r>
      <t xml:space="preserve">Kvartalna promjena 
</t>
    </r>
    <r>
      <rPr>
        <b/>
        <i/>
        <sz val="10"/>
        <color rgb="FF0000FF"/>
        <rFont val="Arial"/>
        <family val="2"/>
      </rPr>
      <t>Quarterly change</t>
    </r>
  </si>
  <si>
    <t>NESTLE ZDMF</t>
  </si>
  <si>
    <t>27.7.2017.</t>
  </si>
  <si>
    <t>8.3.2004.</t>
  </si>
  <si>
    <t>9.10.2008.</t>
  </si>
  <si>
    <t>20.9.2005.</t>
  </si>
  <si>
    <t>3.6.2008.</t>
  </si>
  <si>
    <t>9.5.2006.</t>
  </si>
  <si>
    <t>21.2.2005.</t>
  </si>
  <si>
    <t>1.7.2004.</t>
  </si>
  <si>
    <t>ICAM Capital Private 2</t>
  </si>
  <si>
    <t>31.3.2017,</t>
  </si>
  <si>
    <t>Since year start</t>
  </si>
  <si>
    <r>
      <rPr>
        <b/>
        <sz val="10"/>
        <color indexed="8"/>
        <rFont val="Arial"/>
        <family val="2"/>
      </rPr>
      <t xml:space="preserve">Volumen unutar knjige ponuda
</t>
    </r>
    <r>
      <rPr>
        <b/>
        <i/>
        <sz val="10"/>
        <color rgb="FF0000FF"/>
        <rFont val="Arial"/>
        <family val="2"/>
      </rPr>
      <t>Orderbook Volume</t>
    </r>
  </si>
  <si>
    <r>
      <t xml:space="preserve">Blok promet obveznica / </t>
    </r>
    <r>
      <rPr>
        <i/>
        <sz val="10"/>
        <color rgb="FF0000FF"/>
        <rFont val="Arial"/>
        <family val="2"/>
      </rPr>
      <t>Debt Block Turnover</t>
    </r>
  </si>
  <si>
    <r>
      <t xml:space="preserve">Blok volumen obveznica / </t>
    </r>
    <r>
      <rPr>
        <i/>
        <sz val="10"/>
        <color rgb="FF0000FF"/>
        <rFont val="Arial"/>
        <family val="2"/>
      </rPr>
      <t>Debt Block Volume</t>
    </r>
  </si>
  <si>
    <r>
      <t xml:space="preserve">Strukturirani proizvodi / </t>
    </r>
    <r>
      <rPr>
        <i/>
        <sz val="10"/>
        <color rgb="FF0000FF"/>
        <rFont val="Arial"/>
        <family val="2"/>
      </rPr>
      <t>Structured products</t>
    </r>
  </si>
  <si>
    <r>
      <t>Indeksi /</t>
    </r>
    <r>
      <rPr>
        <b/>
        <i/>
        <sz val="10"/>
        <color theme="0"/>
        <rFont val="Arial"/>
        <family val="2"/>
        <charset val="238"/>
      </rPr>
      <t xml:space="preserve"> Indices</t>
    </r>
  </si>
  <si>
    <r>
      <t xml:space="preserve">Uređeno tržište
</t>
    </r>
    <r>
      <rPr>
        <b/>
        <i/>
        <sz val="10"/>
        <color rgb="FF0000FF"/>
        <rFont val="Arial"/>
        <family val="2"/>
        <charset val="238"/>
      </rPr>
      <t>Regulated market</t>
    </r>
  </si>
  <si>
    <r>
      <t xml:space="preserve">Alternativno tržište
</t>
    </r>
    <r>
      <rPr>
        <b/>
        <i/>
        <sz val="10"/>
        <color rgb="FF0000FF"/>
        <rFont val="Arial"/>
        <family val="2"/>
        <charset val="238"/>
      </rPr>
      <t>Alternative market
(CE ENTER)</t>
    </r>
  </si>
  <si>
    <r>
      <t>Ukupni broj transakcija /</t>
    </r>
    <r>
      <rPr>
        <sz val="10"/>
        <rFont val="Arial"/>
        <family val="2"/>
      </rPr>
      <t xml:space="preserve"> </t>
    </r>
    <r>
      <rPr>
        <b/>
        <i/>
        <sz val="10"/>
        <color indexed="12"/>
        <rFont val="Arial"/>
        <family val="2"/>
        <charset val="238"/>
      </rPr>
      <t>Number of trades</t>
    </r>
  </si>
  <si>
    <r>
      <t>Table 13: ODMFs' Membership</t>
    </r>
    <r>
      <rPr>
        <b/>
        <i/>
        <vertAlign val="superscript"/>
        <sz val="9"/>
        <color rgb="FF0000FF"/>
        <rFont val="Arial"/>
        <family val="2"/>
        <charset val="238"/>
      </rPr>
      <t>1)</t>
    </r>
  </si>
  <si>
    <r>
      <t>Table 1: Mandatory pension funds' (OMFs') membership</t>
    </r>
    <r>
      <rPr>
        <b/>
        <i/>
        <vertAlign val="superscript"/>
        <sz val="9"/>
        <color rgb="FF0000FF"/>
        <rFont val="Arial"/>
        <family val="2"/>
        <charset val="238"/>
      </rPr>
      <t>1)</t>
    </r>
  </si>
  <si>
    <t>Table 25: Number of pensioners and contracts over the past year</t>
  </si>
  <si>
    <r>
      <t>IV. dio: Tržište kapitala /</t>
    </r>
    <r>
      <rPr>
        <b/>
        <i/>
        <sz val="10"/>
        <color rgb="FF0000FF"/>
        <rFont val="Arial"/>
        <family val="2"/>
      </rPr>
      <t xml:space="preserve"> Section IV: Capital Market</t>
    </r>
  </si>
  <si>
    <t>Table 44: Number of registered leasing companies</t>
  </si>
  <si>
    <r>
      <t xml:space="preserve">Sveukupno
</t>
    </r>
    <r>
      <rPr>
        <b/>
        <i/>
        <sz val="10"/>
        <color rgb="FF0000FF"/>
        <rFont val="Arial"/>
        <family val="2"/>
      </rPr>
      <t>Total</t>
    </r>
  </si>
  <si>
    <r>
      <t xml:space="preserve">Prve prijave 
</t>
    </r>
    <r>
      <rPr>
        <i/>
        <sz val="8"/>
        <color rgb="FF0000FF"/>
        <rFont val="Arial"/>
        <family val="2"/>
      </rPr>
      <t>First membership registrations</t>
    </r>
  </si>
  <si>
    <r>
      <t xml:space="preserve">2) Članove kojima je na kraju proteklog mjeseca istekao zakonski rok za osobni odabir OMF-a Regos je po službenoj dužnosti rasporedio u jedan od OMF-ova. / </t>
    </r>
    <r>
      <rPr>
        <i/>
        <sz val="7"/>
        <color rgb="FF0000FF"/>
        <rFont val="Arial"/>
        <family val="2"/>
      </rPr>
      <t>Persons for whoom the legaly prescribed deadline for selecting the fund expired at the end of previous month  were alocated  by Regos to one of pension funds.</t>
    </r>
  </si>
  <si>
    <t xml:space="preserve">Chart 1: OMFs' management companies share in total membership </t>
  </si>
  <si>
    <r>
      <t>Table 3: Payments to the transit account of Regos</t>
    </r>
    <r>
      <rPr>
        <b/>
        <i/>
        <vertAlign val="superscript"/>
        <sz val="9"/>
        <color indexed="12"/>
        <rFont val="Arial"/>
        <family val="2"/>
        <charset val="238"/>
      </rPr>
      <t xml:space="preserve">1) </t>
    </r>
  </si>
  <si>
    <t>1) Transit account of Regos</t>
  </si>
  <si>
    <r>
      <t xml:space="preserve">Uplate
</t>
    </r>
    <r>
      <rPr>
        <i/>
        <sz val="7"/>
        <color indexed="12"/>
        <rFont val="Arial"/>
        <family val="2"/>
        <charset val="238"/>
      </rPr>
      <t>Payments</t>
    </r>
  </si>
  <si>
    <t>1) Maximum eight business days afther they have been paid into a transit account of Regos, all pension contributions that, for some reason, cannot be transferred to an insured person's personal account in any of the mandatory pension funds, shall be transferred to provisional account with the Croatian National Bank. By virtue of a special agreement, the management of the funds held in this account has been entrusted to the Ministry of Finance of the Republic of Croatia.</t>
  </si>
  <si>
    <t>Total since the start of activity</t>
  </si>
  <si>
    <r>
      <t>Sveukupno /</t>
    </r>
    <r>
      <rPr>
        <i/>
        <sz val="9"/>
        <color rgb="FF0000FF"/>
        <rFont val="Arial"/>
        <family val="2"/>
      </rPr>
      <t xml:space="preserve"> </t>
    </r>
    <r>
      <rPr>
        <b/>
        <i/>
        <sz val="9"/>
        <color rgb="FF0000FF"/>
        <rFont val="Arial"/>
        <family val="2"/>
      </rPr>
      <t>Total</t>
    </r>
  </si>
  <si>
    <t>Chart 3: OMFs' management companies share in total net assets</t>
  </si>
  <si>
    <t>Chart 4: Categories' A, B and C share in total net assets</t>
  </si>
  <si>
    <t>1) Gross contribution is a contribution paid in by members of a voluntary pension fund which includes DMDs' entry fee.</t>
  </si>
  <si>
    <r>
      <t>cijene su izražene u % nominale, a promet u kn /</t>
    </r>
    <r>
      <rPr>
        <i/>
        <sz val="8"/>
        <color indexed="12"/>
        <rFont val="Arial"/>
        <family val="2"/>
        <charset val="238"/>
      </rPr>
      <t xml:space="preserve"> </t>
    </r>
    <r>
      <rPr>
        <i/>
        <sz val="8"/>
        <color rgb="FF0000FF"/>
        <rFont val="Arial"/>
        <family val="2"/>
      </rPr>
      <t>prices are in % per value, and turnover is in HRK</t>
    </r>
  </si>
  <si>
    <r>
      <t xml:space="preserve">Zadnja cijena 
</t>
    </r>
    <r>
      <rPr>
        <b/>
        <i/>
        <sz val="8"/>
        <color rgb="FF0000FF"/>
        <rFont val="Arial"/>
        <family val="2"/>
      </rPr>
      <t>Closing price</t>
    </r>
  </si>
  <si>
    <r>
      <t>cijene su izražene u % nominale, a promet u kn /</t>
    </r>
    <r>
      <rPr>
        <sz val="8"/>
        <color rgb="FF0000FF"/>
        <rFont val="Arial"/>
        <family val="2"/>
      </rPr>
      <t xml:space="preserve"> </t>
    </r>
    <r>
      <rPr>
        <i/>
        <sz val="8"/>
        <color rgb="FF0000FF"/>
        <rFont val="Arial"/>
        <family val="2"/>
      </rPr>
      <t>prices are in % per value, and turnover is in HRK</t>
    </r>
  </si>
  <si>
    <t>Closing</t>
  </si>
  <si>
    <t>Open-ended Investment Funds</t>
  </si>
  <si>
    <r>
      <t xml:space="preserve">Novčani
</t>
    </r>
    <r>
      <rPr>
        <b/>
        <i/>
        <sz val="8"/>
        <color rgb="FF0000FF"/>
        <rFont val="Arial"/>
        <family val="2"/>
      </rPr>
      <t>Cash</t>
    </r>
  </si>
  <si>
    <r>
      <t xml:space="preserve">Novčani
</t>
    </r>
    <r>
      <rPr>
        <b/>
        <i/>
        <sz val="8"/>
        <color indexed="39"/>
        <rFont val="Arial"/>
        <family val="2"/>
        <charset val="238"/>
      </rPr>
      <t>Cash</t>
    </r>
  </si>
  <si>
    <r>
      <rPr>
        <sz val="9"/>
        <color theme="1"/>
        <rFont val="Arial"/>
        <family val="2"/>
      </rPr>
      <t>*</t>
    </r>
    <r>
      <rPr>
        <sz val="7"/>
        <rFont val="Arial"/>
        <family val="2"/>
      </rPr>
      <t xml:space="preserve"> Privremeni podaci / </t>
    </r>
    <r>
      <rPr>
        <sz val="7"/>
        <color rgb="FF0000FF"/>
        <rFont val="Arial"/>
        <family val="2"/>
      </rPr>
      <t xml:space="preserve">Preliminary data   </t>
    </r>
  </si>
  <si>
    <r>
      <t xml:space="preserve">Napomena / </t>
    </r>
    <r>
      <rPr>
        <i/>
        <sz val="8"/>
        <color indexed="12"/>
        <rFont val="Arial"/>
        <family val="2"/>
      </rPr>
      <t>Note</t>
    </r>
    <r>
      <rPr>
        <sz val="8"/>
        <rFont val="Arial"/>
        <family val="2"/>
        <charset val="238"/>
      </rPr>
      <t xml:space="preserve">: Podaci leasing društava odnose se na kvartalno razdoblje / </t>
    </r>
    <r>
      <rPr>
        <i/>
        <sz val="8"/>
        <color indexed="12"/>
        <rFont val="Arial"/>
        <family val="2"/>
        <charset val="238"/>
      </rPr>
      <t>Data conceming leasing companies refer to quartenly data</t>
    </r>
  </si>
  <si>
    <r>
      <t xml:space="preserve">Ostalo / </t>
    </r>
    <r>
      <rPr>
        <i/>
        <sz val="7"/>
        <color indexed="12"/>
        <rFont val="Arial"/>
        <family val="2"/>
        <charset val="238"/>
      </rPr>
      <t>Other</t>
    </r>
  </si>
  <si>
    <r>
      <t xml:space="preserve">Sveukupno
</t>
    </r>
    <r>
      <rPr>
        <b/>
        <i/>
        <sz val="9"/>
        <color rgb="FF0000FF"/>
        <rFont val="Arial"/>
        <family val="2"/>
      </rPr>
      <t>Total</t>
    </r>
  </si>
  <si>
    <r>
      <t xml:space="preserve">Zatvoreni dobrovoljni mirovinski fond 
</t>
    </r>
    <r>
      <rPr>
        <i/>
        <sz val="8"/>
        <color rgb="FF0000FF"/>
        <rFont val="Arial"/>
        <family val="2"/>
      </rPr>
      <t>Closed voluntary pension fund</t>
    </r>
  </si>
  <si>
    <r>
      <t>Table 19: Closed voluntary pension funds' (ZDMFs')</t>
    </r>
    <r>
      <rPr>
        <b/>
        <i/>
        <vertAlign val="superscript"/>
        <sz val="9"/>
        <color rgb="FF0000FF"/>
        <rFont val="Arial"/>
        <family val="2"/>
        <charset val="238"/>
      </rPr>
      <t>1</t>
    </r>
    <r>
      <rPr>
        <b/>
        <i/>
        <sz val="9"/>
        <color rgb="FF0000FF"/>
        <rFont val="Arial"/>
        <family val="2"/>
        <charset val="238"/>
      </rPr>
      <t xml:space="preserve">data </t>
    </r>
  </si>
  <si>
    <r>
      <t xml:space="preserve">Ukupno zatvoreni dobrovoljni mirovinski fondovi (ZDMF)
</t>
    </r>
    <r>
      <rPr>
        <b/>
        <i/>
        <sz val="8"/>
        <color rgb="FF0000FF"/>
        <rFont val="Arial"/>
        <family val="2"/>
      </rPr>
      <t>Total closed voluntary pension funds (ZDMF)</t>
    </r>
    <r>
      <rPr>
        <b/>
        <i/>
        <sz val="8"/>
        <color indexed="12"/>
        <rFont val="Arial"/>
        <family val="2"/>
        <charset val="238"/>
      </rPr>
      <t xml:space="preserve"> </t>
    </r>
  </si>
  <si>
    <t xml:space="preserve">Table 21: Unit prices and rates of return of closed voluntary pension funds (ZDMFs) </t>
  </si>
  <si>
    <r>
      <t xml:space="preserve">Otvoreni dobrovoljni mirovinski fond
</t>
    </r>
    <r>
      <rPr>
        <i/>
        <sz val="8"/>
        <color rgb="FF0000FF"/>
        <rFont val="Arial"/>
        <family val="2"/>
      </rPr>
      <t>Open voluntary  pension fund</t>
    </r>
  </si>
  <si>
    <t>39169379890</t>
  </si>
  <si>
    <t>HRICAMUCAP23</t>
  </si>
  <si>
    <t>95781186185</t>
  </si>
  <si>
    <t>HRICAMUCAP31</t>
  </si>
  <si>
    <r>
      <t xml:space="preserve">cijene su izražene u % nominale, a promet u kn/ </t>
    </r>
    <r>
      <rPr>
        <i/>
        <sz val="8"/>
        <color indexed="12"/>
        <rFont val="Arial"/>
        <family val="2"/>
        <charset val="238"/>
      </rPr>
      <t>prices are in % per value, and turnover is in HRK</t>
    </r>
  </si>
  <si>
    <t>KD Nova Europa</t>
  </si>
  <si>
    <t>Erste Adriatic Bond</t>
  </si>
  <si>
    <t>AP3</t>
  </si>
  <si>
    <t>CGS Alpha</t>
  </si>
  <si>
    <t>CGS Beta</t>
  </si>
  <si>
    <t>CGS Gamma</t>
  </si>
  <si>
    <t>CGS Capital d.o.o.</t>
  </si>
  <si>
    <t>Anchor</t>
  </si>
  <si>
    <t>Mooring</t>
  </si>
  <si>
    <t>30361691319</t>
  </si>
  <si>
    <t>HRALTIUAP303</t>
  </si>
  <si>
    <t>03991108755</t>
  </si>
  <si>
    <t>HRCGSCUALPH7</t>
  </si>
  <si>
    <t>48124667395</t>
  </si>
  <si>
    <t>HRCGSCUBETA7</t>
  </si>
  <si>
    <t>88626347681</t>
  </si>
  <si>
    <t>HRCGSCUGAMA9</t>
  </si>
  <si>
    <t>HRZDINUANCR6</t>
  </si>
  <si>
    <t>54726414649</t>
  </si>
  <si>
    <t>HRZDINUMORN6</t>
  </si>
  <si>
    <t>55365704185</t>
  </si>
  <si>
    <r>
      <t xml:space="preserve">Promet u kunama, tržišna kapitalizacija u miljunima kuna.
</t>
    </r>
    <r>
      <rPr>
        <i/>
        <sz val="8"/>
        <color rgb="FF0000FF"/>
        <rFont val="Arial"/>
        <family val="2"/>
        <charset val="238"/>
      </rPr>
      <t>Turnover in HRK, market capitalization in millions of HRK</t>
    </r>
  </si>
  <si>
    <t xml:space="preserve">Tablica 34: Otvoreni investicijski fondovi s javnom ponudom / UCITS fondovi* </t>
  </si>
  <si>
    <t xml:space="preserve">Table 34: Open-ended Investment funds / UCITS funds* </t>
  </si>
  <si>
    <r>
      <t xml:space="preserve">Promjena cijene u % 
</t>
    </r>
    <r>
      <rPr>
        <b/>
        <i/>
        <sz val="8"/>
        <color rgb="FF0000FF"/>
        <rFont val="Arial"/>
        <family val="2"/>
      </rPr>
      <t>Change in price in %</t>
    </r>
  </si>
  <si>
    <r>
      <t xml:space="preserve">Promjena
cijene u % 
</t>
    </r>
    <r>
      <rPr>
        <b/>
        <i/>
        <sz val="8"/>
        <color rgb="FF0000FF"/>
        <rFont val="Arial"/>
        <family val="2"/>
      </rPr>
      <t>Change in
price in %</t>
    </r>
  </si>
  <si>
    <t>30.9.2017.</t>
  </si>
  <si>
    <t>InterCapital Dollar Bond</t>
  </si>
  <si>
    <r>
      <t xml:space="preserve"> </t>
    </r>
    <r>
      <rPr>
        <b/>
        <vertAlign val="superscript"/>
        <sz val="8"/>
        <color rgb="FFFF0000"/>
        <rFont val="Arial"/>
        <family val="2"/>
      </rPr>
      <t xml:space="preserve">1   </t>
    </r>
    <r>
      <rPr>
        <sz val="8"/>
        <rFont val="Arial"/>
        <family val="2"/>
      </rPr>
      <t xml:space="preserve">Fondovi  ST Balanced, ST Cash i ST Global Equity su u postupku likvidacije. / </t>
    </r>
    <r>
      <rPr>
        <i/>
        <sz val="8"/>
        <color rgb="FF0000FF"/>
        <rFont val="Arial"/>
        <family val="2"/>
      </rPr>
      <t>Funds  ST Balanced, ST Cash and ST Global Equity are currently undergoing the winding-up procedure.</t>
    </r>
  </si>
  <si>
    <t>00300307851</t>
  </si>
  <si>
    <t>HRICAMUUSDB2</t>
  </si>
  <si>
    <r>
      <t xml:space="preserve">Leasing društvo 
</t>
    </r>
    <r>
      <rPr>
        <i/>
        <sz val="9"/>
        <color indexed="12"/>
        <rFont val="Arial"/>
        <family val="2"/>
        <charset val="238"/>
      </rPr>
      <t>Leasing company</t>
    </r>
  </si>
  <si>
    <t>Tablica 52: Izvještaj o kvaliteti portfelja</t>
  </si>
  <si>
    <t>Table 52: Portfolio Quality Report</t>
  </si>
  <si>
    <r>
      <t xml:space="preserve">Kašnjenje 0-90 dana
</t>
    </r>
    <r>
      <rPr>
        <sz val="8"/>
        <color rgb="FF0000FF"/>
        <rFont val="Arial"/>
        <family val="2"/>
        <charset val="238"/>
      </rPr>
      <t>0-90 day delay</t>
    </r>
  </si>
  <si>
    <r>
      <t xml:space="preserve">Kašnjenje 91-180 dana
</t>
    </r>
    <r>
      <rPr>
        <sz val="8"/>
        <color rgb="FF0000FF"/>
        <rFont val="Arial"/>
        <family val="2"/>
        <charset val="238"/>
      </rPr>
      <t>91-180 day delay</t>
    </r>
  </si>
  <si>
    <r>
      <t xml:space="preserve">Kašnjenje 181-270 dana
</t>
    </r>
    <r>
      <rPr>
        <sz val="8"/>
        <color rgb="FF0000FF"/>
        <rFont val="Arial"/>
        <family val="2"/>
        <charset val="238"/>
      </rPr>
      <t>181-270 day delay</t>
    </r>
  </si>
  <si>
    <r>
      <t xml:space="preserve">Kašnjenje 271-365 dana
</t>
    </r>
    <r>
      <rPr>
        <sz val="8"/>
        <color rgb="FF0000FF"/>
        <rFont val="Arial"/>
        <family val="2"/>
        <charset val="238"/>
      </rPr>
      <t>271-365 day delay</t>
    </r>
  </si>
  <si>
    <r>
      <t xml:space="preserve">Kašnjenje preko 1 godine
</t>
    </r>
    <r>
      <rPr>
        <sz val="8"/>
        <color rgb="FF0000FF"/>
        <rFont val="Arial"/>
        <family val="2"/>
        <charset val="238"/>
      </rPr>
      <t>Over 1-year delay</t>
    </r>
  </si>
  <si>
    <r>
      <t xml:space="preserve">Ukupno portfelj
</t>
    </r>
    <r>
      <rPr>
        <sz val="8"/>
        <color rgb="FF0000FF"/>
        <rFont val="Arial"/>
        <family val="2"/>
        <charset val="238"/>
      </rPr>
      <t>Portfolio total</t>
    </r>
  </si>
  <si>
    <r>
      <t xml:space="preserve">Od toga: Restrukturirani ugovori
</t>
    </r>
    <r>
      <rPr>
        <sz val="8"/>
        <color rgb="FF0000FF"/>
        <rFont val="Arial"/>
        <family val="2"/>
        <charset val="238"/>
      </rPr>
      <t>Of which: Restructured contracts</t>
    </r>
  </si>
  <si>
    <r>
      <t xml:space="preserve">Potraživanje
</t>
    </r>
    <r>
      <rPr>
        <sz val="8"/>
        <color rgb="FF0000FF"/>
        <rFont val="Arial"/>
        <family val="2"/>
        <charset val="238"/>
      </rPr>
      <t>Receivables</t>
    </r>
  </si>
  <si>
    <r>
      <t xml:space="preserve">Ispravak vrijednosti
</t>
    </r>
    <r>
      <rPr>
        <sz val="8"/>
        <color rgb="FF0000FF"/>
        <rFont val="Arial"/>
        <family val="2"/>
        <charset val="238"/>
      </rPr>
      <t>Value Adjustment</t>
    </r>
  </si>
  <si>
    <r>
      <t>Financijski leasing</t>
    </r>
    <r>
      <rPr>
        <b/>
        <sz val="8"/>
        <color rgb="FF0000FF"/>
        <rFont val="Arial"/>
        <family val="2"/>
        <charset val="238"/>
      </rPr>
      <t xml:space="preserve"> / Finance lease</t>
    </r>
  </si>
  <si>
    <r>
      <t>Nekretnine</t>
    </r>
    <r>
      <rPr>
        <sz val="8"/>
        <color rgb="FF0000FF"/>
        <rFont val="Arial"/>
        <family val="2"/>
        <charset val="238"/>
      </rPr>
      <t xml:space="preserve"> / Property</t>
    </r>
  </si>
  <si>
    <r>
      <t xml:space="preserve">Osobna vozila </t>
    </r>
    <r>
      <rPr>
        <sz val="8"/>
        <color rgb="FF0000FF"/>
        <rFont val="Arial"/>
        <family val="2"/>
        <charset val="238"/>
      </rPr>
      <t>/ Passenger cars</t>
    </r>
  </si>
  <si>
    <r>
      <t xml:space="preserve">Gospodarska vozila </t>
    </r>
    <r>
      <rPr>
        <sz val="8"/>
        <color rgb="FF0000FF"/>
        <rFont val="Arial"/>
        <family val="2"/>
        <charset val="238"/>
      </rPr>
      <t>/ Commercial vehicles</t>
    </r>
  </si>
  <si>
    <r>
      <t xml:space="preserve">Plovila </t>
    </r>
    <r>
      <rPr>
        <sz val="8"/>
        <color rgb="FF0000FF"/>
        <rFont val="Arial"/>
        <family val="2"/>
        <charset val="238"/>
      </rPr>
      <t>/ Vessels</t>
    </r>
  </si>
  <si>
    <r>
      <t xml:space="preserve">Letjelice </t>
    </r>
    <r>
      <rPr>
        <sz val="8"/>
        <color rgb="FF0000FF"/>
        <rFont val="Arial"/>
        <family val="2"/>
        <charset val="238"/>
      </rPr>
      <t>/ Aircraft</t>
    </r>
  </si>
  <si>
    <r>
      <t>Postrojenja, strojevi, transportni uređaji i oprema</t>
    </r>
    <r>
      <rPr>
        <sz val="8"/>
        <color rgb="FF0000FF"/>
        <rFont val="Arial"/>
        <family val="2"/>
        <charset val="238"/>
      </rPr>
      <t xml:space="preserve"> 
</t>
    </r>
    <r>
      <rPr>
        <i/>
        <sz val="8"/>
        <color rgb="FF0000FF"/>
        <rFont val="Arial"/>
        <family val="2"/>
        <charset val="238"/>
      </rPr>
      <t>Plant, machinery, transport machines and equipment</t>
    </r>
  </si>
  <si>
    <r>
      <t xml:space="preserve">Ostalo </t>
    </r>
    <r>
      <rPr>
        <sz val="8"/>
        <color rgb="FF0000FF"/>
        <rFont val="Arial"/>
        <family val="2"/>
        <charset val="238"/>
      </rPr>
      <t>/ Other</t>
    </r>
  </si>
  <si>
    <r>
      <t xml:space="preserve">Operativni leasing </t>
    </r>
    <r>
      <rPr>
        <b/>
        <sz val="8"/>
        <color rgb="FF0000FF"/>
        <rFont val="Arial"/>
        <family val="2"/>
        <charset val="238"/>
      </rPr>
      <t>/ Operating lease</t>
    </r>
  </si>
  <si>
    <r>
      <t>Plovila</t>
    </r>
    <r>
      <rPr>
        <sz val="8"/>
        <color rgb="FF0000FF"/>
        <rFont val="Arial"/>
        <family val="2"/>
        <charset val="238"/>
      </rPr>
      <t xml:space="preserve"> / Vessels</t>
    </r>
  </si>
  <si>
    <r>
      <t xml:space="preserve">Zajam </t>
    </r>
    <r>
      <rPr>
        <b/>
        <sz val="8"/>
        <color rgb="FF0000FF"/>
        <rFont val="Arial"/>
        <family val="2"/>
        <charset val="238"/>
      </rPr>
      <t>/ Loan</t>
    </r>
  </si>
  <si>
    <r>
      <t>Osobna vozila</t>
    </r>
    <r>
      <rPr>
        <sz val="8"/>
        <color rgb="FF0000FF"/>
        <rFont val="Arial"/>
        <family val="2"/>
        <charset val="238"/>
      </rPr>
      <t xml:space="preserve"> / Passenger cars</t>
    </r>
  </si>
  <si>
    <r>
      <t>Ukupno</t>
    </r>
    <r>
      <rPr>
        <b/>
        <sz val="8"/>
        <color rgb="FF0000FF"/>
        <rFont val="Arial"/>
        <family val="2"/>
        <charset val="238"/>
      </rPr>
      <t xml:space="preserve"> / Total</t>
    </r>
  </si>
  <si>
    <r>
      <t xml:space="preserve">stranica / </t>
    </r>
    <r>
      <rPr>
        <i/>
        <sz val="8"/>
        <color rgb="FF0000FF"/>
        <rFont val="Arial"/>
        <family val="2"/>
        <charset val="238"/>
      </rPr>
      <t>page</t>
    </r>
    <r>
      <rPr>
        <sz val="8"/>
        <rFont val="Arial"/>
        <family val="2"/>
        <charset val="238"/>
      </rPr>
      <t xml:space="preserve"> 36</t>
    </r>
  </si>
  <si>
    <t>PBZ-LEASING d.o.o.</t>
  </si>
  <si>
    <t>VB LEASING d.o.o.</t>
  </si>
  <si>
    <t>Tablica 53:  Skraćeni prikaz Izvještaja o financijskom položaju faktoring društava</t>
  </si>
  <si>
    <t xml:space="preserve">Table 53: Abbreviated overview of the report on the financial position of factoring companies </t>
  </si>
  <si>
    <t xml:space="preserve">Tablica 54: Skraćeni prikaz Izvještaja o sveobuhvatnoj dobiti faktoring društava </t>
  </si>
  <si>
    <t>Table 54: Abbreviated overview of the report on the comprehensive income of factoring companies</t>
  </si>
  <si>
    <t xml:space="preserve">Tablica 55: Skraćeni prikaz Izvještaja o strukturi portfelja - volumena transakcija </t>
  </si>
  <si>
    <t xml:space="preserve">Table 55: Abbreviated overview of the report on the portfolio structure - transactions volume </t>
  </si>
  <si>
    <t>Tablica 56: Skraćeni prikaz Izvještaja o strukturi portfelja - potraživanja</t>
  </si>
  <si>
    <t xml:space="preserve">Table 56: Abbreviated overview of the report on the portfolio structure - receivables </t>
  </si>
  <si>
    <t xml:space="preserve">Tablica 53: Skraćeni prikaz izvještaja o financijskom položaju faktoring društava </t>
  </si>
  <si>
    <t xml:space="preserve">Tablica 54: Skraćeni prikaz prikaz izvještaja o sveobuhvatnoj dobiti faktoring društava </t>
  </si>
  <si>
    <t xml:space="preserve">Table 54: Abbreviated overview of the report on the comprehesive income of factoring companies </t>
  </si>
  <si>
    <t>Tablica 55: Skraćeni prikaz izvještaja o strukturi portfelja - volumena transakcija</t>
  </si>
  <si>
    <t>Table 55: Abbreviated overview of the report on the portfolio structure - transactions volume</t>
  </si>
  <si>
    <t xml:space="preserve">Table 56: Abbreviated overview of the Report on the portfolio structure - receivables </t>
  </si>
  <si>
    <r>
      <t xml:space="preserve">Opis / </t>
    </r>
    <r>
      <rPr>
        <i/>
        <sz val="9"/>
        <color rgb="FF0000FF"/>
        <rFont val="Arial"/>
        <family val="2"/>
        <charset val="238"/>
      </rPr>
      <t>Description</t>
    </r>
  </si>
  <si>
    <r>
      <t xml:space="preserve">Odgođeno plaćanje troškova i prihod budućeg razdoblja /
</t>
    </r>
    <r>
      <rPr>
        <i/>
        <sz val="8"/>
        <color rgb="FF0000FF"/>
        <rFont val="Arial"/>
        <family val="2"/>
        <charset val="238"/>
      </rPr>
      <t>Accruals and deferred income</t>
    </r>
  </si>
  <si>
    <t>ALD Automotive d.o.o.</t>
  </si>
  <si>
    <t>Erste &amp; Steiermärkische S-Leasing d.o.o.</t>
  </si>
  <si>
    <t>EUROLEASING d.o.o.</t>
  </si>
  <si>
    <t>HYPO - LEASING STEIERMARK d.o.o.</t>
  </si>
  <si>
    <t>PORSCHE LEASING d.o.o.</t>
  </si>
  <si>
    <t>Raiffeisen Leasing d.o.o.</t>
  </si>
  <si>
    <t>Croatia osiguranje 1000 A ODMF</t>
  </si>
  <si>
    <t>Croatia osiguranje 1000 C ODMF</t>
  </si>
  <si>
    <t>23.11.2017.</t>
  </si>
  <si>
    <t xml:space="preserve">OTP MULTI USD </t>
  </si>
  <si>
    <t>28456944283</t>
  </si>
  <si>
    <t>HROTPIUMUSD7</t>
  </si>
  <si>
    <t>Tablica 17.1: Naknade ODMF-ova</t>
  </si>
  <si>
    <t>Table 17.1: ODMFs' fees</t>
  </si>
  <si>
    <t xml:space="preserve">Rate of return of a pension fund is the percentual difference between its unit price on the last day of the reporting period and the unit price on the last day of the previous period. </t>
  </si>
  <si>
    <r>
      <t xml:space="preserve">Jednokratna
</t>
    </r>
    <r>
      <rPr>
        <i/>
        <sz val="8"/>
        <color rgb="FF0000FF"/>
        <rFont val="Arial"/>
        <family val="2"/>
        <charset val="238"/>
      </rPr>
      <t>One-time</t>
    </r>
  </si>
  <si>
    <r>
      <t>Ulazna naknada</t>
    </r>
    <r>
      <rPr>
        <vertAlign val="superscript"/>
        <sz val="8"/>
        <rFont val="Arial"/>
        <family val="2"/>
        <charset val="238"/>
      </rPr>
      <t xml:space="preserve">3
</t>
    </r>
    <r>
      <rPr>
        <b/>
        <i/>
        <sz val="8"/>
        <color rgb="FF0000FF"/>
        <rFont val="Arial"/>
        <family val="2"/>
        <charset val="238"/>
      </rPr>
      <t>Entry fee</t>
    </r>
    <r>
      <rPr>
        <i/>
        <vertAlign val="superscript"/>
        <sz val="8"/>
        <color rgb="FF0000FF"/>
        <rFont val="Arial"/>
        <family val="2"/>
        <charset val="238"/>
      </rPr>
      <t>3</t>
    </r>
  </si>
  <si>
    <r>
      <t>Višekratna</t>
    </r>
    <r>
      <rPr>
        <vertAlign val="superscript"/>
        <sz val="8"/>
        <rFont val="Arial"/>
        <family val="2"/>
        <charset val="238"/>
      </rPr>
      <t xml:space="preserve">4
</t>
    </r>
    <r>
      <rPr>
        <i/>
        <sz val="8"/>
        <color rgb="FF0000FF"/>
        <rFont val="Arial"/>
        <family val="2"/>
        <charset val="238"/>
      </rPr>
      <t>Multiple</t>
    </r>
    <r>
      <rPr>
        <i/>
        <vertAlign val="superscript"/>
        <sz val="8"/>
        <color rgb="FF0000FF"/>
        <rFont val="Arial"/>
        <family val="2"/>
        <charset val="238"/>
      </rPr>
      <t>4</t>
    </r>
  </si>
  <si>
    <r>
      <t>Naknada za izlaz iz fonda</t>
    </r>
    <r>
      <rPr>
        <vertAlign val="superscript"/>
        <sz val="8"/>
        <rFont val="Arial"/>
        <family val="2"/>
        <charset val="238"/>
      </rPr>
      <t xml:space="preserve">6
</t>
    </r>
    <r>
      <rPr>
        <i/>
        <sz val="8"/>
        <color rgb="FF0000FF"/>
        <rFont val="Arial"/>
        <family val="2"/>
        <charset val="238"/>
      </rPr>
      <t>Exit fee</t>
    </r>
    <r>
      <rPr>
        <i/>
        <vertAlign val="superscript"/>
        <sz val="8"/>
        <color rgb="FF0000FF"/>
        <rFont val="Arial"/>
        <family val="2"/>
        <charset val="238"/>
      </rPr>
      <t>6</t>
    </r>
  </si>
  <si>
    <r>
      <t>Naknada depozitaru</t>
    </r>
    <r>
      <rPr>
        <vertAlign val="superscript"/>
        <sz val="8"/>
        <rFont val="Arial"/>
        <family val="2"/>
        <charset val="238"/>
      </rPr>
      <t xml:space="preserve">7
</t>
    </r>
    <r>
      <rPr>
        <i/>
        <sz val="8"/>
        <color rgb="FF0000FF"/>
        <rFont val="Arial"/>
        <family val="2"/>
        <charset val="238"/>
      </rPr>
      <t>Depositary fee</t>
    </r>
    <r>
      <rPr>
        <i/>
        <vertAlign val="superscript"/>
        <sz val="8"/>
        <color rgb="FF0000FF"/>
        <rFont val="Arial"/>
        <family val="2"/>
        <charset val="238"/>
      </rPr>
      <t>7</t>
    </r>
  </si>
  <si>
    <r>
      <t>3)</t>
    </r>
    <r>
      <rPr>
        <sz val="7"/>
        <color theme="1"/>
        <rFont val="Arial"/>
        <family val="2"/>
        <charset val="238"/>
      </rPr>
      <t xml:space="preserve"> Ulazna naknada može biti jednokratna ili višekratna.</t>
    </r>
    <r>
      <rPr>
        <i/>
        <sz val="7"/>
        <color theme="1"/>
        <rFont val="Arial"/>
        <family val="2"/>
        <charset val="238"/>
      </rPr>
      <t xml:space="preserve"> / </t>
    </r>
    <r>
      <rPr>
        <i/>
        <sz val="7"/>
        <color rgb="FF0000FF"/>
        <rFont val="Arial"/>
        <family val="2"/>
        <charset val="238"/>
      </rPr>
      <t>Entry fee may be one-time or multiple.</t>
    </r>
  </si>
  <si>
    <r>
      <t xml:space="preserve">4) </t>
    </r>
    <r>
      <rPr>
        <sz val="7"/>
        <color theme="1"/>
        <rFont val="Arial"/>
        <family val="2"/>
        <charset val="238"/>
      </rPr>
      <t>Višekratna ulazna naknada izračunava se u odnosu na vrijednost uplaćenog iznosa.</t>
    </r>
    <r>
      <rPr>
        <i/>
        <sz val="7"/>
        <color theme="1"/>
        <rFont val="Arial"/>
        <family val="2"/>
        <charset val="238"/>
      </rPr>
      <t xml:space="preserve"> /</t>
    </r>
    <r>
      <rPr>
        <i/>
        <sz val="7"/>
        <color rgb="FF0000FF"/>
        <rFont val="Arial"/>
        <family val="2"/>
        <charset val="238"/>
      </rPr>
      <t>Multiple entry fee is calculated in relation to the value of paid amount.</t>
    </r>
  </si>
  <si>
    <r>
      <t xml:space="preserve">    </t>
    </r>
    <r>
      <rPr>
        <i/>
        <sz val="7"/>
        <color rgb="FF0000FF"/>
        <rFont val="Arial"/>
        <family val="2"/>
        <charset val="238"/>
      </rPr>
      <t>Management fee is calculated in relation to the total Fund's assets reduced by all Fund's investment-related liabilities.</t>
    </r>
  </si>
  <si>
    <t>5) Naknada za upravljanje izračunava se u odnosu na vrijednost ukupne imovine Fonda umanjene za iznos svih obveza Fonda s osnove ulaganja.</t>
  </si>
  <si>
    <r>
      <t xml:space="preserve">    </t>
    </r>
    <r>
      <rPr>
        <i/>
        <sz val="7"/>
        <color rgb="FF0000FF"/>
        <rFont val="Arial"/>
        <family val="2"/>
        <charset val="238"/>
      </rPr>
      <t>Exit fee is calculated in relation to the total amount on the Fund member's personal account.</t>
    </r>
  </si>
  <si>
    <r>
      <rPr>
        <sz val="7"/>
        <color theme="1"/>
        <rFont val="Arial"/>
        <family val="2"/>
        <charset val="238"/>
      </rPr>
      <t>6)</t>
    </r>
    <r>
      <rPr>
        <i/>
        <sz val="7"/>
        <color theme="1"/>
        <rFont val="Arial"/>
        <family val="2"/>
        <charset val="238"/>
      </rPr>
      <t xml:space="preserve"> </t>
    </r>
    <r>
      <rPr>
        <sz val="7"/>
        <color theme="1"/>
        <rFont val="Arial"/>
        <family val="2"/>
        <charset val="238"/>
      </rPr>
      <t xml:space="preserve">Naknada za izlaz iz fonda izračunava se u odnosu na ukupni iznos na osobnom računu člana Fonda. </t>
    </r>
  </si>
  <si>
    <t xml:space="preserve">7) Naknada depozitaru izračunava se u odnosu na vrijednost ukupne imovine Fonda umanjene za iznos svih obveza Fonda s osnove ulaganja. </t>
  </si>
  <si>
    <t xml:space="preserve">    Depositary fee is calculated in relation to the total Fund's assets reduced by all Fund's investment-related liabilities.</t>
  </si>
  <si>
    <r>
      <t xml:space="preserve">   </t>
    </r>
    <r>
      <rPr>
        <i/>
        <sz val="7"/>
        <color rgb="FF0000FF"/>
        <rFont val="Arial"/>
        <family val="2"/>
        <charset val="238"/>
      </rPr>
      <t xml:space="preserve"> Depositary fee is not calculated for the first nine months of Fund's operations.</t>
    </r>
  </si>
  <si>
    <t>1.200 HRK or 900 HRK in case contract is agreed upon by distance</t>
  </si>
  <si>
    <t>1.200 kn ili u slučaju sklapanja Ugovora o članstvu na daljinu 900 kn</t>
  </si>
  <si>
    <r>
      <t>Naknada za upravljanje</t>
    </r>
    <r>
      <rPr>
        <vertAlign val="superscript"/>
        <sz val="8"/>
        <rFont val="Arial"/>
        <family val="2"/>
        <charset val="238"/>
      </rPr>
      <t xml:space="preserve">5
</t>
    </r>
    <r>
      <rPr>
        <i/>
        <sz val="8"/>
        <color rgb="FF0000FF"/>
        <rFont val="Arial"/>
        <family val="2"/>
        <charset val="238"/>
      </rPr>
      <t>Management fee</t>
    </r>
    <r>
      <rPr>
        <i/>
        <vertAlign val="superscript"/>
        <sz val="8"/>
        <color rgb="FF0000FF"/>
        <rFont val="Arial"/>
        <family val="2"/>
        <charset val="238"/>
      </rPr>
      <t>5</t>
    </r>
  </si>
  <si>
    <t>1.250 kn/HRK</t>
  </si>
  <si>
    <t>do /up zo 1.250 kn/HRK</t>
  </si>
  <si>
    <t>do /up to 1.250 kn/HRK</t>
  </si>
  <si>
    <t>do /up to 7,00%</t>
  </si>
  <si>
    <t>do /up to 8,00%</t>
  </si>
  <si>
    <r>
      <t>do/</t>
    </r>
    <r>
      <rPr>
        <i/>
        <sz val="7"/>
        <color rgb="FF0000FF"/>
        <rFont val="Arial"/>
        <family val="2"/>
        <charset val="238"/>
      </rPr>
      <t xml:space="preserve">up to </t>
    </r>
    <r>
      <rPr>
        <sz val="7"/>
        <rFont val="Arial"/>
        <family val="2"/>
      </rPr>
      <t>7,00%</t>
    </r>
  </si>
  <si>
    <r>
      <t>do /</t>
    </r>
    <r>
      <rPr>
        <i/>
        <sz val="7"/>
        <color rgb="FF0000FF"/>
        <rFont val="Arial"/>
        <family val="2"/>
        <charset val="238"/>
      </rPr>
      <t xml:space="preserve">up to </t>
    </r>
    <r>
      <rPr>
        <sz val="7"/>
        <rFont val="Arial"/>
        <family val="2"/>
      </rPr>
      <t>1.250 kn/</t>
    </r>
    <r>
      <rPr>
        <i/>
        <sz val="7"/>
        <color rgb="FF0000FF"/>
        <rFont val="Arial"/>
        <family val="2"/>
        <charset val="238"/>
      </rPr>
      <t>HRK</t>
    </r>
  </si>
  <si>
    <r>
      <t>do/</t>
    </r>
    <r>
      <rPr>
        <sz val="7"/>
        <color theme="1"/>
        <rFont val="Arial"/>
        <family val="2"/>
        <charset val="238"/>
      </rPr>
      <t>up to</t>
    </r>
    <r>
      <rPr>
        <sz val="7"/>
        <rFont val="Arial"/>
        <family val="2"/>
      </rPr>
      <t xml:space="preserve"> 10,00%</t>
    </r>
  </si>
  <si>
    <r>
      <t>do/</t>
    </r>
    <r>
      <rPr>
        <sz val="7"/>
        <color theme="1"/>
        <rFont val="Arial"/>
        <family val="2"/>
        <charset val="238"/>
      </rPr>
      <t>up to</t>
    </r>
    <r>
      <rPr>
        <sz val="7"/>
        <rFont val="Arial"/>
        <family val="2"/>
      </rPr>
      <t xml:space="preserve"> 7,00%</t>
    </r>
  </si>
  <si>
    <r>
      <t xml:space="preserve">N a k n a d e    O D M F - ova    /    </t>
    </r>
    <r>
      <rPr>
        <b/>
        <i/>
        <sz val="10"/>
        <color rgb="FF0000FF"/>
        <rFont val="Arial"/>
        <family val="2"/>
        <charset val="238"/>
      </rPr>
      <t>O D M F s´   f e e s</t>
    </r>
  </si>
  <si>
    <t>InterCapital Balanced</t>
  </si>
  <si>
    <t>InterCapital Global Bond</t>
  </si>
  <si>
    <t>InterCapital Global Equity</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</si>
  <si>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</si>
  <si>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</si>
  <si>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r>
      <t>0,090%</t>
    </r>
    <r>
      <rPr>
        <vertAlign val="superscript"/>
        <sz val="7"/>
        <rFont val="Arial"/>
        <family val="2"/>
      </rPr>
      <t>9</t>
    </r>
  </si>
  <si>
    <r>
      <t>do/up to 2,00%</t>
    </r>
    <r>
      <rPr>
        <vertAlign val="superscript"/>
        <sz val="7"/>
        <rFont val="Arial"/>
        <family val="2"/>
      </rPr>
      <t>8</t>
    </r>
  </si>
  <si>
    <r>
      <t>do/up to 1,50%</t>
    </r>
    <r>
      <rPr>
        <vertAlign val="superscript"/>
        <sz val="7"/>
        <rFont val="Arial"/>
        <family val="2"/>
      </rPr>
      <t>9</t>
    </r>
  </si>
  <si>
    <t>8) Prvih devet mjeseci poslovanja fonda Croatia osiguranje 1000 A ODMF naknada za upravljanje će biti 1,00% .</t>
  </si>
  <si>
    <t xml:space="preserve">   The first nine months of Croatia osiguranje 1000 A ODMF Fund's operations will be 1,00%.</t>
  </si>
  <si>
    <t>10) Prvih devet mjeseci poslovanja Fonda naknada depozitaru se ne obračunava.</t>
  </si>
  <si>
    <t>9) Prvih devet mjeseci poslovanja fonda Croatia osiguranje 1000 c ODMF naknada za upravljanje će biti 0,75% .</t>
  </si>
  <si>
    <t xml:space="preserve">   The first nine months of Croatia osiguranje 1000 C ODMF Fund's operations will be 0,75%.</t>
  </si>
  <si>
    <t>Prosinac 2017.</t>
  </si>
  <si>
    <t>December 2017</t>
  </si>
  <si>
    <r>
      <t xml:space="preserve">Promjena od početka godine
</t>
    </r>
    <r>
      <rPr>
        <b/>
        <i/>
        <sz val="9"/>
        <color theme="0"/>
        <rFont val="Arial"/>
        <family val="2"/>
        <charset val="238"/>
      </rPr>
      <t>Change
year-to-date</t>
    </r>
  </si>
  <si>
    <r>
      <t xml:space="preserve">Mjesečna promjena
</t>
    </r>
    <r>
      <rPr>
        <b/>
        <i/>
        <sz val="9"/>
        <color indexed="9"/>
        <rFont val="Arial"/>
        <family val="2"/>
        <charset val="238"/>
      </rPr>
      <t>Monthly change</t>
    </r>
  </si>
  <si>
    <r>
      <t xml:space="preserve">Tržišna kapitalizacija
</t>
    </r>
    <r>
      <rPr>
        <b/>
        <i/>
        <sz val="10"/>
        <color theme="0"/>
        <rFont val="Arial"/>
        <family val="2"/>
        <charset val="238"/>
      </rPr>
      <t>Market Capitalization</t>
    </r>
  </si>
  <si>
    <r>
      <t xml:space="preserve">Promet
</t>
    </r>
    <r>
      <rPr>
        <b/>
        <i/>
        <sz val="9"/>
        <color theme="0"/>
        <rFont val="Arial"/>
        <family val="2"/>
        <charset val="238"/>
      </rPr>
      <t>Turnover</t>
    </r>
  </si>
  <si>
    <r>
      <t xml:space="preserve">Volumen
</t>
    </r>
    <r>
      <rPr>
        <b/>
        <i/>
        <sz val="10"/>
        <color theme="0"/>
        <rFont val="Arial"/>
        <family val="2"/>
        <charset val="238"/>
      </rPr>
      <t>Volume</t>
    </r>
  </si>
  <si>
    <r>
      <t xml:space="preserve">OTC transakcije
</t>
    </r>
    <r>
      <rPr>
        <b/>
        <i/>
        <sz val="10"/>
        <color theme="0"/>
        <rFont val="Arial"/>
        <family val="2"/>
        <charset val="238"/>
      </rPr>
      <t>OTC Trades</t>
    </r>
  </si>
  <si>
    <r>
      <t xml:space="preserve">P  r  i   n  o  s  i      /     </t>
    </r>
    <r>
      <rPr>
        <b/>
        <i/>
        <sz val="9"/>
        <color rgb="FF0000FF"/>
        <rFont val="Arial"/>
        <family val="2"/>
      </rPr>
      <t>R  a  t  e  s    o  f     r  e  t  u  r  n</t>
    </r>
  </si>
  <si>
    <t xml:space="preserve">PBZ International Multi Asset fond </t>
  </si>
  <si>
    <t>10606032717</t>
  </si>
  <si>
    <t>HRPBZIUPMAF4</t>
  </si>
  <si>
    <t>2017.</t>
  </si>
  <si>
    <t>31.12.2017.</t>
  </si>
  <si>
    <t>ALTA EMERGING BOND</t>
  </si>
  <si>
    <t>ALTA MULTICASH</t>
  </si>
  <si>
    <t>ALTA SPECIAL OPPORTUNITY</t>
  </si>
  <si>
    <t>HPB Bond Plus fond</t>
  </si>
  <si>
    <t>37117264734</t>
  </si>
  <si>
    <t>HRHPBIUBOPF6</t>
  </si>
  <si>
    <t>Raiffeisen Fund Conservative</t>
  </si>
  <si>
    <t>68760936416</t>
  </si>
  <si>
    <t>HRRBAIUFCON0</t>
  </si>
  <si>
    <t>F</t>
  </si>
  <si>
    <t>Raiffeisen Global Equities</t>
  </si>
  <si>
    <t>62909797718</t>
  </si>
  <si>
    <t>HRRBAIUGEQU4</t>
  </si>
  <si>
    <t>POLUGODIŠNJI PODACI</t>
  </si>
  <si>
    <t>SEMIANNUAL  DATA</t>
  </si>
  <si>
    <t>Primus</t>
  </si>
  <si>
    <r>
      <t xml:space="preserve">ICAM Capital Private 3 </t>
    </r>
    <r>
      <rPr>
        <sz val="8"/>
        <color rgb="FF0000FF"/>
        <rFont val="Arial"/>
        <family val="2"/>
        <charset val="238"/>
      </rPr>
      <t>**</t>
    </r>
  </si>
  <si>
    <t>** Do 8.12.2017. fond je bio kategoriziran kao osnovni, a nakon toga kao posebni.</t>
  </si>
  <si>
    <t xml:space="preserve">   Until 8. December 2017 the fund was categorized as basic, and then as special.</t>
  </si>
  <si>
    <t>30.09.2017.</t>
  </si>
  <si>
    <r>
      <rPr>
        <sz val="9"/>
        <rFont val="Arial"/>
        <family val="2"/>
      </rPr>
      <t>**</t>
    </r>
    <r>
      <rPr>
        <sz val="7"/>
        <rFont val="Arial"/>
        <family val="2"/>
        <charset val="238"/>
      </rPr>
      <t xml:space="preserve"> D - dionički, F - napajajući, I - ostali ***, M - mješoviti, N - novčani, O - obveznički / </t>
    </r>
    <r>
      <rPr>
        <i/>
        <sz val="7"/>
        <color rgb="FF0000FF"/>
        <rFont val="Arial"/>
        <family val="2"/>
        <charset val="238"/>
      </rPr>
      <t>D - equity, F - feeder, I - others ***, M - balanced, N - cash, O - bond</t>
    </r>
  </si>
  <si>
    <t xml:space="preserve">Quaestus Private Equity Kapital II </t>
  </si>
  <si>
    <t>ZB COUL 2024 UCITS fond</t>
  </si>
  <si>
    <t>SQ CAPITAL d.o.o.</t>
  </si>
  <si>
    <t>83976467141</t>
  </si>
  <si>
    <t>HRZBINU20249</t>
  </si>
  <si>
    <r>
      <t xml:space="preserve">Napajajući
</t>
    </r>
    <r>
      <rPr>
        <b/>
        <i/>
        <sz val="8"/>
        <color rgb="FF0000FF"/>
        <rFont val="Arial"/>
        <family val="2"/>
      </rPr>
      <t>Feeder</t>
    </r>
  </si>
  <si>
    <r>
      <t xml:space="preserve">Ukupno / </t>
    </r>
    <r>
      <rPr>
        <b/>
        <i/>
        <sz val="8"/>
        <color rgb="FF0000FF"/>
        <rFont val="Arial"/>
        <family val="2"/>
      </rPr>
      <t>Total</t>
    </r>
  </si>
  <si>
    <r>
      <t xml:space="preserve">Otvoreni investicijski fond
</t>
    </r>
    <r>
      <rPr>
        <b/>
        <i/>
        <sz val="8"/>
        <color rgb="FF0000FF"/>
        <rFont val="Arial"/>
        <family val="2"/>
      </rPr>
      <t>Opened-end Investment Fund</t>
    </r>
  </si>
  <si>
    <r>
      <t xml:space="preserve">Zatvoreni investicijski fond
</t>
    </r>
    <r>
      <rPr>
        <b/>
        <i/>
        <sz val="8"/>
        <color rgb="FF0000FF"/>
        <rFont val="Arial"/>
        <family val="2"/>
      </rPr>
      <t>Closed-end Investment Fund</t>
    </r>
  </si>
  <si>
    <r>
      <t xml:space="preserve">Zatvoreni investicijski fond
</t>
    </r>
    <r>
      <rPr>
        <b/>
        <i/>
        <sz val="8"/>
        <color rgb="FF0000FF"/>
        <rFont val="Arial"/>
        <family val="2"/>
      </rPr>
      <t>Closed-ended Investment Fund</t>
    </r>
  </si>
  <si>
    <r>
      <t xml:space="preserve">Fond rizičnog kapitala
</t>
    </r>
    <r>
      <rPr>
        <b/>
        <i/>
        <sz val="8"/>
        <color rgb="FF0000FF"/>
        <rFont val="Arial"/>
        <family val="2"/>
      </rPr>
      <t>Venture capital fund</t>
    </r>
  </si>
  <si>
    <r>
      <t xml:space="preserve">Fond rizičnog kapitala-FGS
</t>
    </r>
    <r>
      <rPr>
        <b/>
        <i/>
        <sz val="8"/>
        <color rgb="FF0000FF"/>
        <rFont val="Arial"/>
        <family val="2"/>
      </rPr>
      <t>Fund for economic cooperation</t>
    </r>
  </si>
  <si>
    <r>
      <t xml:space="preserve">Napajajući
</t>
    </r>
    <r>
      <rPr>
        <b/>
        <i/>
        <sz val="8"/>
        <color indexed="39"/>
        <rFont val="Arial"/>
        <family val="2"/>
        <charset val="238"/>
      </rPr>
      <t>Feeder</t>
    </r>
  </si>
  <si>
    <t xml:space="preserve">Adria Value Fund </t>
  </si>
  <si>
    <t>53633102872</t>
  </si>
  <si>
    <t>HRICAMUADVF9</t>
  </si>
  <si>
    <t>Nexus Private Equity Partneri d.o.o.</t>
  </si>
  <si>
    <t>Ožujak 2018.</t>
  </si>
  <si>
    <t>March 2018</t>
  </si>
  <si>
    <t>31.3.2018.</t>
  </si>
  <si>
    <t>OŽUJAK 2018.</t>
  </si>
  <si>
    <t>MARCH 2018</t>
  </si>
  <si>
    <t>Grafikon 11: Dobna i spolna struktura članova ZDMF- ova na dan 31. ožujka 2018.</t>
  </si>
  <si>
    <t>Chart 11: ZDMF members age and sex structure as at 31 March 2018</t>
  </si>
  <si>
    <t>Grafikon 7: Dobna i spolna struktura članova ODMF-a na dan 31. ožujka 2018.</t>
  </si>
  <si>
    <t>Chart 7: ODMF members age and sex structure as at 31 March 2018</t>
  </si>
  <si>
    <t>31.03.2018.</t>
  </si>
  <si>
    <t>1.1. - 31.3.2017.</t>
  </si>
  <si>
    <t>1.1. - 31.3.2018.</t>
  </si>
  <si>
    <r>
      <rPr>
        <i/>
        <sz val="9"/>
        <rFont val="Arial"/>
        <family val="2"/>
        <charset val="238"/>
      </rPr>
      <t>Stanje na dan</t>
    </r>
    <r>
      <rPr>
        <i/>
        <sz val="9"/>
        <color rgb="FF1A34F2"/>
        <rFont val="Arial"/>
        <family val="2"/>
        <charset val="238"/>
      </rPr>
      <t xml:space="preserve"> / State as at</t>
    </r>
    <r>
      <rPr>
        <b/>
        <i/>
        <sz val="9"/>
        <color rgb="FF1A34F2"/>
        <rFont val="Arial"/>
        <family val="2"/>
        <charset val="238"/>
      </rPr>
      <t xml:space="preserve"> </t>
    </r>
    <r>
      <rPr>
        <b/>
        <i/>
        <sz val="9"/>
        <rFont val="Arial"/>
        <family val="2"/>
        <charset val="238"/>
      </rPr>
      <t xml:space="preserve"> 31.3.2018.</t>
    </r>
  </si>
  <si>
    <t>BKS - leasing Croatia d.o.o.</t>
  </si>
  <si>
    <t>HETA Asset Resolution Hrvatska d.o.o.</t>
  </si>
  <si>
    <t>i4next leasing Croatia d.o.o.</t>
  </si>
  <si>
    <t>IMPULS-LEASING d.o.o.</t>
  </si>
  <si>
    <t>Mercedes-Benz Leasing Hrvatska d.o.o.</t>
  </si>
  <si>
    <t>OTP Leasing d.d.</t>
  </si>
  <si>
    <t>SB Leasing d.o.o.</t>
  </si>
  <si>
    <t>SCANIA CREDIT HRVATSKA d.o.o.</t>
  </si>
  <si>
    <t>UniCredit Leasing Croatia d.o.o.</t>
  </si>
  <si>
    <t xml:space="preserve">Podaci za 6 faktoring društava </t>
  </si>
  <si>
    <t>Data for 6 factoring companies</t>
  </si>
  <si>
    <t>1.1. - 31.3.2017</t>
  </si>
  <si>
    <t>1.1. - 31.3.2018</t>
  </si>
  <si>
    <t>Svibanj 2018.</t>
  </si>
  <si>
    <t>May 2018</t>
  </si>
  <si>
    <r>
      <t>19 - Životno osiguranje /</t>
    </r>
    <r>
      <rPr>
        <i/>
        <sz val="8"/>
        <color indexed="12"/>
        <rFont val="Arial"/>
        <family val="2"/>
        <charset val="238"/>
      </rPr>
      <t xml:space="preserve"> </t>
    </r>
    <r>
      <rPr>
        <i/>
        <sz val="8"/>
        <color indexed="12"/>
        <rFont val="Arial"/>
        <family val="2"/>
      </rPr>
      <t xml:space="preserve">Life assurance </t>
    </r>
  </si>
  <si>
    <r>
      <t>10 - Osiguranje od odgovornosti za upotrebu motornih vozila /</t>
    </r>
    <r>
      <rPr>
        <sz val="8"/>
        <color indexed="48"/>
        <rFont val="Arial"/>
        <family val="2"/>
        <charset val="238"/>
      </rPr>
      <t xml:space="preserve"> </t>
    </r>
    <r>
      <rPr>
        <sz val="8"/>
        <color indexed="12"/>
        <rFont val="Arial"/>
        <family val="2"/>
      </rPr>
      <t>Motor vehicle liability insurance</t>
    </r>
  </si>
  <si>
    <r>
      <t>03 - Osiguranje cestovnih vozila /</t>
    </r>
    <r>
      <rPr>
        <sz val="8"/>
        <color indexed="12"/>
        <rFont val="Arial"/>
        <family val="2"/>
      </rPr>
      <t xml:space="preserve"> Insurance of land motor vehicles</t>
    </r>
  </si>
  <si>
    <r>
      <t>09 - Ostala osiguranja imovine /</t>
    </r>
    <r>
      <rPr>
        <sz val="8"/>
        <color indexed="12"/>
        <rFont val="Arial"/>
        <family val="2"/>
      </rPr>
      <t xml:space="preserve"> Other property insurance lines</t>
    </r>
  </si>
  <si>
    <r>
      <t>08 - Osiguranje od požara i elementarnih šteta /</t>
    </r>
    <r>
      <rPr>
        <sz val="8"/>
        <color indexed="12"/>
        <rFont val="Arial"/>
        <family val="2"/>
      </rPr>
      <t xml:space="preserve"> Insurance against fire and natural disasters</t>
    </r>
  </si>
  <si>
    <r>
      <rPr>
        <sz val="8"/>
        <rFont val="Arial"/>
        <family val="2"/>
      </rPr>
      <t>23 - Životna osiguranja kod kojih osiguranik na sebe preuzima investicijski rizik</t>
    </r>
    <r>
      <rPr>
        <sz val="8"/>
        <color rgb="FF0000FF"/>
        <rFont val="Arial"/>
        <family val="2"/>
      </rPr>
      <t xml:space="preserve"> / Assurance/insurance linked with units of investment funds - unit-linked</t>
    </r>
  </si>
  <si>
    <r>
      <rPr>
        <sz val="8"/>
        <rFont val="Arial"/>
        <family val="2"/>
      </rPr>
      <t xml:space="preserve">02 - Zdravstveno osiguranje </t>
    </r>
    <r>
      <rPr>
        <sz val="8"/>
        <color rgb="FF0000FF"/>
        <rFont val="Arial"/>
        <family val="2"/>
      </rPr>
      <t>/ Health insurance</t>
    </r>
  </si>
  <si>
    <r>
      <t xml:space="preserve">01 - Osiguranje od nezgode / </t>
    </r>
    <r>
      <rPr>
        <sz val="8"/>
        <color indexed="12"/>
        <rFont val="Arial"/>
        <family val="2"/>
      </rPr>
      <t>Personal accident insurance</t>
    </r>
  </si>
  <si>
    <r>
      <t xml:space="preserve">13 - Ostala osiguranja od odgovornosti / </t>
    </r>
    <r>
      <rPr>
        <sz val="8"/>
        <color indexed="48"/>
        <rFont val="Arial"/>
        <family val="2"/>
        <charset val="238"/>
      </rPr>
      <t xml:space="preserve"> </t>
    </r>
    <r>
      <rPr>
        <i/>
        <sz val="8"/>
        <color indexed="12"/>
        <rFont val="Arial"/>
        <family val="2"/>
      </rPr>
      <t>Other liability insurance lines</t>
    </r>
  </si>
  <si>
    <t>Napomena: Fondovi POŠTA ZDMF i POLICIJSKI ZDMF su upisani u registar dobrovoljnih mirovinskih fondova u svibnju 2018., ali još nisu počeli s radom.</t>
  </si>
  <si>
    <t>Note: The funds POŠTA ZDMF and POLICIJSKI ZDMF were registered in the register of voluntary pension funds in May 2018 but have not yet begun work.</t>
  </si>
  <si>
    <t>Lipanj 2018.</t>
  </si>
  <si>
    <t>June 2018</t>
  </si>
  <si>
    <t>I.-VI. 2017.</t>
  </si>
  <si>
    <t>I.-VI.2018.</t>
  </si>
  <si>
    <t>Tablica 26: Zaračunata bruto premija osiguranja za period od 1. siječnja do 30. lipnja  2018.</t>
  </si>
  <si>
    <t>Table 26: Written premium for the period 1 January - 30 June 2018</t>
  </si>
  <si>
    <t>Tablica 27: Podaci o osiguranju za period od 1. siječnja do 30. lipnja 2018.</t>
  </si>
  <si>
    <t>Table 27: Insurance data for the period 1 January - 30 June 2018</t>
  </si>
  <si>
    <t>Grafikon 18: Udio zaračunate bruto premije i likvidiranih šteta po društvima za osiguranje po vrstama osiguranja za period od 1. siječnja do 30. lipnja 2018.</t>
  </si>
  <si>
    <t>Chart 18: Share of written premium and claims settled per line of insurances for the period 1 January  - 30 June 2018</t>
  </si>
  <si>
    <t/>
  </si>
  <si>
    <t>HRADRSPA0009</t>
  </si>
  <si>
    <t>HRVLENRB0001</t>
  </si>
  <si>
    <t>HRHT00RA0005</t>
  </si>
  <si>
    <t>HRRIVPRA0000</t>
  </si>
  <si>
    <t>HRZABARA0009</t>
  </si>
  <si>
    <t>HRPODRRA0004</t>
  </si>
  <si>
    <t>HRATGRRA0003</t>
  </si>
  <si>
    <t>HRATPLRA0008</t>
  </si>
  <si>
    <t>HRERNTRA0000</t>
  </si>
  <si>
    <t>HRKOEIRA0009</t>
  </si>
  <si>
    <t>HRRHMFO26CA5</t>
  </si>
  <si>
    <t>HRRHMFO327A5</t>
  </si>
  <si>
    <t>HRRHMFO19BA2</t>
  </si>
  <si>
    <t>HRRHMFO282A2</t>
  </si>
  <si>
    <t>HRRHMFO203E0</t>
  </si>
  <si>
    <t>HROPTEO142A5</t>
  </si>
  <si>
    <t>HRLNGUO31AE3</t>
  </si>
  <si>
    <t>HRZGHOO237A3</t>
  </si>
  <si>
    <t>HRRHMFD191A8</t>
  </si>
  <si>
    <t>HRRHMFD197A5</t>
  </si>
  <si>
    <t>HRRHMFO23BA4</t>
  </si>
  <si>
    <t>HRRHMFO247E7</t>
  </si>
  <si>
    <t>HRRHMFO187A3</t>
  </si>
  <si>
    <t>HRRHMFO217A8</t>
  </si>
  <si>
    <t>HRJDOSRA0001</t>
  </si>
  <si>
    <t>HRTSHCRA0009</t>
  </si>
  <si>
    <t>HRBETARA0003</t>
  </si>
  <si>
    <t>HRGAMARA0009</t>
  </si>
  <si>
    <t>HRSNHARA0007</t>
  </si>
  <si>
    <t>HRPCTSRA0009</t>
  </si>
  <si>
    <t>HRDELTRA0008</t>
  </si>
  <si>
    <t>HRLULGRA0003</t>
  </si>
  <si>
    <t>HRBDSSRA0005</t>
  </si>
  <si>
    <t>HRBCINRA0003</t>
  </si>
  <si>
    <t>HRPRFCRA0006</t>
  </si>
  <si>
    <r>
      <t xml:space="preserve">NETA Frontier </t>
    </r>
    <r>
      <rPr>
        <b/>
        <vertAlign val="superscript"/>
        <sz val="8"/>
        <color rgb="FFFF0000"/>
        <rFont val="Arial"/>
        <family val="2"/>
        <charset val="238"/>
      </rPr>
      <t>2</t>
    </r>
  </si>
  <si>
    <r>
      <t xml:space="preserve">NETA Global Developed </t>
    </r>
    <r>
      <rPr>
        <b/>
        <vertAlign val="superscript"/>
        <sz val="8"/>
        <color rgb="FFFF0000"/>
        <rFont val="Arial"/>
        <family val="2"/>
        <charset val="238"/>
      </rPr>
      <t>2</t>
    </r>
  </si>
  <si>
    <r>
      <t xml:space="preserve">NETA New Europe </t>
    </r>
    <r>
      <rPr>
        <b/>
        <vertAlign val="superscript"/>
        <sz val="8"/>
        <color rgb="FFFF0000"/>
        <rFont val="Arial"/>
        <family val="2"/>
        <charset val="238"/>
      </rPr>
      <t>2</t>
    </r>
  </si>
  <si>
    <t xml:space="preserve">    Funds: NETA Frontier, NETA Global Developed and NETA New Europe merged to the ALTA SPECIAL OPPORTUNITY fund (7 June 2018).</t>
  </si>
  <si>
    <r>
      <t xml:space="preserve"> </t>
    </r>
    <r>
      <rPr>
        <b/>
        <vertAlign val="superscript"/>
        <sz val="8"/>
        <color rgb="FFFF0000"/>
        <rFont val="Arial"/>
        <family val="2"/>
        <charset val="238"/>
      </rPr>
      <t>2</t>
    </r>
    <r>
      <rPr>
        <sz val="8"/>
        <rFont val="Arial"/>
        <family val="2"/>
      </rPr>
      <t xml:space="preserve">  Fondovi: NETA Frontier, NETA Global Developed i NETA New Europe pripojeni su fondu ALTA SPECIAL OPPORTUNITY (7.6.2018.).</t>
    </r>
  </si>
  <si>
    <t>30.6.2018.</t>
  </si>
  <si>
    <t>AGRAM LIFE osiguranje d.d.</t>
  </si>
  <si>
    <t>Allianz Zagreb d.d.</t>
  </si>
  <si>
    <t>Croatia osiguranje d.d.</t>
  </si>
  <si>
    <t>Croatia osiguranje kredita d.d.</t>
  </si>
  <si>
    <t>Croatia zdravstveno osiguranje d.d.</t>
  </si>
  <si>
    <t>ERGO osiguranje d.d.</t>
  </si>
  <si>
    <t>ERGO životno osiguranje d.d.</t>
  </si>
  <si>
    <t>Erste osiguranje VIG  d.d.</t>
  </si>
  <si>
    <t>Euroherc osiguranje d.d.</t>
  </si>
  <si>
    <t>Generali osiguranje d.d.</t>
  </si>
  <si>
    <t>Grawe Hrvatska d.d.</t>
  </si>
  <si>
    <t>HOK osiguranje d.d.</t>
  </si>
  <si>
    <t>Hrvatsko kreditno osiguranje d.d.</t>
  </si>
  <si>
    <t>Izvor osiguranje d.d.</t>
  </si>
  <si>
    <t>Jadransko osiguranje d.d.</t>
  </si>
  <si>
    <t>Merkur osiguranje d.d.</t>
  </si>
  <si>
    <t>OTP Osiguranje d.d.</t>
  </si>
  <si>
    <t>Triglav osiguranje d.d.</t>
  </si>
  <si>
    <t>Uniqa osiguranje d.d.</t>
  </si>
  <si>
    <t>Wiener osiguranje VIG d.d.</t>
  </si>
  <si>
    <t>Wüstenrot životno osiguranje d.d.</t>
  </si>
  <si>
    <t xml:space="preserve">Napomene: </t>
  </si>
  <si>
    <t>- Za društvo Erste osiguranje VIG  d.d. prikazani su podaci za period 01.01.-30.04.2018. jer je društvo od 4. svibnja 2018. pripojeno društvu Wiener osiguranje VIG d.d. koje je preuzelo sva prava i obveze pripojenog društva.</t>
  </si>
  <si>
    <t>Remarks:</t>
  </si>
  <si>
    <t xml:space="preserve">- As of 4 May 2018 Erste osiguranje VIG  d.d. has been merged to the company Wiener osiguranje VIG d.d. which has taken over all of its claims and liabilities, the data is given for period 01.01.-30.04.2018. </t>
  </si>
  <si>
    <r>
      <t xml:space="preserve">Broj / </t>
    </r>
    <r>
      <rPr>
        <i/>
        <sz val="10"/>
        <color rgb="FF0000FF"/>
        <rFont val="Arial"/>
        <family val="2"/>
      </rPr>
      <t>Number</t>
    </r>
    <r>
      <rPr>
        <sz val="10"/>
        <color theme="1"/>
        <rFont val="Arial"/>
        <family val="2"/>
      </rPr>
      <t xml:space="preserve"> 7</t>
    </r>
    <r>
      <rPr>
        <sz val="10"/>
        <color theme="1"/>
        <rFont val="Arial"/>
        <family val="2"/>
        <charset val="238"/>
      </rPr>
      <t xml:space="preserve">    Verzija / </t>
    </r>
    <r>
      <rPr>
        <i/>
        <sz val="10"/>
        <color rgb="FF0000FF"/>
        <rFont val="Arial"/>
        <family val="2"/>
      </rPr>
      <t>Version</t>
    </r>
    <r>
      <rPr>
        <sz val="10"/>
        <color theme="1"/>
        <rFont val="Arial"/>
        <family val="2"/>
        <charset val="238"/>
      </rPr>
      <t xml:space="preserve"> 1.0    Godina / </t>
    </r>
    <r>
      <rPr>
        <i/>
        <sz val="10"/>
        <color rgb="FF0000FF"/>
        <rFont val="Arial"/>
        <family val="2"/>
      </rPr>
      <t>Year</t>
    </r>
    <r>
      <rPr>
        <sz val="10"/>
        <color theme="1"/>
        <rFont val="Arial"/>
        <family val="2"/>
        <charset val="238"/>
      </rPr>
      <t xml:space="preserve"> XVI    Zagreb, 17.7.2018.</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</si>
</sst>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0.00_ ;\-#,##0.00\ "/>
    <numFmt numFmtId="175" formatCode="[$-1041A]#,##0"/>
    <numFmt numFmtId="176" formatCode="[$-1041A]#,##0.0000"/>
    <numFmt numFmtId="177" formatCode="mm/yyyy/"/>
    <numFmt numFmtId="178" formatCode="[$-1041A]dd\.mm\.yyyy"/>
    <numFmt numFmtId="179" formatCode="#,##0.000"/>
    <numFmt numFmtId="180" formatCode="0.000%"/>
    <numFmt numFmtId="181" formatCode="0.0000%"/>
    <numFmt numFmtId="182" formatCode="_-* #,##0.0000\ _k_n_-;\-* #,##0.0000\ _k_n_-;_-* &quot;-&quot;????\ _k_n_-;_-@_-"/>
  </numFmts>
  <fonts count="216">
    <font>
      <sz val="11"/>
      <color theme="1"/>
      <name val="Calibri"/>
      <family val="2"/>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i/>
      <vertAlign val="superscript"/>
      <sz val="9"/>
      <color indexed="12"/>
      <name val="Arial"/>
      <family val="2"/>
      <charset val="238"/>
    </font>
    <font>
      <b/>
      <sz val="10"/>
      <color indexed="12"/>
      <name val="Arial"/>
      <family val="2"/>
      <charset val="238"/>
    </font>
    <font>
      <b/>
      <sz val="8"/>
      <name val="Arial"/>
      <family val="2"/>
      <charset val="238"/>
    </font>
    <font>
      <b/>
      <sz val="8"/>
      <color rgb="FFFFFFFF"/>
      <name val="Arial"/>
      <family val="2"/>
      <charset val="238"/>
    </font>
    <font>
      <sz val="8"/>
      <name val="Arial"/>
      <family val="2"/>
      <charset val="238"/>
    </font>
    <font>
      <sz val="7"/>
      <name val="Arial"/>
      <family val="2"/>
      <charset val="238"/>
    </font>
    <font>
      <i/>
      <sz val="7"/>
      <color indexed="12"/>
      <name val="Arial"/>
      <family val="2"/>
      <charset val="238"/>
    </font>
    <font>
      <b/>
      <sz val="10"/>
      <name val="Arial"/>
      <family val="2"/>
    </font>
    <font>
      <i/>
      <sz val="7"/>
      <name val="Arial"/>
      <family val="2"/>
      <charset val="238"/>
    </font>
    <font>
      <sz val="7"/>
      <color indexed="12"/>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b/>
      <sz val="9"/>
      <color indexed="12"/>
      <name val="Arial"/>
      <family val="2"/>
      <charset val="238"/>
    </font>
    <font>
      <i/>
      <sz val="8"/>
      <name val="Arial"/>
      <family val="2"/>
      <charset val="238"/>
    </font>
    <font>
      <sz val="8"/>
      <color indexed="12"/>
      <name val="Arial"/>
      <family val="2"/>
      <charset val="238"/>
    </font>
    <font>
      <sz val="7"/>
      <color indexed="8"/>
      <name val="Arial"/>
      <family val="2"/>
      <charset val="238"/>
    </font>
    <font>
      <b/>
      <i/>
      <sz val="9"/>
      <color indexed="12"/>
      <name val="Arial"/>
      <family val="2"/>
    </font>
    <font>
      <b/>
      <i/>
      <sz val="7"/>
      <color indexed="12"/>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i/>
      <sz val="10"/>
      <color indexed="12"/>
      <name val="Arial"/>
      <family val="2"/>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i/>
      <sz val="9"/>
      <color indexed="12"/>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i/>
      <sz val="8"/>
      <color indexed="48"/>
      <name val="Arial"/>
      <family val="2"/>
      <charset val="238"/>
    </font>
    <font>
      <i/>
      <sz val="10"/>
      <color indexed="12"/>
      <name val="Arial"/>
      <family val="2"/>
      <charset val="238"/>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i/>
      <vertAlign val="superscript"/>
      <sz val="9"/>
      <color indexed="12"/>
      <name val="Arial"/>
      <family val="2"/>
      <charset val="238"/>
    </font>
    <font>
      <vertAlign val="superscript"/>
      <sz val="9"/>
      <name val="Arial"/>
      <family val="2"/>
      <charset val="238"/>
    </font>
    <font>
      <i/>
      <sz val="8"/>
      <color indexed="8"/>
      <name val="Arial"/>
      <family val="2"/>
      <charset val="238"/>
    </font>
    <font>
      <u/>
      <sz val="10"/>
      <color theme="1"/>
      <name val="Arial"/>
      <family val="2"/>
      <charset val="238"/>
    </font>
    <font>
      <b/>
      <i/>
      <u/>
      <sz val="9"/>
      <color rgb="FFFF0000"/>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b/>
      <i/>
      <sz val="9"/>
      <color indexed="12"/>
      <name val="Tahoma"/>
      <family val="2"/>
    </font>
    <font>
      <sz val="8"/>
      <color rgb="FF000000"/>
      <name val="Arial"/>
      <family val="2"/>
    </font>
    <font>
      <sz val="8"/>
      <color theme="1"/>
      <name val="Arial"/>
      <family val="2"/>
      <charset val="238"/>
    </font>
    <font>
      <b/>
      <vertAlign val="superscript"/>
      <sz val="8"/>
      <color rgb="FFFF0000"/>
      <name val="Arial"/>
      <family val="2"/>
    </font>
    <font>
      <b/>
      <sz val="11"/>
      <color rgb="FFFF0000"/>
      <name val="Calibri"/>
      <family val="2"/>
      <scheme val="minor"/>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b/>
      <u/>
      <sz val="10"/>
      <color theme="1"/>
      <name val="Arial"/>
      <family val="2"/>
      <charset val="238"/>
    </font>
    <font>
      <b/>
      <i/>
      <u/>
      <sz val="10"/>
      <color rgb="FF0000FF"/>
      <name val="Arial"/>
      <family val="2"/>
      <charset val="238"/>
    </font>
    <font>
      <sz val="10"/>
      <name val="Arial"/>
      <family val="2"/>
    </font>
    <font>
      <i/>
      <u/>
      <sz val="10"/>
      <color rgb="FF0000FF"/>
      <name val="Arial"/>
      <family val="2"/>
    </font>
    <font>
      <b/>
      <i/>
      <vertAlign val="superscript"/>
      <sz val="9"/>
      <color rgb="FF0000FF"/>
      <name val="Arial"/>
      <family val="2"/>
      <charset val="238"/>
    </font>
    <font>
      <b/>
      <i/>
      <sz val="8"/>
      <color rgb="FFFFFFFF"/>
      <name val="Arial"/>
      <family val="2"/>
    </font>
    <font>
      <b/>
      <sz val="8"/>
      <color rgb="FF0000FF"/>
      <name val="Arial"/>
      <family val="2"/>
    </font>
    <font>
      <i/>
      <sz val="7"/>
      <color rgb="FF0000FF"/>
      <name val="Arial"/>
      <family val="2"/>
      <charset val="238"/>
    </font>
    <font>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b/>
      <i/>
      <sz val="7"/>
      <color rgb="FF0000FF"/>
      <name val="Arial"/>
      <family val="2"/>
    </font>
    <font>
      <b/>
      <i/>
      <sz val="7"/>
      <color rgb="FF0000FF"/>
      <name val="Arial"/>
      <family val="2"/>
      <charset val="238"/>
    </font>
    <font>
      <sz val="8"/>
      <color theme="0"/>
      <name val="Arial"/>
      <family val="2"/>
      <charset val="238"/>
    </font>
    <font>
      <i/>
      <sz val="8"/>
      <color theme="0"/>
      <name val="Arial"/>
      <family val="2"/>
      <charset val="238"/>
    </font>
    <font>
      <vertAlign val="superscript"/>
      <sz val="8"/>
      <color rgb="FF0000FF"/>
      <name val="Arial"/>
      <family val="2"/>
      <charset val="238"/>
    </font>
    <font>
      <sz val="10"/>
      <color rgb="FF0000FF"/>
      <name val="Arial"/>
      <family val="2"/>
      <charset val="238"/>
    </font>
    <font>
      <i/>
      <sz val="9"/>
      <color rgb="FF0000FF"/>
      <name val="Arial"/>
      <family val="2"/>
    </font>
    <font>
      <b/>
      <sz val="10"/>
      <color rgb="FF0000FF"/>
      <name val="Arial"/>
      <family val="2"/>
    </font>
    <font>
      <b/>
      <sz val="10"/>
      <color theme="0"/>
      <name val="Arial"/>
      <family val="2"/>
      <charset val="238"/>
    </font>
    <font>
      <b/>
      <i/>
      <sz val="10"/>
      <color theme="0"/>
      <name val="Arial"/>
      <family val="2"/>
      <charset val="238"/>
    </font>
    <font>
      <sz val="9"/>
      <color rgb="FF0000FF"/>
      <name val="Arial"/>
      <family val="2"/>
    </font>
    <font>
      <b/>
      <i/>
      <sz val="8"/>
      <color rgb="FF0000FF"/>
      <name val="Arial"/>
      <family val="2"/>
      <charset val="238"/>
    </font>
    <font>
      <i/>
      <vertAlign val="superscript"/>
      <sz val="9"/>
      <color rgb="FF0000FF"/>
      <name val="Arial"/>
      <family val="2"/>
      <charset val="238"/>
    </font>
    <font>
      <sz val="9"/>
      <color theme="1"/>
      <name val="Arial"/>
      <family val="2"/>
    </font>
    <font>
      <i/>
      <vertAlign val="superscript"/>
      <sz val="9"/>
      <color indexed="12"/>
      <name val="Arial"/>
      <family val="2"/>
    </font>
    <font>
      <i/>
      <vertAlign val="superscript"/>
      <sz val="9"/>
      <color rgb="FF0000FF"/>
      <name val="Arial"/>
      <family val="2"/>
    </font>
    <font>
      <b/>
      <sz val="10"/>
      <color rgb="FFFFFFFF"/>
      <name val="Arial"/>
      <family val="2"/>
      <charset val="238"/>
    </font>
    <font>
      <b/>
      <sz val="8"/>
      <color indexed="12"/>
      <name val="Arial"/>
      <family val="2"/>
      <charset val="238"/>
    </font>
    <font>
      <sz val="11"/>
      <color rgb="FFCC0000"/>
      <name val="Calibri"/>
      <family val="2"/>
      <scheme val="minor"/>
    </font>
    <font>
      <b/>
      <sz val="14"/>
      <color theme="1"/>
      <name val="Arial"/>
      <family val="2"/>
      <charset val="238"/>
    </font>
    <font>
      <b/>
      <i/>
      <sz val="13"/>
      <color rgb="FF0000FF"/>
      <name val="Arial"/>
      <family val="2"/>
      <charset val="238"/>
    </font>
    <font>
      <sz val="10"/>
      <color theme="1"/>
      <name val="Arial"/>
      <family val="2"/>
      <charset val="238"/>
    </font>
    <font>
      <b/>
      <sz val="24"/>
      <color theme="1"/>
      <name val="Arial"/>
      <family val="2"/>
      <charset val="238"/>
    </font>
    <font>
      <b/>
      <i/>
      <sz val="20"/>
      <color rgb="FF0000FF"/>
      <name val="Arial"/>
      <family val="2"/>
      <charset val="238"/>
    </font>
    <font>
      <b/>
      <i/>
      <sz val="12"/>
      <color rgb="FF0000FF"/>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i/>
      <vertAlign val="subscript"/>
      <sz val="8"/>
      <color rgb="FF0000FF"/>
      <name val="Arial"/>
      <family val="2"/>
    </font>
    <font>
      <i/>
      <vertAlign val="superscript"/>
      <sz val="8"/>
      <color rgb="FF0000FF"/>
      <name val="Arial"/>
      <family val="2"/>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b/>
      <i/>
      <sz val="8"/>
      <color indexed="39"/>
      <name val="Arial"/>
      <family val="2"/>
    </font>
    <font>
      <b/>
      <i/>
      <sz val="8"/>
      <color indexed="39"/>
      <name val="Arial"/>
      <family val="2"/>
      <charset val="238"/>
    </font>
    <font>
      <b/>
      <sz val="8"/>
      <color indexed="39"/>
      <name val="Arial"/>
      <family val="2"/>
      <charset val="238"/>
    </font>
    <font>
      <i/>
      <sz val="8"/>
      <color indexed="39"/>
      <name val="Arial"/>
      <family val="2"/>
    </font>
    <font>
      <sz val="8"/>
      <color rgb="FFFF0000"/>
      <name val="Arial"/>
      <family val="2"/>
    </font>
    <font>
      <b/>
      <sz val="9"/>
      <color theme="0"/>
      <name val="Arial"/>
      <family val="2"/>
    </font>
    <font>
      <b/>
      <i/>
      <sz val="8"/>
      <name val="Arial"/>
      <family val="2"/>
    </font>
    <font>
      <sz val="10"/>
      <color rgb="FFFF0000"/>
      <name val="Arial"/>
      <family val="2"/>
    </font>
    <font>
      <sz val="9"/>
      <color theme="1"/>
      <name val="Arial"/>
      <family val="2"/>
      <charset val="238"/>
    </font>
    <font>
      <b/>
      <i/>
      <sz val="11"/>
      <color rgb="FF0000FF"/>
      <name val="Arial"/>
      <family val="2"/>
      <charset val="238"/>
    </font>
    <font>
      <b/>
      <sz val="7.5"/>
      <color theme="1"/>
      <name val="Arial"/>
      <family val="2"/>
    </font>
    <font>
      <b/>
      <i/>
      <sz val="7.5"/>
      <color rgb="FF0000FF"/>
      <name val="Arial"/>
      <family val="2"/>
    </font>
    <font>
      <i/>
      <sz val="9"/>
      <name val="Arial"/>
      <family val="2"/>
    </font>
    <font>
      <b/>
      <sz val="9"/>
      <color rgb="FF0000FF"/>
      <name val="Arial"/>
      <family val="2"/>
      <charset val="238"/>
    </font>
    <font>
      <sz val="12"/>
      <color theme="1"/>
      <name val="Calibri"/>
      <family val="2"/>
      <scheme val="minor"/>
    </font>
    <font>
      <i/>
      <sz val="11"/>
      <color rgb="FF0000FF"/>
      <name val="Calibri"/>
      <family val="2"/>
      <scheme val="minor"/>
    </font>
    <font>
      <sz val="8"/>
      <color rgb="FF3636F2"/>
      <name val="Arial"/>
      <family val="2"/>
    </font>
    <font>
      <i/>
      <sz val="8"/>
      <color rgb="FF3636F2"/>
      <name val="Arial"/>
      <family val="2"/>
    </font>
    <font>
      <b/>
      <sz val="9"/>
      <color theme="0"/>
      <name val="Arial"/>
      <family val="2"/>
      <charset val="238"/>
    </font>
    <font>
      <b/>
      <i/>
      <sz val="9"/>
      <color theme="0"/>
      <name val="Arial"/>
      <family val="2"/>
      <charset val="238"/>
    </font>
    <font>
      <b/>
      <sz val="10"/>
      <color rgb="FF000000"/>
      <name val="Arial"/>
      <family val="2"/>
      <charset val="238"/>
    </font>
    <font>
      <sz val="10"/>
      <color rgb="FF0000FF"/>
      <name val="Calibri"/>
      <family val="2"/>
      <scheme val="minor"/>
    </font>
    <font>
      <sz val="9"/>
      <color theme="0"/>
      <name val="Arial"/>
      <family val="2"/>
      <charset val="238"/>
    </font>
    <font>
      <b/>
      <vertAlign val="superscript"/>
      <sz val="8"/>
      <color rgb="FFFF0000"/>
      <name val="Arial"/>
      <family val="2"/>
      <charset val="238"/>
    </font>
    <font>
      <sz val="11"/>
      <color theme="1"/>
      <name val="Arial"/>
      <family val="2"/>
      <charset val="238"/>
    </font>
    <font>
      <b/>
      <sz val="8"/>
      <color theme="1"/>
      <name val="Arial"/>
      <family val="2"/>
      <charset val="238"/>
    </font>
    <font>
      <b/>
      <i/>
      <sz val="10"/>
      <color indexed="12"/>
      <name val="Arial"/>
      <family val="2"/>
    </font>
    <font>
      <sz val="9"/>
      <color rgb="FFFF0000"/>
      <name val="Calibri"/>
      <family val="2"/>
      <scheme val="minor"/>
    </font>
    <font>
      <sz val="9"/>
      <color theme="1"/>
      <name val="Calibri"/>
      <family val="2"/>
      <scheme val="minor"/>
    </font>
    <font>
      <b/>
      <i/>
      <sz val="9"/>
      <color rgb="FF1A34F2"/>
      <name val="Arial"/>
      <family val="2"/>
      <charset val="238"/>
    </font>
    <font>
      <b/>
      <i/>
      <sz val="9"/>
      <name val="Arial"/>
      <family val="2"/>
      <charset val="238"/>
    </font>
    <font>
      <b/>
      <sz val="8"/>
      <color rgb="FF0000FF"/>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vertAlign val="superscript"/>
      <sz val="7"/>
      <name val="Arial"/>
      <family val="2"/>
    </font>
    <font>
      <i/>
      <vertAlign val="superscript"/>
      <sz val="8"/>
      <color rgb="FF0000FF"/>
      <name val="Arial"/>
      <family val="2"/>
      <charset val="238"/>
    </font>
    <font>
      <b/>
      <sz val="9"/>
      <color indexed="9"/>
      <name val="Arial"/>
      <family val="2"/>
      <charset val="238"/>
    </font>
    <font>
      <b/>
      <i/>
      <sz val="9"/>
      <color indexed="9"/>
      <name val="Arial"/>
      <family val="2"/>
      <charset val="238"/>
    </font>
    <font>
      <sz val="8"/>
      <color theme="1"/>
      <name val="Calibri"/>
      <family val="2"/>
      <scheme val="minor"/>
    </font>
    <font>
      <sz val="8"/>
      <color indexed="48"/>
      <name val="Arial"/>
      <family val="2"/>
      <charset val="238"/>
    </font>
  </fonts>
  <fills count="27">
    <fill>
      <patternFill patternType="none"/>
    </fill>
    <fill>
      <patternFill patternType="gray125"/>
    </fill>
    <fill>
      <patternFill patternType="solid">
        <fgColor rgb="FF3366FF"/>
        <bgColor rgb="FF000000"/>
      </patternFill>
    </fill>
    <fill>
      <patternFill patternType="solid">
        <fgColor indexed="9"/>
        <bgColor indexed="64"/>
      </patternFill>
    </fill>
    <fill>
      <patternFill patternType="solid">
        <fgColor indexed="48"/>
        <bgColor indexed="64"/>
      </patternFill>
    </fill>
    <fill>
      <patternFill patternType="solid">
        <fgColor rgb="FFDDDDDD"/>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theme="0" tint="-4.9989318521683403E-2"/>
        <bgColor indexed="8"/>
      </patternFill>
    </fill>
    <fill>
      <patternFill patternType="solid">
        <fgColor rgb="FFF2F2F2"/>
        <bgColor rgb="FF000000"/>
      </patternFill>
    </fill>
    <fill>
      <patternFill patternType="solid">
        <fgColor rgb="FFE6E6E6"/>
        <bgColor indexed="64"/>
      </patternFill>
    </fill>
    <fill>
      <patternFill patternType="solid">
        <fgColor rgb="FF99CCFF"/>
        <bgColor rgb="FF000000"/>
      </patternFill>
    </fill>
    <fill>
      <patternFill patternType="solid">
        <fgColor rgb="FF99CCFF"/>
        <bgColor indexed="64"/>
      </patternFill>
    </fill>
    <fill>
      <patternFill patternType="solid">
        <fgColor rgb="FF99CCFF"/>
        <bgColor indexed="9"/>
      </patternFill>
    </fill>
    <fill>
      <patternFill patternType="solid">
        <fgColor rgb="FFDDDDDD"/>
        <bgColor indexed="64"/>
      </patternFill>
    </fill>
    <fill>
      <patternFill patternType="solid">
        <fgColor indexed="44"/>
        <bgColor indexed="64"/>
      </patternFill>
    </fill>
    <fill>
      <patternFill patternType="solid">
        <fgColor rgb="FF3366FF"/>
        <bgColor indexed="64"/>
      </patternFill>
    </fill>
    <fill>
      <patternFill patternType="solid">
        <fgColor rgb="FFF2F2F2"/>
        <bgColor indexed="64"/>
      </patternFill>
    </fill>
    <fill>
      <patternFill patternType="solid">
        <fgColor theme="0" tint="-0.14999847407452621"/>
        <bgColor indexed="64"/>
      </patternFill>
    </fill>
    <fill>
      <patternFill patternType="solid">
        <fgColor indexed="44"/>
        <bgColor indexed="9"/>
      </patternFill>
    </fill>
    <fill>
      <patternFill patternType="solid">
        <fgColor rgb="FFCCFFFF"/>
        <bgColor indexed="64"/>
      </patternFill>
    </fill>
    <fill>
      <patternFill patternType="solid">
        <fgColor theme="0" tint="-0.14999847407452621"/>
        <bgColor indexed="0"/>
      </patternFill>
    </fill>
    <fill>
      <patternFill patternType="solid">
        <fgColor theme="0" tint="-4.9989318521683403E-2"/>
        <bgColor indexed="0"/>
      </patternFill>
    </fill>
    <fill>
      <patternFill patternType="solid">
        <fgColor theme="0" tint="-0.14999847407452621"/>
        <bgColor indexed="8"/>
      </patternFill>
    </fill>
    <fill>
      <patternFill patternType="solid">
        <fgColor theme="0" tint="-0.14999847407452621"/>
        <bgColor rgb="FF000000"/>
      </patternFill>
    </fill>
    <fill>
      <patternFill patternType="solid">
        <fgColor rgb="FF99CCFF"/>
        <bgColor indexed="0"/>
      </patternFill>
    </fill>
  </fills>
  <borders count="10">
    <border>
      <left/>
      <right/>
      <top/>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33">
    <xf numFmtId="0" fontId="0" fillId="0" borderId="0"/>
    <xf numFmtId="165" fontId="3" fillId="0" borderId="0" applyFont="0" applyFill="0" applyBorder="0" applyAlignment="0" applyProtection="0"/>
    <xf numFmtId="0" fontId="15" fillId="0" borderId="0" applyNumberFormat="0" applyFill="0" applyBorder="0" applyAlignment="0" applyProtection="0">
      <alignment vertical="top"/>
      <protection locked="0"/>
    </xf>
    <xf numFmtId="0" fontId="19" fillId="0" borderId="0">
      <alignment vertical="top"/>
    </xf>
    <xf numFmtId="9" fontId="3"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165" fontId="67" fillId="0" borderId="0" applyFont="0" applyFill="0" applyBorder="0" applyAlignment="0" applyProtection="0"/>
    <xf numFmtId="0" fontId="67" fillId="0" borderId="0"/>
    <xf numFmtId="165" fontId="9" fillId="0" borderId="0" applyFont="0" applyFill="0" applyBorder="0" applyAlignment="0" applyProtection="0"/>
    <xf numFmtId="0" fontId="9" fillId="0" borderId="0"/>
    <xf numFmtId="165" fontId="10" fillId="0" borderId="0" applyFont="0" applyFill="0" applyBorder="0" applyAlignment="0" applyProtection="0"/>
    <xf numFmtId="0" fontId="68" fillId="0" borderId="0">
      <alignment vertical="top"/>
    </xf>
    <xf numFmtId="0" fontId="66" fillId="0" borderId="0"/>
    <xf numFmtId="165" fontId="9" fillId="0" borderId="0" applyFont="0" applyFill="0" applyBorder="0" applyAlignment="0" applyProtection="0"/>
    <xf numFmtId="0" fontId="10" fillId="0" borderId="0"/>
    <xf numFmtId="0" fontId="67" fillId="0" borderId="0"/>
    <xf numFmtId="0" fontId="10" fillId="0" borderId="0"/>
    <xf numFmtId="0" fontId="9" fillId="0" borderId="0"/>
    <xf numFmtId="0" fontId="67" fillId="0" borderId="0"/>
    <xf numFmtId="0" fontId="67" fillId="0" borderId="0"/>
    <xf numFmtId="0" fontId="2" fillId="0" borderId="0"/>
    <xf numFmtId="0" fontId="119" fillId="0" borderId="0"/>
    <xf numFmtId="0" fontId="3" fillId="0" borderId="0"/>
    <xf numFmtId="0" fontId="9" fillId="0" borderId="0"/>
    <xf numFmtId="0" fontId="19" fillId="0" borderId="0">
      <alignment vertical="top"/>
    </xf>
    <xf numFmtId="0" fontId="10" fillId="0" borderId="0"/>
  </cellStyleXfs>
  <cellXfs count="989">
    <xf numFmtId="0" fontId="0" fillId="0" borderId="0" xfId="0"/>
    <xf numFmtId="0" fontId="13" fillId="0" borderId="0"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xf numFmtId="0" fontId="18" fillId="0" borderId="0" xfId="0" applyFont="1" applyFill="1" applyBorder="1" applyAlignment="1">
      <alignment vertical="center"/>
    </xf>
    <xf numFmtId="0" fontId="14" fillId="0" borderId="0" xfId="0" applyFont="1" applyFill="1" applyBorder="1" applyAlignment="1">
      <alignment horizontal="center"/>
    </xf>
    <xf numFmtId="0" fontId="9" fillId="0" borderId="0" xfId="0" applyFont="1" applyFill="1" applyBorder="1" applyAlignment="1">
      <alignment horizontal="center"/>
    </xf>
    <xf numFmtId="0" fontId="23" fillId="0" borderId="0" xfId="0" applyFont="1" applyFill="1" applyBorder="1" applyAlignment="1">
      <alignment horizontal="left" vertical="center"/>
    </xf>
    <xf numFmtId="0" fontId="27" fillId="0" borderId="0" xfId="0" applyFont="1" applyFill="1" applyAlignment="1">
      <alignment horizontal="left"/>
    </xf>
    <xf numFmtId="0" fontId="25" fillId="0" borderId="0" xfId="0" applyFont="1" applyFill="1" applyAlignment="1">
      <alignment horizontal="center"/>
    </xf>
    <xf numFmtId="0" fontId="26" fillId="0" borderId="0" xfId="0" applyFont="1" applyFill="1" applyAlignment="1">
      <alignment horizontal="center"/>
    </xf>
    <xf numFmtId="0" fontId="22" fillId="0" borderId="0" xfId="0" applyFont="1" applyAlignment="1">
      <alignment horizontal="center"/>
    </xf>
    <xf numFmtId="0" fontId="13" fillId="0" borderId="0" xfId="0" applyFont="1" applyAlignment="1">
      <alignment horizontal="right"/>
    </xf>
    <xf numFmtId="0" fontId="13" fillId="0" borderId="0" xfId="0" applyFont="1" applyAlignment="1">
      <alignment horizontal="left"/>
    </xf>
    <xf numFmtId="0" fontId="13" fillId="0" borderId="0" xfId="0" applyFont="1" applyAlignment="1">
      <alignment horizontal="right" vertical="center"/>
    </xf>
    <xf numFmtId="0" fontId="28" fillId="0" borderId="0" xfId="0" applyFont="1" applyAlignment="1">
      <alignment horizontal="left" vertical="center"/>
    </xf>
    <xf numFmtId="0" fontId="30" fillId="0" borderId="0" xfId="0" applyFont="1" applyAlignment="1">
      <alignment horizontal="center"/>
    </xf>
    <xf numFmtId="0" fontId="28" fillId="0" borderId="0" xfId="0" applyFont="1" applyAlignment="1">
      <alignment horizontal="right"/>
    </xf>
    <xf numFmtId="0" fontId="28" fillId="0" borderId="0" xfId="0" applyFont="1" applyAlignment="1">
      <alignment horizontal="left"/>
    </xf>
    <xf numFmtId="0" fontId="28" fillId="0" borderId="0" xfId="0" applyFont="1" applyAlignment="1">
      <alignment horizontal="right" vertical="center"/>
    </xf>
    <xf numFmtId="0" fontId="37" fillId="0" borderId="0" xfId="0" applyFont="1" applyAlignment="1">
      <alignment horizontal="left" vertical="center"/>
    </xf>
    <xf numFmtId="0" fontId="33" fillId="0" borderId="0" xfId="0" applyFont="1" applyAlignment="1">
      <alignment horizontal="right" vertical="center"/>
    </xf>
    <xf numFmtId="0" fontId="23" fillId="0" borderId="0" xfId="0" applyFont="1" applyFill="1" applyBorder="1" applyAlignment="1">
      <alignment horizontal="left"/>
    </xf>
    <xf numFmtId="0" fontId="46" fillId="0" borderId="0" xfId="0" applyFont="1"/>
    <xf numFmtId="0" fontId="33" fillId="0" borderId="0" xfId="0" applyFont="1" applyAlignment="1">
      <alignment horizontal="right"/>
    </xf>
    <xf numFmtId="0" fontId="28" fillId="0" borderId="0" xfId="0" applyFont="1" applyFill="1" applyAlignment="1">
      <alignment horizontal="left" vertical="center"/>
    </xf>
    <xf numFmtId="0" fontId="49" fillId="0" borderId="0" xfId="0" applyFont="1" applyFill="1" applyAlignment="1">
      <alignment horizontal="left" vertical="center"/>
    </xf>
    <xf numFmtId="0" fontId="46" fillId="0" borderId="0" xfId="0" applyFont="1" applyFill="1" applyBorder="1" applyAlignment="1">
      <alignment horizontal="left" vertical="center"/>
    </xf>
    <xf numFmtId="0" fontId="46" fillId="0" borderId="0" xfId="0" applyFont="1" applyFill="1" applyBorder="1" applyAlignment="1">
      <alignment vertical="center"/>
    </xf>
    <xf numFmtId="0" fontId="46" fillId="0" borderId="0" xfId="0" applyFont="1" applyFill="1" applyBorder="1" applyAlignment="1">
      <alignment vertical="center" wrapText="1"/>
    </xf>
    <xf numFmtId="0" fontId="33" fillId="0" borderId="0" xfId="0" applyFont="1"/>
    <xf numFmtId="0" fontId="33" fillId="0" borderId="0" xfId="0" applyFont="1" applyAlignment="1"/>
    <xf numFmtId="0" fontId="46" fillId="0" borderId="0" xfId="0" applyFont="1" applyFill="1" applyBorder="1"/>
    <xf numFmtId="0" fontId="53" fillId="0" borderId="0" xfId="0" applyFont="1"/>
    <xf numFmtId="0" fontId="36" fillId="0" borderId="0" xfId="0" applyFont="1" applyFill="1" applyBorder="1" applyAlignment="1">
      <alignment horizontal="left"/>
    </xf>
    <xf numFmtId="0" fontId="20" fillId="0" borderId="0" xfId="3" applyFont="1" applyFill="1" applyBorder="1" applyAlignment="1"/>
    <xf numFmtId="0" fontId="46" fillId="0" borderId="0" xfId="0" applyFont="1" applyAlignment="1">
      <alignment horizontal="left" vertical="center"/>
    </xf>
    <xf numFmtId="0" fontId="56" fillId="0" borderId="0" xfId="0" applyFont="1" applyBorder="1" applyAlignment="1">
      <alignment horizontal="left" vertical="center"/>
    </xf>
    <xf numFmtId="0" fontId="13" fillId="0" borderId="0" xfId="3" applyFont="1" applyAlignment="1">
      <alignment horizontal="left" vertical="center"/>
    </xf>
    <xf numFmtId="0" fontId="28" fillId="0" borderId="0" xfId="3" applyFont="1" applyAlignment="1">
      <alignment horizontal="left" vertical="center"/>
    </xf>
    <xf numFmtId="0" fontId="57" fillId="0" borderId="0" xfId="0" applyFont="1" applyAlignment="1">
      <alignment horizontal="righ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20"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7" fillId="0" borderId="0" xfId="0" applyFont="1" applyAlignment="1">
      <alignment horizontal="left" vertical="center"/>
    </xf>
    <xf numFmtId="0" fontId="28" fillId="0" borderId="0" xfId="3" applyFont="1" applyFill="1" applyBorder="1" applyAlignment="1">
      <alignment horizontal="left" vertical="center"/>
    </xf>
    <xf numFmtId="0" fontId="33" fillId="0" borderId="0" xfId="3" applyFont="1" applyAlignment="1">
      <alignment horizontal="right" vertical="center"/>
    </xf>
    <xf numFmtId="0" fontId="57" fillId="0" borderId="0" xfId="16" applyFont="1"/>
    <xf numFmtId="0" fontId="33" fillId="0" borderId="0" xfId="18" applyFont="1" applyAlignment="1"/>
    <xf numFmtId="0" fontId="78" fillId="0" borderId="0" xfId="18" applyFont="1" applyAlignment="1"/>
    <xf numFmtId="0" fontId="33" fillId="0" borderId="0" xfId="18" applyFont="1">
      <alignment vertical="top"/>
    </xf>
    <xf numFmtId="0" fontId="0" fillId="0" borderId="0" xfId="0" applyBorder="1"/>
    <xf numFmtId="0" fontId="48" fillId="0" borderId="0" xfId="3" applyFont="1" applyFill="1">
      <alignment vertical="top"/>
    </xf>
    <xf numFmtId="166" fontId="34" fillId="0" borderId="0" xfId="1" applyNumberFormat="1" applyFont="1" applyFill="1" applyAlignment="1">
      <alignment horizontal="center" vertical="center"/>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7" fillId="0" borderId="0" xfId="0" applyFont="1" applyFill="1" applyBorder="1" applyAlignment="1">
      <alignment horizontal="left" vertical="center"/>
    </xf>
    <xf numFmtId="0" fontId="28" fillId="0" borderId="0" xfId="3" applyFont="1" applyFill="1" applyAlignment="1">
      <alignment horizontal="left" vertical="center"/>
    </xf>
    <xf numFmtId="0" fontId="56" fillId="0" borderId="0" xfId="0" applyFont="1"/>
    <xf numFmtId="0" fontId="33" fillId="0" borderId="0" xfId="25" applyFont="1" applyFill="1" applyBorder="1" applyAlignment="1">
      <alignment horizontal="left" vertical="center"/>
    </xf>
    <xf numFmtId="0" fontId="24" fillId="0" borderId="0" xfId="3" applyFont="1" applyFill="1" applyBorder="1" applyAlignment="1">
      <alignment horizontal="left" vertical="center"/>
    </xf>
    <xf numFmtId="0" fontId="9" fillId="5" borderId="0" xfId="0" applyFont="1" applyFill="1" applyBorder="1" applyAlignment="1">
      <alignment horizontal="center" vertical="center" wrapText="1"/>
    </xf>
    <xf numFmtId="0" fontId="97" fillId="0" borderId="0" xfId="2" applyFont="1" applyAlignment="1" applyProtection="1">
      <alignment horizontal="left" vertical="center"/>
    </xf>
    <xf numFmtId="0" fontId="16" fillId="0" borderId="0" xfId="2" applyFont="1" applyAlignment="1" applyProtection="1">
      <alignment horizontal="left" vertical="center"/>
    </xf>
    <xf numFmtId="0" fontId="98" fillId="0" borderId="0" xfId="2" applyFont="1" applyAlignment="1" applyProtection="1"/>
    <xf numFmtId="0" fontId="98" fillId="0" borderId="0" xfId="2" applyFont="1" applyAlignment="1" applyProtection="1">
      <alignment vertical="center"/>
    </xf>
    <xf numFmtId="0" fontId="98" fillId="0" borderId="0" xfId="2" applyFont="1" applyAlignment="1" applyProtection="1">
      <alignment horizontal="left" vertical="center"/>
    </xf>
    <xf numFmtId="0" fontId="99" fillId="0" borderId="0" xfId="0" applyFont="1"/>
    <xf numFmtId="166" fontId="0" fillId="0" borderId="0" xfId="0" applyNumberFormat="1"/>
    <xf numFmtId="0" fontId="103" fillId="0" borderId="0" xfId="0" applyFont="1" applyFill="1" applyBorder="1" applyAlignment="1">
      <alignment horizontal="left" vertical="center"/>
    </xf>
    <xf numFmtId="0" fontId="63" fillId="0" borderId="0" xfId="3" applyFont="1" applyAlignment="1">
      <alignment horizontal="left" vertical="center"/>
    </xf>
    <xf numFmtId="0" fontId="102" fillId="0" borderId="0" xfId="0" applyFont="1"/>
    <xf numFmtId="0" fontId="102" fillId="0" borderId="0" xfId="0" applyFont="1" applyAlignment="1">
      <alignment vertical="top" wrapText="1"/>
    </xf>
    <xf numFmtId="0" fontId="60" fillId="0" borderId="0" xfId="0" applyFont="1" applyAlignment="1">
      <alignment vertical="top" wrapText="1"/>
    </xf>
    <xf numFmtId="0" fontId="60" fillId="0" borderId="0" xfId="0" applyFont="1"/>
    <xf numFmtId="0" fontId="37" fillId="0" borderId="0" xfId="0" applyFont="1" applyFill="1" applyBorder="1" applyAlignment="1">
      <alignment wrapText="1"/>
    </xf>
    <xf numFmtId="0" fontId="56" fillId="0" borderId="0" xfId="0" applyFont="1" applyBorder="1" applyAlignment="1">
      <alignment horizontal="center" vertical="center"/>
    </xf>
    <xf numFmtId="0" fontId="99" fillId="0" borderId="0" xfId="0" applyFont="1" applyAlignment="1">
      <alignment vertical="center"/>
    </xf>
    <xf numFmtId="0" fontId="56" fillId="0" borderId="0" xfId="0" applyFont="1" applyBorder="1" applyAlignment="1">
      <alignment horizontal="left" vertical="center" indent="3"/>
    </xf>
    <xf numFmtId="0" fontId="60" fillId="0" borderId="0" xfId="0" applyFont="1" applyAlignment="1">
      <alignment vertical="center"/>
    </xf>
    <xf numFmtId="0" fontId="64" fillId="0" borderId="0" xfId="0" applyFont="1" applyAlignment="1">
      <alignment horizontal="right" vertical="center"/>
    </xf>
    <xf numFmtId="0" fontId="110" fillId="0" borderId="0" xfId="0" applyFont="1"/>
    <xf numFmtId="0" fontId="110" fillId="0" borderId="0" xfId="0" applyFont="1" applyAlignment="1">
      <alignment vertical="center"/>
    </xf>
    <xf numFmtId="0" fontId="97" fillId="0" borderId="0" xfId="2" applyFont="1" applyAlignment="1" applyProtection="1"/>
    <xf numFmtId="0" fontId="101" fillId="0" borderId="0" xfId="0" applyFont="1" applyAlignment="1">
      <alignment vertical="center"/>
    </xf>
    <xf numFmtId="0" fontId="102" fillId="0" borderId="0" xfId="0" applyFont="1" applyAlignment="1">
      <alignment vertical="center"/>
    </xf>
    <xf numFmtId="0" fontId="101" fillId="0" borderId="0" xfId="27" applyFont="1" applyAlignment="1">
      <alignment vertical="center"/>
    </xf>
    <xf numFmtId="0" fontId="81" fillId="0" borderId="0" xfId="27" applyFont="1" applyAlignment="1">
      <alignment vertical="center"/>
    </xf>
    <xf numFmtId="0" fontId="13" fillId="0" borderId="0" xfId="27" applyFont="1" applyFill="1" applyBorder="1" applyAlignment="1">
      <alignment horizontal="right" vertical="center"/>
    </xf>
    <xf numFmtId="0" fontId="111" fillId="0" borderId="0" xfId="27" applyFont="1" applyAlignment="1">
      <alignment vertical="center"/>
    </xf>
    <xf numFmtId="0" fontId="23" fillId="0" borderId="0" xfId="27" applyFont="1" applyFill="1" applyBorder="1" applyAlignment="1">
      <alignment horizontal="right" vertical="center"/>
    </xf>
    <xf numFmtId="0" fontId="57" fillId="0" borderId="0" xfId="27" applyFont="1" applyAlignment="1">
      <alignment horizontal="right" vertical="center"/>
    </xf>
    <xf numFmtId="0" fontId="97" fillId="0" borderId="0" xfId="2" applyFont="1" applyAlignment="1" applyProtection="1">
      <alignment horizontal="left" vertical="center" wrapText="1"/>
    </xf>
    <xf numFmtId="0" fontId="117" fillId="0" borderId="0" xfId="2" applyFont="1" applyAlignment="1" applyProtection="1">
      <alignment horizontal="left" vertical="center"/>
    </xf>
    <xf numFmtId="0" fontId="118" fillId="0" borderId="0" xfId="2" applyFont="1" applyAlignment="1" applyProtection="1">
      <alignment horizontal="left" vertical="center"/>
    </xf>
    <xf numFmtId="0" fontId="97"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13" fillId="5" borderId="0" xfId="0" applyFont="1" applyFill="1" applyBorder="1" applyAlignment="1">
      <alignment horizontal="center" vertical="center"/>
    </xf>
    <xf numFmtId="0" fontId="97" fillId="0" borderId="0" xfId="2" applyFont="1" applyAlignment="1" applyProtection="1">
      <alignment vertical="center"/>
    </xf>
    <xf numFmtId="0" fontId="120" fillId="0" borderId="0" xfId="2" applyFont="1" applyAlignment="1" applyProtection="1">
      <alignment horizontal="left" vertical="center"/>
    </xf>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Fill="1" applyAlignment="1">
      <alignment horizontal="left" vertical="center"/>
    </xf>
    <xf numFmtId="0" fontId="111" fillId="0" borderId="0" xfId="0" applyFont="1" applyAlignment="1">
      <alignment horizontal="left" vertical="center"/>
    </xf>
    <xf numFmtId="0" fontId="57" fillId="0" borderId="0" xfId="0" applyFont="1" applyAlignment="1">
      <alignment horizontal="center" vertical="center"/>
    </xf>
    <xf numFmtId="0" fontId="135" fillId="4" borderId="0" xfId="0" applyFont="1" applyFill="1" applyAlignment="1">
      <alignment vertical="center" wrapText="1"/>
    </xf>
    <xf numFmtId="0" fontId="14" fillId="0" borderId="0" xfId="0" applyFont="1" applyFill="1" applyAlignment="1">
      <alignment horizontal="left" vertical="center"/>
    </xf>
    <xf numFmtId="0" fontId="23" fillId="0" borderId="0" xfId="0" applyFont="1" applyAlignment="1">
      <alignment horizontal="left"/>
    </xf>
    <xf numFmtId="0" fontId="23" fillId="0" borderId="0" xfId="0" applyFont="1" applyFill="1" applyAlignment="1">
      <alignment horizontal="left"/>
    </xf>
    <xf numFmtId="0" fontId="111" fillId="0" borderId="0" xfId="0" applyFont="1" applyFill="1" applyAlignment="1">
      <alignment horizontal="left" vertical="center"/>
    </xf>
    <xf numFmtId="0" fontId="23" fillId="0" borderId="0" xfId="3" applyFont="1" applyAlignment="1">
      <alignment horizontal="left" vertical="center"/>
    </xf>
    <xf numFmtId="0" fontId="23" fillId="0" borderId="0" xfId="3" applyFont="1" applyFill="1" applyBorder="1" applyAlignment="1">
      <alignment horizontal="left" vertical="center"/>
    </xf>
    <xf numFmtId="0" fontId="111" fillId="0" borderId="0" xfId="3" applyFont="1" applyFill="1" applyBorder="1" applyAlignment="1">
      <alignment horizontal="left" vertical="center"/>
    </xf>
    <xf numFmtId="0" fontId="129" fillId="0" borderId="0" xfId="18" applyFont="1" applyAlignment="1"/>
    <xf numFmtId="0" fontId="129" fillId="0" borderId="0" xfId="19" applyFont="1"/>
    <xf numFmtId="0" fontId="141" fillId="4" borderId="0" xfId="3" applyFont="1" applyFill="1" applyAlignment="1">
      <alignment horizontal="left" vertical="center"/>
    </xf>
    <xf numFmtId="0" fontId="14" fillId="0" borderId="0" xfId="3" applyFont="1" applyAlignment="1">
      <alignment horizontal="left" vertical="center"/>
    </xf>
    <xf numFmtId="0" fontId="120" fillId="0" borderId="0" xfId="2" applyFont="1" applyAlignment="1" applyProtection="1"/>
    <xf numFmtId="0" fontId="0" fillId="0" borderId="0" xfId="0" applyAlignment="1"/>
    <xf numFmtId="0" fontId="57" fillId="0" borderId="0" xfId="0" applyFont="1" applyAlignment="1">
      <alignment vertical="center" wrapText="1" readingOrder="1"/>
    </xf>
    <xf numFmtId="0" fontId="57"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120" fillId="0" borderId="0" xfId="2" applyFont="1" applyAlignment="1" applyProtection="1">
      <alignment vertical="center"/>
    </xf>
    <xf numFmtId="0" fontId="120" fillId="0" borderId="0" xfId="2" applyFont="1" applyAlignment="1" applyProtection="1">
      <alignment horizontal="left" vertical="center" wrapText="1"/>
    </xf>
    <xf numFmtId="0" fontId="111" fillId="0" borderId="0" xfId="27" applyFont="1" applyAlignment="1">
      <alignment vertical="center" wrapText="1"/>
    </xf>
    <xf numFmtId="0" fontId="64" fillId="0" borderId="0" xfId="27" applyFont="1" applyAlignment="1">
      <alignment horizontal="right" vertical="center"/>
    </xf>
    <xf numFmtId="166" fontId="149" fillId="2" borderId="0" xfId="1" applyNumberFormat="1" applyFont="1" applyFill="1" applyBorder="1" applyAlignment="1">
      <alignment horizontal="left" vertical="center"/>
    </xf>
    <xf numFmtId="10" fontId="0" fillId="0" borderId="0" xfId="0" applyNumberFormat="1"/>
    <xf numFmtId="0" fontId="33" fillId="6" borderId="0" xfId="0" applyFont="1" applyFill="1" applyAlignment="1">
      <alignment vertical="center" wrapText="1"/>
    </xf>
    <xf numFmtId="0" fontId="43" fillId="6" borderId="0" xfId="0" applyFont="1" applyFill="1" applyBorder="1" applyAlignment="1">
      <alignment horizontal="center" vertical="center"/>
    </xf>
    <xf numFmtId="0" fontId="48" fillId="6" borderId="0" xfId="0" applyFont="1" applyFill="1" applyBorder="1" applyAlignment="1">
      <alignment horizontal="center" vertical="center" wrapText="1"/>
    </xf>
    <xf numFmtId="0" fontId="35" fillId="6" borderId="0" xfId="0" applyFont="1" applyFill="1" applyBorder="1" applyAlignment="1">
      <alignment horizontal="center" vertical="center" wrapText="1"/>
    </xf>
    <xf numFmtId="166" fontId="33" fillId="6" borderId="0" xfId="5" applyNumberFormat="1" applyFont="1" applyFill="1" applyBorder="1" applyAlignment="1" applyProtection="1">
      <alignment horizontal="right" vertical="center" wrapText="1"/>
    </xf>
    <xf numFmtId="166" fontId="33" fillId="6" borderId="0" xfId="5" applyNumberFormat="1" applyFont="1" applyFill="1" applyBorder="1" applyAlignment="1" applyProtection="1">
      <alignment horizontal="left" vertical="center" wrapText="1" indent="1"/>
    </xf>
    <xf numFmtId="14" fontId="34" fillId="6" borderId="0" xfId="0" applyNumberFormat="1" applyFont="1" applyFill="1" applyBorder="1" applyAlignment="1">
      <alignment horizontal="center" vertical="center" wrapText="1"/>
    </xf>
    <xf numFmtId="14" fontId="35" fillId="6" borderId="0" xfId="0" applyNumberFormat="1" applyFont="1" applyFill="1" applyBorder="1" applyAlignment="1">
      <alignment horizontal="center" vertical="center" wrapText="1"/>
    </xf>
    <xf numFmtId="10" fontId="33" fillId="6" borderId="0" xfId="4" applyNumberFormat="1" applyFont="1" applyFill="1" applyBorder="1" applyAlignment="1" applyProtection="1">
      <alignment horizontal="right" vertical="center" wrapText="1"/>
    </xf>
    <xf numFmtId="167" fontId="33" fillId="6" borderId="0" xfId="4" applyNumberFormat="1" applyFont="1" applyFill="1" applyBorder="1" applyAlignment="1" applyProtection="1">
      <alignment horizontal="left" vertical="center" wrapText="1" indent="1"/>
    </xf>
    <xf numFmtId="0" fontId="34" fillId="6" borderId="0" xfId="0" applyFont="1" applyFill="1" applyBorder="1" applyAlignment="1">
      <alignment horizontal="center" vertical="center" wrapText="1"/>
    </xf>
    <xf numFmtId="3" fontId="33" fillId="6" borderId="0" xfId="6" applyNumberFormat="1" applyFont="1" applyFill="1" applyBorder="1" applyAlignment="1" applyProtection="1">
      <alignment vertical="center"/>
    </xf>
    <xf numFmtId="4" fontId="33" fillId="6" borderId="0" xfId="6" applyNumberFormat="1" applyFont="1" applyFill="1" applyBorder="1" applyAlignment="1" applyProtection="1">
      <alignment vertical="center"/>
    </xf>
    <xf numFmtId="0" fontId="34" fillId="6" borderId="0" xfId="0" applyFont="1" applyFill="1" applyBorder="1" applyAlignment="1">
      <alignment horizontal="left" vertical="center" wrapText="1"/>
    </xf>
    <xf numFmtId="0" fontId="35" fillId="6" borderId="0" xfId="0" applyFont="1" applyFill="1" applyBorder="1" applyAlignment="1">
      <alignment horizontal="left" vertical="center" wrapText="1"/>
    </xf>
    <xf numFmtId="3" fontId="33" fillId="6" borderId="0" xfId="7" applyNumberFormat="1" applyFont="1" applyFill="1" applyBorder="1" applyAlignment="1" applyProtection="1">
      <alignment horizontal="center" vertical="center"/>
    </xf>
    <xf numFmtId="14" fontId="34" fillId="6" borderId="0" xfId="0" applyNumberFormat="1" applyFont="1" applyFill="1" applyBorder="1" applyAlignment="1">
      <alignment horizontal="left" vertical="center" wrapText="1"/>
    </xf>
    <xf numFmtId="14" fontId="35" fillId="6" borderId="0" xfId="0" applyNumberFormat="1" applyFont="1" applyFill="1" applyBorder="1" applyAlignment="1">
      <alignment horizontal="left" vertical="center" wrapText="1"/>
    </xf>
    <xf numFmtId="10" fontId="33" fillId="6" borderId="0" xfId="4" applyNumberFormat="1" applyFont="1" applyFill="1" applyBorder="1" applyAlignment="1" applyProtection="1">
      <alignment horizontal="center" vertical="center" wrapText="1"/>
    </xf>
    <xf numFmtId="10" fontId="33" fillId="6" borderId="0" xfId="4" applyNumberFormat="1" applyFont="1" applyFill="1" applyBorder="1" applyAlignment="1" applyProtection="1">
      <alignment horizontal="center" vertical="center"/>
    </xf>
    <xf numFmtId="0" fontId="33" fillId="6" borderId="0" xfId="0" applyFont="1" applyFill="1" applyBorder="1" applyAlignment="1">
      <alignment horizontal="left" vertical="center" wrapText="1"/>
    </xf>
    <xf numFmtId="0" fontId="43" fillId="6" borderId="0" xfId="0" applyFont="1" applyFill="1" applyBorder="1" applyAlignment="1">
      <alignment vertical="center" wrapText="1"/>
    </xf>
    <xf numFmtId="0" fontId="43" fillId="6" borderId="0" xfId="0" applyFont="1" applyFill="1" applyBorder="1" applyAlignment="1">
      <alignment vertical="center"/>
    </xf>
    <xf numFmtId="167" fontId="43" fillId="6" borderId="0" xfId="1" applyNumberFormat="1" applyFont="1" applyFill="1" applyBorder="1" applyAlignment="1">
      <alignment horizontal="center" vertical="center"/>
    </xf>
    <xf numFmtId="167" fontId="43" fillId="6" borderId="0" xfId="1" applyNumberFormat="1" applyFont="1" applyFill="1" applyBorder="1" applyAlignment="1">
      <alignment horizontal="left" vertical="center" indent="1"/>
    </xf>
    <xf numFmtId="169" fontId="43" fillId="6" borderId="0" xfId="1" applyNumberFormat="1" applyFont="1" applyFill="1" applyBorder="1" applyAlignment="1">
      <alignment horizontal="center" vertical="center" wrapText="1"/>
    </xf>
    <xf numFmtId="3" fontId="61" fillId="6" borderId="0" xfId="10" applyNumberFormat="1" applyFont="1" applyFill="1" applyBorder="1" applyAlignment="1" applyProtection="1">
      <alignment vertical="center"/>
    </xf>
    <xf numFmtId="10" fontId="61" fillId="6" borderId="0" xfId="10" applyNumberFormat="1" applyFont="1" applyFill="1" applyBorder="1" applyAlignment="1" applyProtection="1">
      <alignment vertical="center"/>
    </xf>
    <xf numFmtId="0" fontId="34" fillId="6" borderId="0" xfId="0" applyFont="1" applyFill="1" applyBorder="1" applyAlignment="1">
      <alignment vertical="center" wrapText="1"/>
    </xf>
    <xf numFmtId="3" fontId="62" fillId="6" borderId="0" xfId="10" applyNumberFormat="1" applyFont="1" applyFill="1" applyBorder="1" applyAlignment="1" applyProtection="1">
      <alignment vertical="center"/>
    </xf>
    <xf numFmtId="10" fontId="62" fillId="6" borderId="0" xfId="10" applyNumberFormat="1" applyFont="1" applyFill="1" applyBorder="1" applyAlignment="1" applyProtection="1">
      <alignment vertical="center"/>
    </xf>
    <xf numFmtId="3" fontId="63" fillId="6" borderId="0" xfId="10" applyNumberFormat="1" applyFont="1" applyFill="1" applyBorder="1" applyAlignment="1" applyProtection="1">
      <alignment vertical="center"/>
    </xf>
    <xf numFmtId="10" fontId="63" fillId="6" borderId="0" xfId="10" applyNumberFormat="1" applyFont="1" applyFill="1" applyBorder="1" applyAlignment="1" applyProtection="1">
      <alignment vertical="center"/>
    </xf>
    <xf numFmtId="0" fontId="43" fillId="6" borderId="0" xfId="0" applyFont="1" applyFill="1" applyAlignment="1">
      <alignment horizontal="left" vertical="center" wrapText="1"/>
    </xf>
    <xf numFmtId="166" fontId="43" fillId="6" borderId="0" xfId="1" applyNumberFormat="1" applyFont="1" applyFill="1" applyBorder="1" applyAlignment="1">
      <alignment horizontal="center" vertical="center"/>
    </xf>
    <xf numFmtId="10" fontId="43" fillId="6" borderId="0" xfId="4" applyNumberFormat="1" applyFont="1" applyFill="1" applyBorder="1" applyAlignment="1">
      <alignment horizontal="center" vertical="center"/>
    </xf>
    <xf numFmtId="171" fontId="43" fillId="6" borderId="0" xfId="0" applyNumberFormat="1" applyFont="1" applyFill="1" applyAlignment="1">
      <alignment horizontal="left" vertical="center" wrapText="1"/>
    </xf>
    <xf numFmtId="164" fontId="43" fillId="6" borderId="0" xfId="11" applyNumberFormat="1" applyFont="1" applyFill="1" applyAlignment="1">
      <alignment horizontal="right" vertical="center" indent="1"/>
    </xf>
    <xf numFmtId="10" fontId="43" fillId="6" borderId="0" xfId="4" applyNumberFormat="1" applyFont="1" applyFill="1" applyAlignment="1">
      <alignment horizontal="right" vertical="center" indent="1"/>
    </xf>
    <xf numFmtId="10" fontId="43" fillId="6" borderId="0" xfId="4" applyNumberFormat="1" applyFont="1" applyFill="1" applyBorder="1" applyAlignment="1">
      <alignment horizontal="right" vertical="center" indent="1"/>
    </xf>
    <xf numFmtId="3" fontId="43" fillId="6" borderId="0" xfId="12" applyNumberFormat="1" applyFont="1" applyFill="1" applyBorder="1" applyAlignment="1">
      <alignment horizontal="right" vertical="center" indent="1"/>
    </xf>
    <xf numFmtId="164" fontId="43" fillId="6" borderId="0" xfId="11" applyNumberFormat="1" applyFont="1" applyFill="1" applyBorder="1" applyAlignment="1">
      <alignment horizontal="right" vertical="center"/>
    </xf>
    <xf numFmtId="164" fontId="43" fillId="6" borderId="0" xfId="11" applyNumberFormat="1" applyFont="1" applyFill="1" applyBorder="1" applyAlignment="1">
      <alignment horizontal="right" vertical="center" indent="1"/>
    </xf>
    <xf numFmtId="0" fontId="33" fillId="6" borderId="0" xfId="0" applyFont="1" applyFill="1" applyBorder="1" applyAlignment="1">
      <alignment vertical="center" wrapText="1"/>
    </xf>
    <xf numFmtId="167" fontId="57" fillId="6" borderId="0" xfId="13" applyNumberFormat="1" applyFont="1" applyFill="1" applyBorder="1" applyAlignment="1">
      <alignment horizontal="center" vertical="center"/>
    </xf>
    <xf numFmtId="10" fontId="57" fillId="6" borderId="0" xfId="4" applyNumberFormat="1" applyFont="1" applyFill="1" applyBorder="1" applyAlignment="1">
      <alignment horizontal="center" vertical="center"/>
    </xf>
    <xf numFmtId="14" fontId="57" fillId="6" borderId="0" xfId="14" applyNumberFormat="1" applyFont="1" applyFill="1" applyAlignment="1">
      <alignment horizontal="right" vertical="center" wrapText="1"/>
    </xf>
    <xf numFmtId="167" fontId="57" fillId="6" borderId="0" xfId="14" applyNumberFormat="1" applyFont="1" applyFill="1" applyAlignment="1">
      <alignment horizontal="center" vertical="center"/>
    </xf>
    <xf numFmtId="10" fontId="57" fillId="6" borderId="0" xfId="4" quotePrefix="1" applyNumberFormat="1" applyFont="1" applyFill="1" applyBorder="1" applyAlignment="1">
      <alignment horizontal="center" vertical="center"/>
    </xf>
    <xf numFmtId="0" fontId="62" fillId="6" borderId="0" xfId="0" applyFont="1" applyFill="1" applyBorder="1" applyAlignment="1">
      <alignment vertical="center" wrapText="1"/>
    </xf>
    <xf numFmtId="0" fontId="63" fillId="6" borderId="0" xfId="0" applyFont="1" applyFill="1" applyBorder="1" applyAlignment="1">
      <alignment vertical="center" wrapText="1"/>
    </xf>
    <xf numFmtId="3" fontId="146" fillId="6" borderId="0" xfId="0" applyNumberFormat="1" applyFont="1" applyFill="1" applyAlignment="1">
      <alignment horizontal="center" vertical="center"/>
    </xf>
    <xf numFmtId="10" fontId="146" fillId="6" borderId="0" xfId="0" applyNumberFormat="1" applyFont="1" applyFill="1" applyAlignment="1">
      <alignment horizontal="center" vertical="center"/>
    </xf>
    <xf numFmtId="0" fontId="57" fillId="6" borderId="0" xfId="0" applyFont="1" applyFill="1" applyBorder="1" applyAlignment="1">
      <alignment vertical="center" wrapText="1"/>
    </xf>
    <xf numFmtId="167" fontId="33" fillId="6" borderId="0" xfId="15" applyNumberFormat="1" applyFont="1" applyFill="1" applyBorder="1" applyAlignment="1" applyProtection="1">
      <alignment horizontal="center" vertical="center"/>
    </xf>
    <xf numFmtId="0" fontId="57" fillId="6" borderId="0" xfId="0" applyFont="1" applyFill="1" applyAlignment="1">
      <alignment vertical="center" wrapText="1"/>
    </xf>
    <xf numFmtId="0" fontId="101" fillId="6" borderId="0" xfId="27" applyFont="1" applyFill="1" applyAlignment="1">
      <alignment horizontal="center" vertical="center"/>
    </xf>
    <xf numFmtId="3" fontId="101" fillId="6" borderId="0" xfId="27" applyNumberFormat="1" applyFont="1" applyFill="1" applyAlignment="1">
      <alignment vertical="center"/>
    </xf>
    <xf numFmtId="177" fontId="101" fillId="6" borderId="0" xfId="27" applyNumberFormat="1" applyFont="1" applyFill="1" applyAlignment="1">
      <alignment horizontal="right" vertical="center"/>
    </xf>
    <xf numFmtId="0" fontId="44" fillId="6" borderId="0" xfId="3" applyFont="1" applyFill="1" applyBorder="1" applyAlignment="1">
      <alignment horizontal="left" vertical="center" wrapText="1"/>
    </xf>
    <xf numFmtId="166" fontId="44" fillId="6" borderId="0" xfId="3" applyNumberFormat="1" applyFont="1" applyFill="1" applyBorder="1" applyAlignment="1">
      <alignment horizontal="right" vertical="center" wrapText="1"/>
    </xf>
    <xf numFmtId="2" fontId="43" fillId="6" borderId="0" xfId="17" applyNumberFormat="1" applyFont="1" applyFill="1" applyBorder="1" applyAlignment="1">
      <alignment horizontal="center" vertical="center" wrapText="1"/>
    </xf>
    <xf numFmtId="10" fontId="43" fillId="6" borderId="0" xfId="17" applyNumberFormat="1" applyFont="1" applyFill="1" applyBorder="1" applyAlignment="1">
      <alignment horizontal="center" vertical="center" wrapText="1"/>
    </xf>
    <xf numFmtId="10" fontId="43" fillId="6" borderId="0" xfId="4" applyNumberFormat="1" applyFont="1" applyFill="1" applyAlignment="1">
      <alignment horizontal="center" vertical="center" wrapText="1"/>
    </xf>
    <xf numFmtId="4" fontId="43" fillId="6" borderId="0" xfId="3" applyNumberFormat="1" applyFont="1" applyFill="1" applyBorder="1" applyAlignment="1">
      <alignment horizontal="center" vertical="center" wrapText="1"/>
    </xf>
    <xf numFmtId="10" fontId="43" fillId="6" borderId="0" xfId="3" applyNumberFormat="1" applyFont="1" applyFill="1" applyBorder="1" applyAlignment="1">
      <alignment horizontal="center" vertical="center" wrapText="1"/>
    </xf>
    <xf numFmtId="173" fontId="55" fillId="6" borderId="0" xfId="3" applyNumberFormat="1" applyFont="1" applyFill="1" applyAlignment="1">
      <alignment horizontal="center" vertical="center"/>
    </xf>
    <xf numFmtId="0" fontId="55" fillId="8" borderId="0" xfId="3" applyFont="1" applyFill="1" applyBorder="1" applyAlignment="1">
      <alignment horizontal="left" vertical="center" wrapText="1"/>
    </xf>
    <xf numFmtId="166" fontId="55" fillId="8" borderId="0" xfId="17" applyNumberFormat="1" applyFont="1" applyFill="1" applyBorder="1" applyAlignment="1">
      <alignment horizontal="center" vertical="center"/>
    </xf>
    <xf numFmtId="0" fontId="75" fillId="8" borderId="0" xfId="3" applyFont="1" applyFill="1" applyBorder="1" applyAlignment="1">
      <alignment horizontal="left" vertical="center" wrapText="1"/>
    </xf>
    <xf numFmtId="0" fontId="10" fillId="6" borderId="0" xfId="3" applyFont="1" applyFill="1" applyAlignment="1">
      <alignment horizontal="left" vertical="center"/>
    </xf>
    <xf numFmtId="10" fontId="9" fillId="7" borderId="0" xfId="4" applyNumberFormat="1" applyFont="1" applyFill="1" applyBorder="1" applyAlignment="1">
      <alignment horizontal="right" vertical="center"/>
    </xf>
    <xf numFmtId="0" fontId="9" fillId="6" borderId="0" xfId="3" applyFont="1" applyFill="1" applyAlignment="1">
      <alignment horizontal="left" vertical="center"/>
    </xf>
    <xf numFmtId="0" fontId="44" fillId="6" borderId="0" xfId="3" applyFont="1" applyFill="1" applyAlignment="1">
      <alignment horizontal="left" vertical="center"/>
    </xf>
    <xf numFmtId="166" fontId="43" fillId="6" borderId="0" xfId="20" applyNumberFormat="1" applyFont="1" applyFill="1" applyAlignment="1">
      <alignment horizontal="center" vertical="center"/>
    </xf>
    <xf numFmtId="10" fontId="44" fillId="6" borderId="0" xfId="3" applyNumberFormat="1" applyFont="1" applyFill="1" applyAlignment="1">
      <alignment horizontal="right" vertical="center" indent="2"/>
    </xf>
    <xf numFmtId="165" fontId="43" fillId="6" borderId="0" xfId="20" applyFont="1" applyFill="1" applyAlignment="1">
      <alignment horizontal="center" vertical="center"/>
    </xf>
    <xf numFmtId="10" fontId="44" fillId="6" borderId="0" xfId="3" applyNumberFormat="1" applyFont="1" applyFill="1" applyAlignment="1">
      <alignment horizontal="center" vertical="center"/>
    </xf>
    <xf numFmtId="0" fontId="81" fillId="6" borderId="0" xfId="3" applyFont="1" applyFill="1" applyAlignment="1">
      <alignment horizontal="left" vertical="center"/>
    </xf>
    <xf numFmtId="0" fontId="43" fillId="7" borderId="0" xfId="3" applyFont="1" applyFill="1" applyBorder="1" applyAlignment="1"/>
    <xf numFmtId="10" fontId="58" fillId="7" borderId="0" xfId="3" applyNumberFormat="1" applyFont="1" applyFill="1" applyBorder="1" applyAlignment="1">
      <alignment horizontal="right" vertical="center" indent="2"/>
    </xf>
    <xf numFmtId="165" fontId="59" fillId="7" borderId="0" xfId="1" applyNumberFormat="1" applyFont="1" applyFill="1" applyBorder="1" applyAlignment="1">
      <alignment horizontal="center" vertical="center"/>
    </xf>
    <xf numFmtId="0" fontId="74" fillId="6" borderId="0" xfId="3" applyFont="1" applyFill="1" applyAlignment="1">
      <alignment horizontal="left" vertical="center"/>
    </xf>
    <xf numFmtId="166" fontId="84" fillId="6" borderId="0" xfId="20" applyNumberFormat="1" applyFont="1" applyFill="1" applyAlignment="1">
      <alignment horizontal="center" vertical="center"/>
    </xf>
    <xf numFmtId="0" fontId="83" fillId="7" borderId="0" xfId="3" applyFont="1" applyFill="1" applyBorder="1" applyAlignment="1">
      <alignment horizontal="left" vertical="center"/>
    </xf>
    <xf numFmtId="0" fontId="91" fillId="6" borderId="0" xfId="3" applyFont="1" applyFill="1" applyAlignment="1">
      <alignment horizontal="left" vertical="center" wrapText="1"/>
    </xf>
    <xf numFmtId="0" fontId="68" fillId="6" borderId="0" xfId="3" applyFont="1" applyFill="1" applyAlignment="1">
      <alignment horizontal="left" vertical="center"/>
    </xf>
    <xf numFmtId="2" fontId="19" fillId="6" borderId="0" xfId="3" applyNumberFormat="1" applyFill="1" applyAlignment="1">
      <alignment horizontal="center" vertical="center"/>
    </xf>
    <xf numFmtId="3" fontId="19" fillId="6" borderId="0" xfId="3" applyNumberFormat="1" applyFill="1" applyAlignment="1">
      <alignment horizontal="right" vertical="center"/>
    </xf>
    <xf numFmtId="2" fontId="85" fillId="6" borderId="0" xfId="3" applyNumberFormat="1" applyFont="1" applyFill="1" applyAlignment="1">
      <alignment horizontal="center" vertical="center"/>
    </xf>
    <xf numFmtId="3" fontId="85" fillId="6" borderId="0" xfId="3" applyNumberFormat="1" applyFont="1" applyFill="1" applyAlignment="1">
      <alignment horizontal="right" vertical="center"/>
    </xf>
    <xf numFmtId="0" fontId="104" fillId="7" borderId="0" xfId="0" applyFont="1" applyFill="1" applyBorder="1" applyAlignment="1">
      <alignment horizontal="left" vertical="center"/>
    </xf>
    <xf numFmtId="0" fontId="33" fillId="7" borderId="0" xfId="0" applyFont="1" applyFill="1" applyBorder="1" applyAlignment="1">
      <alignment horizontal="left" vertical="center"/>
    </xf>
    <xf numFmtId="0" fontId="33" fillId="7" borderId="0" xfId="0" applyFont="1" applyFill="1" applyBorder="1" applyAlignment="1">
      <alignment horizontal="center" vertical="center"/>
    </xf>
    <xf numFmtId="10" fontId="33" fillId="7" borderId="0" xfId="0" applyNumberFormat="1" applyFont="1" applyFill="1" applyBorder="1" applyAlignment="1">
      <alignment horizontal="right" vertical="center"/>
    </xf>
    <xf numFmtId="175" fontId="33" fillId="7" borderId="0" xfId="0" applyNumberFormat="1" applyFont="1" applyFill="1" applyBorder="1" applyAlignment="1" applyProtection="1">
      <alignment horizontal="right" vertical="center"/>
    </xf>
    <xf numFmtId="176" fontId="33" fillId="7" borderId="0" xfId="0" applyNumberFormat="1" applyFont="1" applyFill="1" applyBorder="1" applyAlignment="1" applyProtection="1">
      <alignment horizontal="right" vertical="center"/>
    </xf>
    <xf numFmtId="3" fontId="33" fillId="7" borderId="0" xfId="0" applyNumberFormat="1" applyFont="1" applyFill="1" applyBorder="1" applyAlignment="1" applyProtection="1">
      <alignment horizontal="right" vertical="center"/>
    </xf>
    <xf numFmtId="170" fontId="33" fillId="7" borderId="0" xfId="0" applyNumberFormat="1" applyFont="1" applyFill="1" applyBorder="1" applyAlignment="1" applyProtection="1">
      <alignment horizontal="right" vertical="center"/>
    </xf>
    <xf numFmtId="175" fontId="104" fillId="7" borderId="0" xfId="0" applyNumberFormat="1" applyFont="1" applyFill="1" applyBorder="1" applyAlignment="1" applyProtection="1">
      <alignment horizontal="right" vertical="center"/>
    </xf>
    <xf numFmtId="176" fontId="104" fillId="7" borderId="0" xfId="0" applyNumberFormat="1" applyFont="1" applyFill="1" applyBorder="1" applyAlignment="1" applyProtection="1">
      <alignment horizontal="right" vertical="center"/>
    </xf>
    <xf numFmtId="0" fontId="107" fillId="7" borderId="0" xfId="0" applyFont="1" applyFill="1" applyBorder="1" applyAlignment="1">
      <alignment horizontal="left" vertical="center"/>
    </xf>
    <xf numFmtId="3" fontId="108" fillId="7" borderId="0" xfId="0" applyNumberFormat="1" applyFont="1" applyFill="1" applyBorder="1" applyAlignment="1" applyProtection="1">
      <alignment horizontal="right" vertical="center"/>
    </xf>
    <xf numFmtId="0" fontId="104" fillId="7" borderId="0" xfId="0" applyFont="1" applyFill="1" applyBorder="1" applyAlignment="1">
      <alignment horizontal="center" vertical="center"/>
    </xf>
    <xf numFmtId="3" fontId="104" fillId="7" borderId="0" xfId="0" applyNumberFormat="1" applyFont="1" applyFill="1" applyBorder="1" applyAlignment="1" applyProtection="1">
      <alignment horizontal="right" vertical="center"/>
    </xf>
    <xf numFmtId="170" fontId="104" fillId="7" borderId="0" xfId="0" applyNumberFormat="1" applyFont="1" applyFill="1" applyBorder="1" applyAlignment="1" applyProtection="1">
      <alignment horizontal="right" vertical="center"/>
    </xf>
    <xf numFmtId="0" fontId="33" fillId="7" borderId="0" xfId="3" applyFont="1" applyFill="1" applyBorder="1" applyAlignment="1">
      <alignment horizontal="center" vertical="center"/>
    </xf>
    <xf numFmtId="170" fontId="108" fillId="7" borderId="0" xfId="0" applyNumberFormat="1" applyFont="1" applyFill="1" applyBorder="1" applyAlignment="1" applyProtection="1">
      <alignment horizontal="right" vertical="center"/>
    </xf>
    <xf numFmtId="3" fontId="61" fillId="6" borderId="0" xfId="22" applyNumberFormat="1" applyFont="1" applyFill="1" applyAlignment="1">
      <alignment vertical="center"/>
    </xf>
    <xf numFmtId="10" fontId="61" fillId="6" borderId="0" xfId="22" applyNumberFormat="1" applyFont="1" applyFill="1" applyAlignment="1">
      <alignment vertical="center"/>
    </xf>
    <xf numFmtId="3" fontId="34" fillId="6" borderId="0" xfId="22" applyNumberFormat="1" applyFont="1" applyFill="1" applyAlignment="1">
      <alignment vertical="center"/>
    </xf>
    <xf numFmtId="10" fontId="34" fillId="6" borderId="0" xfId="22" applyNumberFormat="1" applyFont="1" applyFill="1" applyAlignment="1">
      <alignment vertical="center"/>
    </xf>
    <xf numFmtId="0" fontId="33" fillId="6" borderId="0" xfId="23" applyFont="1" applyFill="1" applyBorder="1" applyAlignment="1">
      <alignment horizontal="left" vertical="center" wrapText="1"/>
    </xf>
    <xf numFmtId="175" fontId="33" fillId="6" borderId="0" xfId="24" applyNumberFormat="1" applyFont="1" applyFill="1" applyAlignment="1">
      <alignment horizontal="right" vertical="center"/>
    </xf>
    <xf numFmtId="0" fontId="55" fillId="6" borderId="0" xfId="3" applyFont="1" applyFill="1" applyBorder="1" applyAlignment="1">
      <alignment horizontal="left" vertical="center" wrapText="1"/>
    </xf>
    <xf numFmtId="3" fontId="33" fillId="6" borderId="0" xfId="3" applyNumberFormat="1" applyFont="1" applyFill="1" applyBorder="1" applyAlignment="1">
      <alignment horizontal="right" vertical="center"/>
    </xf>
    <xf numFmtId="0" fontId="57" fillId="6" borderId="0" xfId="23" applyFont="1" applyFill="1" applyBorder="1" applyAlignment="1">
      <alignment horizontal="left" vertical="center" wrapText="1"/>
    </xf>
    <xf numFmtId="175" fontId="57" fillId="6" borderId="0" xfId="24" applyNumberFormat="1" applyFont="1" applyFill="1" applyAlignment="1">
      <alignment horizontal="right" vertical="center"/>
    </xf>
    <xf numFmtId="176" fontId="57" fillId="6" borderId="0" xfId="0" applyNumberFormat="1" applyFont="1" applyFill="1" applyBorder="1" applyAlignment="1">
      <alignment horizontal="right" vertical="center"/>
    </xf>
    <xf numFmtId="0" fontId="57" fillId="6" borderId="0" xfId="21" applyFont="1" applyFill="1" applyBorder="1" applyAlignment="1">
      <alignment horizontal="left" vertical="center" wrapText="1"/>
    </xf>
    <xf numFmtId="3" fontId="57" fillId="6" borderId="0" xfId="23" applyNumberFormat="1" applyFont="1" applyFill="1" applyBorder="1" applyAlignment="1">
      <alignment horizontal="right" vertical="center" wrapText="1"/>
    </xf>
    <xf numFmtId="175" fontId="57" fillId="6" borderId="0" xfId="24" applyNumberFormat="1" applyFont="1" applyFill="1" applyAlignment="1">
      <alignment vertical="center"/>
    </xf>
    <xf numFmtId="176" fontId="57" fillId="6" borderId="0" xfId="0" applyNumberFormat="1" applyFont="1" applyFill="1" applyBorder="1" applyAlignment="1">
      <alignment vertical="center"/>
    </xf>
    <xf numFmtId="3" fontId="57" fillId="6" borderId="0" xfId="21" applyNumberFormat="1" applyFont="1" applyFill="1" applyBorder="1" applyAlignment="1">
      <alignment horizontal="right" vertical="center" wrapText="1"/>
    </xf>
    <xf numFmtId="0" fontId="55" fillId="6" borderId="0" xfId="0" applyFont="1" applyFill="1" applyBorder="1" applyAlignment="1">
      <alignment horizontal="right" vertical="center"/>
    </xf>
    <xf numFmtId="0" fontId="55" fillId="6" borderId="0" xfId="0" applyFont="1" applyFill="1" applyBorder="1" applyAlignment="1">
      <alignment horizontal="center" vertical="center"/>
    </xf>
    <xf numFmtId="0" fontId="33" fillId="6" borderId="0" xfId="25" applyFont="1" applyFill="1" applyBorder="1" applyAlignment="1">
      <alignment horizontal="left" vertical="center"/>
    </xf>
    <xf numFmtId="3" fontId="43" fillId="6" borderId="0" xfId="25" applyNumberFormat="1" applyFont="1" applyFill="1" applyBorder="1" applyAlignment="1">
      <alignment horizontal="right" vertical="center" indent="1"/>
    </xf>
    <xf numFmtId="10" fontId="43" fillId="6" borderId="0" xfId="25" applyNumberFormat="1" applyFont="1" applyFill="1" applyBorder="1" applyAlignment="1">
      <alignment horizontal="right" vertical="center" indent="2"/>
    </xf>
    <xf numFmtId="10" fontId="43" fillId="6" borderId="0" xfId="0" applyNumberFormat="1" applyFont="1" applyFill="1" applyBorder="1" applyAlignment="1">
      <alignment horizontal="right" indent="1"/>
    </xf>
    <xf numFmtId="10" fontId="43" fillId="6" borderId="0" xfId="25" applyNumberFormat="1" applyFont="1" applyFill="1" applyBorder="1" applyAlignment="1">
      <alignment horizontal="right" vertical="center" indent="1"/>
    </xf>
    <xf numFmtId="0" fontId="102" fillId="6" borderId="0" xfId="0" applyFont="1" applyFill="1" applyAlignment="1">
      <alignment vertical="center"/>
    </xf>
    <xf numFmtId="3" fontId="57" fillId="6" borderId="0" xfId="26" quotePrefix="1" applyNumberFormat="1" applyFont="1" applyFill="1" applyBorder="1" applyAlignment="1" applyProtection="1">
      <alignment vertical="center"/>
      <protection hidden="1"/>
    </xf>
    <xf numFmtId="10" fontId="57" fillId="6" borderId="0" xfId="26" quotePrefix="1" applyNumberFormat="1" applyFont="1" applyFill="1" applyBorder="1" applyAlignment="1" applyProtection="1">
      <alignment vertical="center"/>
      <protection hidden="1"/>
    </xf>
    <xf numFmtId="0" fontId="102" fillId="6" borderId="0" xfId="0" applyFont="1" applyFill="1" applyAlignment="1">
      <alignment vertical="center" wrapText="1"/>
    </xf>
    <xf numFmtId="0" fontId="34" fillId="6" borderId="0" xfId="26" quotePrefix="1" applyNumberFormat="1" applyFont="1" applyFill="1" applyBorder="1" applyAlignment="1">
      <alignment vertical="center"/>
    </xf>
    <xf numFmtId="3" fontId="55" fillId="9" borderId="0" xfId="0" applyNumberFormat="1" applyFont="1" applyFill="1" applyBorder="1" applyAlignment="1">
      <alignment horizontal="right" vertical="center" wrapText="1" indent="1"/>
    </xf>
    <xf numFmtId="10" fontId="55" fillId="6" borderId="0" xfId="0" applyNumberFormat="1" applyFont="1" applyFill="1" applyBorder="1" applyAlignment="1">
      <alignment horizontal="center" vertical="center"/>
    </xf>
    <xf numFmtId="3" fontId="55" fillId="6" borderId="0" xfId="0" applyNumberFormat="1" applyFont="1" applyFill="1" applyBorder="1" applyAlignment="1">
      <alignment horizontal="right" vertical="center" indent="1"/>
    </xf>
    <xf numFmtId="0" fontId="34" fillId="6" borderId="0" xfId="26" quotePrefix="1" applyNumberFormat="1" applyFont="1" applyFill="1" applyBorder="1" applyAlignment="1">
      <alignment vertical="center" wrapText="1"/>
    </xf>
    <xf numFmtId="0" fontId="34" fillId="6" borderId="0" xfId="26" applyNumberFormat="1" applyFont="1" applyFill="1" applyBorder="1" applyAlignment="1">
      <alignment vertical="center"/>
    </xf>
    <xf numFmtId="0" fontId="59" fillId="6" borderId="0" xfId="25" applyFont="1" applyFill="1" applyBorder="1" applyAlignment="1">
      <alignment horizontal="left" vertical="center" wrapText="1"/>
    </xf>
    <xf numFmtId="3" fontId="59" fillId="6" borderId="0" xfId="25" applyNumberFormat="1" applyFont="1" applyFill="1" applyBorder="1" applyAlignment="1">
      <alignment horizontal="right" vertical="center" indent="1"/>
    </xf>
    <xf numFmtId="3" fontId="43" fillId="7" borderId="0" xfId="26" quotePrefix="1" applyNumberFormat="1" applyFont="1" applyFill="1" applyBorder="1" applyAlignment="1" applyProtection="1">
      <alignment vertical="center"/>
      <protection hidden="1"/>
    </xf>
    <xf numFmtId="10" fontId="43" fillId="7" borderId="0" xfId="26" quotePrefix="1" applyNumberFormat="1" applyFont="1" applyFill="1" applyBorder="1" applyAlignment="1" applyProtection="1">
      <alignment vertical="center"/>
      <protection hidden="1"/>
    </xf>
    <xf numFmtId="0" fontId="86" fillId="6" borderId="0" xfId="0" applyFont="1" applyFill="1" applyBorder="1" applyAlignment="1">
      <alignment vertical="center" wrapText="1"/>
    </xf>
    <xf numFmtId="3" fontId="42" fillId="7" borderId="0" xfId="26" quotePrefix="1" applyNumberFormat="1" applyFont="1" applyFill="1" applyBorder="1" applyAlignment="1" applyProtection="1">
      <alignment vertical="center"/>
      <protection hidden="1"/>
    </xf>
    <xf numFmtId="10" fontId="84" fillId="7" borderId="0" xfId="26" quotePrefix="1" applyNumberFormat="1" applyFont="1" applyFill="1" applyBorder="1" applyAlignment="1" applyProtection="1">
      <alignment vertical="center"/>
      <protection hidden="1"/>
    </xf>
    <xf numFmtId="3" fontId="84" fillId="7" borderId="0" xfId="26" quotePrefix="1" applyNumberFormat="1" applyFont="1" applyFill="1" applyBorder="1" applyAlignment="1" applyProtection="1">
      <alignment vertical="center"/>
      <protection hidden="1"/>
    </xf>
    <xf numFmtId="3" fontId="57" fillId="7" borderId="0" xfId="26" quotePrefix="1" applyNumberFormat="1" applyFont="1" applyFill="1" applyBorder="1" applyAlignment="1" applyProtection="1">
      <alignment vertical="center"/>
      <protection hidden="1"/>
    </xf>
    <xf numFmtId="0" fontId="57" fillId="6" borderId="0" xfId="0" applyFont="1" applyFill="1" applyAlignment="1">
      <alignment horizontal="left" vertical="center"/>
    </xf>
    <xf numFmtId="3" fontId="102" fillId="6" borderId="0" xfId="0" applyNumberFormat="1" applyFont="1" applyFill="1" applyAlignment="1">
      <alignment vertical="center"/>
    </xf>
    <xf numFmtId="3" fontId="0" fillId="0" borderId="0" xfId="0" applyNumberFormat="1"/>
    <xf numFmtId="10" fontId="43" fillId="10" borderId="0" xfId="1" applyNumberFormat="1" applyFont="1" applyFill="1" applyBorder="1" applyAlignment="1" applyProtection="1">
      <alignment horizontal="right" vertical="center" indent="3"/>
      <protection hidden="1"/>
    </xf>
    <xf numFmtId="0" fontId="108" fillId="7" borderId="0" xfId="0" applyFont="1" applyFill="1" applyBorder="1" applyAlignment="1">
      <alignment horizontal="left" vertical="center"/>
    </xf>
    <xf numFmtId="165" fontId="59" fillId="7" borderId="0" xfId="1" applyFont="1" applyFill="1" applyBorder="1" applyAlignment="1">
      <alignment horizontal="center" vertical="center"/>
    </xf>
    <xf numFmtId="165" fontId="58" fillId="7" borderId="0" xfId="1" applyFont="1" applyFill="1" applyBorder="1" applyAlignment="1">
      <alignment horizontal="center" vertical="center"/>
    </xf>
    <xf numFmtId="0" fontId="151" fillId="0" borderId="0" xfId="0" applyFont="1"/>
    <xf numFmtId="0" fontId="21" fillId="11" borderId="0" xfId="16" applyFont="1" applyFill="1" applyAlignment="1"/>
    <xf numFmtId="0" fontId="0" fillId="11" borderId="0" xfId="0" applyFill="1"/>
    <xf numFmtId="0" fontId="64" fillId="11" borderId="0" xfId="16" applyFont="1" applyFill="1" applyAlignment="1">
      <alignment horizontal="left" vertical="center"/>
    </xf>
    <xf numFmtId="0" fontId="33" fillId="11" borderId="0" xfId="0" applyFont="1" applyFill="1" applyAlignment="1">
      <alignment vertical="center" wrapText="1"/>
    </xf>
    <xf numFmtId="0" fontId="4" fillId="12" borderId="0" xfId="0" applyFont="1" applyFill="1" applyBorder="1" applyAlignment="1">
      <alignment horizontal="center" vertical="center"/>
    </xf>
    <xf numFmtId="0" fontId="4" fillId="12" borderId="0" xfId="0" applyFont="1" applyFill="1" applyBorder="1" applyAlignment="1">
      <alignment horizontal="center"/>
    </xf>
    <xf numFmtId="0" fontId="6" fillId="12" borderId="0" xfId="0" applyFont="1" applyFill="1" applyBorder="1" applyAlignment="1">
      <alignment horizontal="center"/>
    </xf>
    <xf numFmtId="0" fontId="7" fillId="12" borderId="0" xfId="0" applyFont="1" applyFill="1" applyBorder="1" applyAlignment="1">
      <alignment horizontal="center"/>
    </xf>
    <xf numFmtId="0" fontId="8" fillId="12" borderId="0" xfId="0" applyFont="1" applyFill="1" applyBorder="1" applyAlignment="1">
      <alignment horizontal="center"/>
    </xf>
    <xf numFmtId="0" fontId="10" fillId="12" borderId="0" xfId="0" applyFont="1" applyFill="1" applyBorder="1" applyAlignment="1"/>
    <xf numFmtId="0" fontId="10" fillId="12" borderId="0" xfId="0" applyFont="1" applyFill="1" applyBorder="1"/>
    <xf numFmtId="0" fontId="11" fillId="12" borderId="0" xfId="0" applyFont="1" applyFill="1" applyBorder="1" applyAlignment="1">
      <alignment horizontal="center"/>
    </xf>
    <xf numFmtId="0" fontId="5" fillId="12" borderId="0" xfId="0" applyFont="1" applyFill="1" applyBorder="1" applyAlignment="1">
      <alignment horizontal="center" vertical="top" wrapText="1"/>
    </xf>
    <xf numFmtId="0" fontId="12" fillId="12" borderId="0" xfId="0" applyFont="1" applyFill="1" applyBorder="1" applyAlignment="1">
      <alignment horizontal="center"/>
    </xf>
    <xf numFmtId="0" fontId="10" fillId="12" borderId="0" xfId="0" applyFont="1" applyFill="1" applyBorder="1" applyAlignment="1">
      <alignment horizontal="center" vertical="center" wrapText="1"/>
    </xf>
    <xf numFmtId="0" fontId="158" fillId="0" borderId="0" xfId="0" applyFont="1" applyAlignment="1">
      <alignment horizontal="left" vertical="center"/>
    </xf>
    <xf numFmtId="0" fontId="158" fillId="0" borderId="0" xfId="0" applyFont="1" applyAlignment="1">
      <alignment horizontal="right" vertical="center"/>
    </xf>
    <xf numFmtId="0" fontId="33" fillId="13" borderId="0" xfId="0" applyFont="1" applyFill="1" applyBorder="1"/>
    <xf numFmtId="14" fontId="42" fillId="13" borderId="0" xfId="0" applyNumberFormat="1" applyFont="1" applyFill="1" applyBorder="1" applyAlignment="1">
      <alignment horizontal="center" vertical="center"/>
    </xf>
    <xf numFmtId="14" fontId="33" fillId="13" borderId="0" xfId="0" applyNumberFormat="1" applyFont="1" applyFill="1" applyBorder="1" applyAlignment="1">
      <alignment horizontal="center" vertical="center"/>
    </xf>
    <xf numFmtId="0" fontId="41" fillId="13" borderId="0" xfId="0" applyFont="1" applyFill="1" applyAlignment="1">
      <alignment horizontal="center" vertical="center" wrapText="1"/>
    </xf>
    <xf numFmtId="0" fontId="31" fillId="13" borderId="0" xfId="0" applyFont="1" applyFill="1" applyBorder="1" applyAlignment="1">
      <alignment horizontal="center" vertical="center" wrapText="1"/>
    </xf>
    <xf numFmtId="0" fontId="34" fillId="13" borderId="0" xfId="0" applyFont="1" applyFill="1"/>
    <xf numFmtId="0" fontId="34" fillId="13" borderId="0" xfId="0" applyFont="1" applyFill="1" applyBorder="1" applyAlignment="1">
      <alignment horizontal="center" vertical="center" wrapText="1"/>
    </xf>
    <xf numFmtId="166" fontId="31" fillId="13" borderId="0" xfId="5" applyNumberFormat="1" applyFont="1" applyFill="1" applyBorder="1" applyAlignment="1" applyProtection="1">
      <alignment horizontal="right" vertical="center" wrapText="1"/>
    </xf>
    <xf numFmtId="166" fontId="31" fillId="13" borderId="0" xfId="5" applyNumberFormat="1" applyFont="1" applyFill="1" applyBorder="1" applyAlignment="1" applyProtection="1">
      <alignment horizontal="left" vertical="center" wrapText="1" indent="1"/>
    </xf>
    <xf numFmtId="3" fontId="31" fillId="13" borderId="0" xfId="6" applyNumberFormat="1" applyFont="1" applyFill="1" applyAlignment="1" applyProtection="1">
      <alignment horizontal="right" vertical="center"/>
    </xf>
    <xf numFmtId="4" fontId="31" fillId="13" borderId="0" xfId="6" applyNumberFormat="1" applyFont="1" applyFill="1" applyAlignment="1" applyProtection="1">
      <alignment horizontal="right" vertical="center"/>
    </xf>
    <xf numFmtId="3" fontId="31" fillId="13" borderId="0" xfId="7" applyNumberFormat="1" applyFont="1" applyFill="1" applyBorder="1" applyAlignment="1" applyProtection="1">
      <alignment horizontal="center" vertical="center"/>
    </xf>
    <xf numFmtId="0" fontId="33" fillId="13" borderId="0" xfId="0" applyFont="1" applyFill="1" applyBorder="1" applyAlignment="1">
      <alignment horizontal="center" vertical="center" wrapText="1"/>
    </xf>
    <xf numFmtId="49" fontId="33" fillId="13" borderId="0" xfId="0" applyNumberFormat="1"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129" fillId="13" borderId="0" xfId="0" applyFont="1" applyFill="1" applyBorder="1" applyAlignment="1">
      <alignment horizontal="center" vertical="center" wrapText="1"/>
    </xf>
    <xf numFmtId="14" fontId="129" fillId="13" borderId="0" xfId="0" applyNumberFormat="1" applyFont="1" applyFill="1" applyBorder="1" applyAlignment="1">
      <alignment horizontal="center" vertical="center" wrapText="1"/>
    </xf>
    <xf numFmtId="0" fontId="130" fillId="13" borderId="0" xfId="0" applyFont="1" applyFill="1" applyBorder="1" applyAlignment="1">
      <alignment horizontal="center" vertical="center" wrapText="1"/>
    </xf>
    <xf numFmtId="0" fontId="33" fillId="13" borderId="0" xfId="0" applyFont="1" applyFill="1" applyBorder="1" applyAlignment="1">
      <alignment horizontal="center" vertical="center"/>
    </xf>
    <xf numFmtId="0" fontId="129" fillId="13" borderId="0" xfId="0" applyFont="1" applyFill="1" applyBorder="1" applyAlignment="1">
      <alignment horizontal="center" vertical="center"/>
    </xf>
    <xf numFmtId="0" fontId="55" fillId="13" borderId="0" xfId="0" applyFont="1" applyFill="1" applyBorder="1" applyAlignment="1">
      <alignment horizontal="center" wrapText="1"/>
    </xf>
    <xf numFmtId="14" fontId="33" fillId="13" borderId="0" xfId="0" applyNumberFormat="1" applyFont="1" applyFill="1" applyBorder="1" applyAlignment="1">
      <alignment horizontal="center"/>
    </xf>
    <xf numFmtId="0" fontId="33" fillId="13" borderId="0" xfId="0" applyFont="1" applyFill="1" applyBorder="1" applyAlignment="1">
      <alignment horizontal="center"/>
    </xf>
    <xf numFmtId="0" fontId="130" fillId="13" borderId="0" xfId="0" applyFont="1" applyFill="1" applyBorder="1" applyAlignment="1">
      <alignment horizontal="center" vertical="top" wrapText="1"/>
    </xf>
    <xf numFmtId="14" fontId="129" fillId="13" borderId="0" xfId="0" applyNumberFormat="1" applyFont="1" applyFill="1" applyBorder="1" applyAlignment="1">
      <alignment horizontal="center" vertical="top"/>
    </xf>
    <xf numFmtId="0" fontId="60" fillId="13" borderId="0" xfId="0" applyFont="1" applyFill="1" applyBorder="1" applyAlignment="1">
      <alignment horizontal="center" vertical="top"/>
    </xf>
    <xf numFmtId="14" fontId="130" fillId="13" borderId="0" xfId="0" applyNumberFormat="1" applyFont="1" applyFill="1" applyBorder="1" applyAlignment="1">
      <alignment horizontal="center" vertical="center" wrapText="1"/>
    </xf>
    <xf numFmtId="0" fontId="150" fillId="13" borderId="0" xfId="0" applyFont="1" applyFill="1" applyBorder="1" applyAlignment="1">
      <alignment horizontal="center" vertical="center" wrapText="1"/>
    </xf>
    <xf numFmtId="14" fontId="40" fillId="13" borderId="0" xfId="0" applyNumberFormat="1" applyFont="1" applyFill="1" applyBorder="1" applyAlignment="1">
      <alignment horizontal="center" vertical="center"/>
    </xf>
    <xf numFmtId="0" fontId="61" fillId="13" borderId="0" xfId="0" applyFont="1" applyFill="1" applyBorder="1" applyAlignment="1">
      <alignment horizontal="center" wrapText="1"/>
    </xf>
    <xf numFmtId="0" fontId="134" fillId="13" borderId="0" xfId="0" applyFont="1" applyFill="1" applyBorder="1" applyAlignment="1">
      <alignment horizontal="center" vertical="top" wrapText="1"/>
    </xf>
    <xf numFmtId="3" fontId="31" fillId="13" borderId="0" xfId="10" applyNumberFormat="1" applyFont="1" applyFill="1" applyBorder="1" applyAlignment="1" applyProtection="1">
      <alignment horizontal="right" vertical="center"/>
    </xf>
    <xf numFmtId="0" fontId="31" fillId="13" borderId="0" xfId="0" applyFont="1" applyFill="1" applyAlignment="1">
      <alignment horizontal="left" vertical="center" wrapText="1"/>
    </xf>
    <xf numFmtId="0" fontId="31" fillId="13" borderId="0" xfId="0" applyFont="1" applyFill="1" applyAlignment="1">
      <alignment horizontal="center" vertical="center" wrapText="1"/>
    </xf>
    <xf numFmtId="0" fontId="33" fillId="13" borderId="0" xfId="0" applyFont="1" applyFill="1" applyAlignment="1">
      <alignment vertical="center" wrapText="1"/>
    </xf>
    <xf numFmtId="0" fontId="31" fillId="13" borderId="0" xfId="0" applyFont="1" applyFill="1" applyAlignment="1">
      <alignment vertical="center" wrapText="1"/>
    </xf>
    <xf numFmtId="14" fontId="23" fillId="13" borderId="0" xfId="0" applyNumberFormat="1" applyFont="1" applyFill="1" applyBorder="1" applyAlignment="1">
      <alignment horizontal="center" vertical="center"/>
    </xf>
    <xf numFmtId="49" fontId="33" fillId="13" borderId="0" xfId="0" applyNumberFormat="1" applyFont="1" applyFill="1" applyAlignment="1">
      <alignment horizontal="center" vertical="center" wrapText="1"/>
    </xf>
    <xf numFmtId="0" fontId="33" fillId="13" borderId="0" xfId="0" applyFont="1" applyFill="1" applyAlignment="1">
      <alignment horizontal="center" wrapText="1"/>
    </xf>
    <xf numFmtId="0" fontId="129" fillId="13" borderId="0" xfId="0" applyFont="1" applyFill="1" applyAlignment="1">
      <alignment horizontal="center" vertical="center" wrapText="1"/>
    </xf>
    <xf numFmtId="0" fontId="42" fillId="13" borderId="0" xfId="0" applyFont="1" applyFill="1" applyAlignment="1">
      <alignment horizontal="left" vertical="center" wrapText="1"/>
    </xf>
    <xf numFmtId="166" fontId="42" fillId="13" borderId="0" xfId="1" applyNumberFormat="1" applyFont="1" applyFill="1" applyBorder="1" applyAlignment="1">
      <alignment horizontal="left" vertical="center"/>
    </xf>
    <xf numFmtId="166" fontId="42" fillId="13" borderId="0" xfId="1" applyNumberFormat="1" applyFont="1" applyFill="1" applyBorder="1" applyAlignment="1">
      <alignment horizontal="center" vertical="center"/>
    </xf>
    <xf numFmtId="10" fontId="42" fillId="13" borderId="0" xfId="4" applyNumberFormat="1" applyFont="1" applyFill="1" applyBorder="1" applyAlignment="1">
      <alignment horizontal="center" vertical="center"/>
    </xf>
    <xf numFmtId="0" fontId="42" fillId="13" borderId="0" xfId="0" applyFont="1" applyFill="1" applyBorder="1" applyAlignment="1">
      <alignment horizontal="left" vertical="center"/>
    </xf>
    <xf numFmtId="3" fontId="42" fillId="13" borderId="0" xfId="12"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1"/>
    </xf>
    <xf numFmtId="3" fontId="42" fillId="13" borderId="0" xfId="12" applyNumberFormat="1" applyFont="1" applyFill="1" applyBorder="1" applyAlignment="1">
      <alignment horizontal="right" vertical="center" indent="1"/>
    </xf>
    <xf numFmtId="0" fontId="33" fillId="13" borderId="0" xfId="0" applyFont="1" applyFill="1" applyAlignment="1">
      <alignment horizontal="center" vertical="center" wrapText="1"/>
    </xf>
    <xf numFmtId="0" fontId="34" fillId="13" borderId="0" xfId="0" applyFont="1" applyFill="1" applyBorder="1" applyAlignment="1">
      <alignment horizontal="center" wrapText="1"/>
    </xf>
    <xf numFmtId="0" fontId="124" fillId="13" borderId="0" xfId="0" applyFont="1" applyFill="1" applyBorder="1" applyAlignment="1">
      <alignment horizontal="center" vertical="top" wrapText="1"/>
    </xf>
    <xf numFmtId="0" fontId="33" fillId="13" borderId="0" xfId="0" applyFont="1" applyFill="1" applyBorder="1" applyAlignment="1">
      <alignment horizontal="center" wrapText="1"/>
    </xf>
    <xf numFmtId="0" fontId="101" fillId="13" borderId="0" xfId="27" applyFont="1" applyFill="1" applyAlignment="1">
      <alignment horizontal="center" vertical="center" wrapText="1"/>
    </xf>
    <xf numFmtId="0" fontId="42" fillId="13" borderId="0" xfId="3" applyFont="1" applyFill="1" applyBorder="1" applyAlignment="1">
      <alignment horizontal="center" vertical="center"/>
    </xf>
    <xf numFmtId="0" fontId="42" fillId="13" borderId="0" xfId="3" applyFont="1" applyFill="1" applyBorder="1" applyAlignment="1">
      <alignment horizontal="center" vertical="center" wrapText="1"/>
    </xf>
    <xf numFmtId="166" fontId="42" fillId="13" borderId="0" xfId="17" applyNumberFormat="1" applyFont="1" applyFill="1" applyBorder="1" applyAlignment="1">
      <alignment horizontal="right" vertical="center" wrapText="1"/>
    </xf>
    <xf numFmtId="2" fontId="42" fillId="13" borderId="0" xfId="17" applyNumberFormat="1" applyFont="1" applyFill="1" applyBorder="1" applyAlignment="1">
      <alignment horizontal="center" vertical="center" wrapText="1"/>
    </xf>
    <xf numFmtId="10" fontId="42" fillId="13" borderId="0" xfId="17" applyNumberFormat="1" applyFont="1" applyFill="1" applyBorder="1" applyAlignment="1">
      <alignment horizontal="center" vertical="center" wrapText="1"/>
    </xf>
    <xf numFmtId="10" fontId="42" fillId="13" borderId="0" xfId="4" applyNumberFormat="1" applyFont="1" applyFill="1" applyAlignment="1">
      <alignment horizontal="center" vertical="center" wrapText="1"/>
    </xf>
    <xf numFmtId="166" fontId="42" fillId="13" borderId="0" xfId="4" applyNumberFormat="1" applyFont="1" applyFill="1" applyBorder="1" applyAlignment="1">
      <alignment horizontal="right" vertical="center" wrapText="1"/>
    </xf>
    <xf numFmtId="3" fontId="42" fillId="13" borderId="0" xfId="4" applyNumberFormat="1" applyFont="1" applyFill="1" applyBorder="1" applyAlignment="1">
      <alignment horizontal="right" vertical="center" wrapText="1"/>
    </xf>
    <xf numFmtId="3" fontId="42" fillId="13" borderId="0" xfId="17" applyNumberFormat="1" applyFont="1" applyFill="1" applyBorder="1" applyAlignment="1">
      <alignment horizontal="right" vertical="center" wrapText="1"/>
    </xf>
    <xf numFmtId="4" fontId="42" fillId="13" borderId="0" xfId="3" applyNumberFormat="1" applyFont="1" applyFill="1" applyBorder="1" applyAlignment="1">
      <alignment horizontal="center" vertical="center" wrapText="1"/>
    </xf>
    <xf numFmtId="10" fontId="42" fillId="13" borderId="0" xfId="3" applyNumberFormat="1" applyFont="1" applyFill="1" applyBorder="1" applyAlignment="1">
      <alignment horizontal="center" vertical="center" wrapText="1"/>
    </xf>
    <xf numFmtId="172" fontId="31" fillId="14" borderId="0" xfId="3" applyNumberFormat="1" applyFont="1" applyFill="1" applyBorder="1" applyAlignment="1">
      <alignment horizontal="center" vertical="center" wrapText="1"/>
    </xf>
    <xf numFmtId="173" fontId="55" fillId="13" borderId="0" xfId="3" applyNumberFormat="1" applyFont="1" applyFill="1" applyAlignment="1">
      <alignment horizontal="center" vertical="center"/>
    </xf>
    <xf numFmtId="0" fontId="55" fillId="13" borderId="0" xfId="3" applyFont="1" applyFill="1" applyBorder="1" applyAlignment="1">
      <alignment horizontal="left" vertical="center" wrapText="1"/>
    </xf>
    <xf numFmtId="166" fontId="75" fillId="14" borderId="0" xfId="17" applyNumberFormat="1" applyFont="1" applyFill="1" applyBorder="1" applyAlignment="1">
      <alignment horizontal="center" vertical="center"/>
    </xf>
    <xf numFmtId="0" fontId="31" fillId="13" borderId="0" xfId="3" applyFont="1" applyFill="1" applyBorder="1" applyAlignment="1">
      <alignment vertical="center"/>
    </xf>
    <xf numFmtId="166" fontId="76" fillId="14" borderId="0" xfId="17" applyNumberFormat="1" applyFont="1" applyFill="1" applyBorder="1" applyAlignment="1">
      <alignment horizontal="center" vertical="center"/>
    </xf>
    <xf numFmtId="0" fontId="13" fillId="13" borderId="0" xfId="3" applyFont="1" applyFill="1" applyAlignment="1">
      <alignment vertical="center"/>
    </xf>
    <xf numFmtId="0" fontId="19" fillId="13" borderId="0" xfId="3" applyFill="1">
      <alignment vertical="top"/>
    </xf>
    <xf numFmtId="0" fontId="31" fillId="13" borderId="0" xfId="3" applyFont="1" applyFill="1" applyAlignment="1">
      <alignment horizontal="center" vertical="center" wrapText="1"/>
    </xf>
    <xf numFmtId="2" fontId="71" fillId="13" borderId="0" xfId="3" applyNumberFormat="1" applyFont="1" applyFill="1" applyAlignment="1">
      <alignment horizontal="left" vertical="center"/>
    </xf>
    <xf numFmtId="166" fontId="42" fillId="13" borderId="0" xfId="1" applyNumberFormat="1" applyFont="1" applyFill="1" applyAlignment="1">
      <alignment horizontal="center" vertical="center"/>
    </xf>
    <xf numFmtId="10" fontId="80" fillId="13" borderId="0" xfId="3" applyNumberFormat="1" applyFont="1" applyFill="1" applyBorder="1" applyAlignment="1">
      <alignment horizontal="center" vertical="center"/>
    </xf>
    <xf numFmtId="0" fontId="55" fillId="13" borderId="0" xfId="3" applyFont="1" applyFill="1" applyBorder="1" applyAlignment="1">
      <alignment horizontal="center"/>
    </xf>
    <xf numFmtId="2" fontId="71" fillId="13" borderId="0" xfId="3" applyNumberFormat="1" applyFont="1" applyFill="1" applyAlignment="1">
      <alignment horizontal="left" vertical="center" wrapText="1"/>
    </xf>
    <xf numFmtId="166" fontId="42" fillId="12" borderId="0" xfId="1" applyNumberFormat="1" applyFont="1" applyFill="1" applyBorder="1" applyAlignment="1">
      <alignment horizontal="center" vertical="center"/>
    </xf>
    <xf numFmtId="10" fontId="82" fillId="12" borderId="0" xfId="3" applyNumberFormat="1" applyFont="1" applyFill="1" applyBorder="1" applyAlignment="1">
      <alignment horizontal="center"/>
    </xf>
    <xf numFmtId="0" fontId="82" fillId="12" borderId="0" xfId="3" applyFont="1" applyFill="1" applyBorder="1" applyAlignment="1">
      <alignment horizontal="center"/>
    </xf>
    <xf numFmtId="0" fontId="13" fillId="13" borderId="0" xfId="3" applyFont="1" applyFill="1" applyAlignment="1">
      <alignment horizontal="center"/>
    </xf>
    <xf numFmtId="0" fontId="14" fillId="13" borderId="0" xfId="3" applyFont="1" applyFill="1" applyAlignment="1">
      <alignment horizontal="center"/>
    </xf>
    <xf numFmtId="2" fontId="19" fillId="13" borderId="0" xfId="3" applyNumberFormat="1" applyFill="1" applyAlignment="1">
      <alignment horizontal="center" vertical="center"/>
    </xf>
    <xf numFmtId="3" fontId="71" fillId="13" borderId="0" xfId="3" applyNumberFormat="1" applyFont="1" applyFill="1" applyAlignment="1">
      <alignment horizontal="right" vertical="center"/>
    </xf>
    <xf numFmtId="2" fontId="85" fillId="13" borderId="0" xfId="3" applyNumberFormat="1" applyFont="1" applyFill="1" applyAlignment="1">
      <alignment horizontal="center" vertical="center"/>
    </xf>
    <xf numFmtId="0" fontId="158" fillId="0" borderId="0" xfId="3" applyFont="1" applyAlignment="1">
      <alignment horizontal="left" vertical="center"/>
    </xf>
    <xf numFmtId="0" fontId="160" fillId="0" borderId="0" xfId="3" applyFont="1" applyAlignment="1">
      <alignment horizontal="left" vertical="center"/>
    </xf>
    <xf numFmtId="0" fontId="40" fillId="14" borderId="0" xfId="3" applyFont="1" applyFill="1">
      <alignment vertical="top"/>
    </xf>
    <xf numFmtId="0" fontId="33" fillId="14" borderId="0" xfId="3" applyFont="1" applyFill="1">
      <alignment vertical="top"/>
    </xf>
    <xf numFmtId="0" fontId="31" fillId="13" borderId="0" xfId="3" applyFont="1" applyFill="1" applyAlignment="1">
      <alignment horizontal="left" vertical="center" wrapText="1"/>
    </xf>
    <xf numFmtId="0" fontId="144" fillId="13" borderId="0" xfId="3" applyFont="1" applyFill="1" applyBorder="1" applyAlignment="1">
      <alignment horizontal="left" vertical="center"/>
    </xf>
    <xf numFmtId="0" fontId="144" fillId="13" borderId="0" xfId="3" applyFont="1" applyFill="1" applyBorder="1" applyAlignment="1">
      <alignment horizontal="center" vertical="center"/>
    </xf>
    <xf numFmtId="0" fontId="42" fillId="13" borderId="0" xfId="3" applyFont="1" applyFill="1" applyAlignment="1">
      <alignment horizontal="left" vertical="center"/>
    </xf>
    <xf numFmtId="0" fontId="33" fillId="13" borderId="0" xfId="3" applyFont="1" applyFill="1" applyAlignment="1">
      <alignment horizontal="left" vertical="center"/>
    </xf>
    <xf numFmtId="0" fontId="33" fillId="13" borderId="0" xfId="3" applyFont="1" applyFill="1" applyAlignment="1">
      <alignment vertical="center"/>
    </xf>
    <xf numFmtId="3" fontId="31" fillId="13" borderId="0" xfId="3" applyNumberFormat="1" applyFont="1" applyFill="1" applyAlignment="1">
      <alignment horizontal="right" vertical="center"/>
    </xf>
    <xf numFmtId="0" fontId="33" fillId="13" borderId="0" xfId="3" applyFont="1" applyFill="1" applyAlignment="1">
      <alignment horizontal="right" vertical="center"/>
    </xf>
    <xf numFmtId="10" fontId="31" fillId="13" borderId="0" xfId="0" applyNumberFormat="1" applyFont="1" applyFill="1" applyAlignment="1">
      <alignment horizontal="right" vertical="center"/>
    </xf>
    <xf numFmtId="0" fontId="81" fillId="0" borderId="0" xfId="0" applyFont="1" applyFill="1" applyAlignment="1">
      <alignment horizontal="left" vertical="center"/>
    </xf>
    <xf numFmtId="0" fontId="129" fillId="13" borderId="0" xfId="0" applyFont="1" applyFill="1" applyBorder="1" applyAlignment="1">
      <alignment horizontal="center" vertical="top" wrapText="1"/>
    </xf>
    <xf numFmtId="0" fontId="86" fillId="13" borderId="0" xfId="0" applyFont="1" applyFill="1" applyBorder="1" applyAlignment="1">
      <alignment vertical="center" wrapText="1"/>
    </xf>
    <xf numFmtId="3" fontId="31" fillId="13" borderId="0" xfId="22" applyNumberFormat="1" applyFont="1" applyFill="1" applyBorder="1" applyAlignment="1">
      <alignment horizontal="right" vertical="center"/>
    </xf>
    <xf numFmtId="10" fontId="31" fillId="13" borderId="0" xfId="22" applyNumberFormat="1" applyFont="1" applyFill="1" applyAlignment="1">
      <alignment vertical="center"/>
    </xf>
    <xf numFmtId="166" fontId="31" fillId="13" borderId="0" xfId="23" applyNumberFormat="1" applyFont="1" applyFill="1" applyBorder="1" applyAlignment="1">
      <alignment horizontal="right" vertical="center" wrapText="1"/>
    </xf>
    <xf numFmtId="0" fontId="161" fillId="0" borderId="0" xfId="3" applyFont="1" applyFill="1" applyAlignment="1">
      <alignment horizontal="left" vertical="center"/>
    </xf>
    <xf numFmtId="14" fontId="158" fillId="0" borderId="0" xfId="0" applyNumberFormat="1" applyFont="1" applyAlignment="1">
      <alignment horizontal="right" vertical="center"/>
    </xf>
    <xf numFmtId="0" fontId="158" fillId="0" borderId="0" xfId="3" applyFont="1" applyFill="1" applyAlignment="1">
      <alignment horizontal="left" vertical="center"/>
    </xf>
    <xf numFmtId="0" fontId="86" fillId="13" borderId="0" xfId="3" applyFont="1" applyFill="1" applyAlignment="1">
      <alignment horizontal="center" vertical="center" wrapText="1"/>
    </xf>
    <xf numFmtId="0" fontId="75" fillId="13" borderId="0" xfId="3" applyFont="1" applyFill="1" applyAlignment="1">
      <alignment horizontal="left" vertical="center" wrapText="1"/>
    </xf>
    <xf numFmtId="166" fontId="86" fillId="13" borderId="0" xfId="23" applyNumberFormat="1" applyFont="1" applyFill="1" applyBorder="1" applyAlignment="1">
      <alignment horizontal="right" vertical="center" wrapText="1"/>
    </xf>
    <xf numFmtId="0" fontId="75" fillId="13" borderId="0" xfId="3" applyFont="1" applyFill="1" applyAlignment="1">
      <alignment horizontal="center" vertical="center" wrapText="1"/>
    </xf>
    <xf numFmtId="0" fontId="76" fillId="13" borderId="0" xfId="3" applyFont="1" applyFill="1" applyAlignment="1">
      <alignment horizontal="left" vertical="center" wrapText="1"/>
    </xf>
    <xf numFmtId="3" fontId="76" fillId="13" borderId="0" xfId="3" applyNumberFormat="1" applyFont="1" applyFill="1" applyAlignment="1">
      <alignment horizontal="right" vertical="center" wrapText="1"/>
    </xf>
    <xf numFmtId="0" fontId="81" fillId="0" borderId="0" xfId="3" applyFont="1" applyFill="1" applyAlignment="1">
      <alignment horizontal="left" vertical="center"/>
    </xf>
    <xf numFmtId="0" fontId="162" fillId="0" borderId="0" xfId="0" applyFont="1" applyAlignment="1">
      <alignment horizontal="right" vertical="center"/>
    </xf>
    <xf numFmtId="0" fontId="43" fillId="13" borderId="0" xfId="3" applyFont="1" applyFill="1" applyBorder="1" applyAlignment="1">
      <alignment horizontal="center" vertical="center" wrapText="1"/>
    </xf>
    <xf numFmtId="0" fontId="81" fillId="0" borderId="0" xfId="3" applyFont="1" applyFill="1" applyBorder="1" applyAlignment="1">
      <alignment horizontal="left" vertical="center"/>
    </xf>
    <xf numFmtId="0" fontId="42" fillId="13" borderId="0" xfId="3" applyFont="1" applyFill="1" applyBorder="1" applyAlignment="1">
      <alignment horizontal="center" wrapText="1"/>
    </xf>
    <xf numFmtId="0" fontId="33" fillId="13" borderId="0" xfId="3" applyFont="1" applyFill="1" applyBorder="1" applyAlignment="1">
      <alignment horizontal="center" vertical="center" wrapText="1"/>
    </xf>
    <xf numFmtId="0" fontId="158" fillId="0" borderId="0" xfId="3" applyFont="1" applyFill="1" applyBorder="1" applyAlignment="1">
      <alignment horizontal="left" vertical="center"/>
    </xf>
    <xf numFmtId="0" fontId="0" fillId="13" borderId="0" xfId="0" applyFill="1"/>
    <xf numFmtId="0" fontId="33" fillId="13" borderId="0" xfId="3" applyFont="1" applyFill="1" applyBorder="1" applyAlignment="1">
      <alignment horizontal="left" vertical="center" wrapText="1"/>
    </xf>
    <xf numFmtId="0" fontId="31" fillId="13" borderId="1" xfId="3" applyFont="1" applyFill="1" applyBorder="1" applyAlignment="1">
      <alignment horizontal="left" vertical="center" wrapText="1"/>
    </xf>
    <xf numFmtId="14" fontId="33" fillId="13" borderId="1" xfId="3" applyNumberFormat="1" applyFont="1" applyFill="1" applyBorder="1" applyAlignment="1">
      <alignment horizontal="right" vertical="center" wrapText="1"/>
    </xf>
    <xf numFmtId="0" fontId="33" fillId="13" borderId="1" xfId="3" applyFont="1" applyFill="1" applyBorder="1" applyAlignment="1">
      <alignment horizontal="left" vertical="center" wrapText="1"/>
    </xf>
    <xf numFmtId="0" fontId="31" fillId="13" borderId="0" xfId="3" applyFont="1" applyFill="1" applyBorder="1" applyAlignment="1">
      <alignment horizontal="left" vertical="center" wrapText="1"/>
    </xf>
    <xf numFmtId="0" fontId="31" fillId="13" borderId="0" xfId="3" applyFont="1" applyFill="1" applyBorder="1" applyAlignment="1">
      <alignment horizontal="right" vertical="center" wrapText="1" indent="1"/>
    </xf>
    <xf numFmtId="10" fontId="80" fillId="13" borderId="0" xfId="0" applyNumberFormat="1" applyFont="1" applyFill="1" applyBorder="1" applyAlignment="1">
      <alignment horizontal="center" vertical="center"/>
    </xf>
    <xf numFmtId="10" fontId="96" fillId="13" borderId="0" xfId="0" applyNumberFormat="1" applyFont="1" applyFill="1" applyBorder="1" applyAlignment="1">
      <alignment horizontal="center" vertical="center"/>
    </xf>
    <xf numFmtId="10" fontId="55" fillId="13" borderId="0" xfId="0" applyNumberFormat="1" applyFont="1" applyFill="1" applyBorder="1" applyAlignment="1">
      <alignment horizontal="center" vertical="center"/>
    </xf>
    <xf numFmtId="0" fontId="116" fillId="15" borderId="0" xfId="3" applyFont="1" applyFill="1" applyBorder="1" applyAlignment="1">
      <alignment horizontal="left" vertical="center"/>
    </xf>
    <xf numFmtId="0" fontId="25" fillId="15" borderId="0" xfId="3" applyFont="1" applyFill="1" applyBorder="1" applyAlignment="1"/>
    <xf numFmtId="49" fontId="163" fillId="15" borderId="0" xfId="3" applyNumberFormat="1" applyFont="1" applyFill="1" applyBorder="1" applyAlignment="1">
      <alignment horizontal="right" vertical="center"/>
    </xf>
    <xf numFmtId="0" fontId="24" fillId="15" borderId="0" xfId="3" applyFont="1" applyFill="1" applyBorder="1" applyAlignment="1">
      <alignment horizontal="left" vertical="center"/>
    </xf>
    <xf numFmtId="0" fontId="24" fillId="15" borderId="0" xfId="3" applyFont="1" applyFill="1" applyBorder="1" applyAlignment="1">
      <alignment horizontal="right" vertical="center"/>
    </xf>
    <xf numFmtId="0" fontId="17" fillId="15" borderId="0" xfId="3" applyFont="1" applyFill="1" applyAlignment="1">
      <alignment horizontal="left" vertical="center"/>
    </xf>
    <xf numFmtId="0" fontId="17" fillId="15" borderId="0" xfId="3" applyFont="1" applyFill="1" applyAlignment="1"/>
    <xf numFmtId="0" fontId="17" fillId="15" borderId="0" xfId="3" applyFont="1" applyFill="1" applyAlignment="1">
      <alignment horizontal="center"/>
    </xf>
    <xf numFmtId="0" fontId="24" fillId="15" borderId="0" xfId="3" applyFont="1" applyFill="1" applyAlignment="1">
      <alignment horizontal="left" vertical="center"/>
    </xf>
    <xf numFmtId="0" fontId="24" fillId="15" borderId="0" xfId="3" applyFont="1" applyFill="1" applyAlignment="1">
      <alignment horizontal="center"/>
    </xf>
    <xf numFmtId="0" fontId="22" fillId="15" borderId="0" xfId="3" applyFont="1" applyFill="1" applyAlignment="1">
      <alignment horizontal="left" vertical="center"/>
    </xf>
    <xf numFmtId="0" fontId="0" fillId="15" borderId="0" xfId="0" applyFill="1"/>
    <xf numFmtId="0" fontId="17" fillId="15" borderId="0" xfId="0" applyFont="1" applyFill="1" applyAlignment="1">
      <alignment horizontal="left" vertical="center"/>
    </xf>
    <xf numFmtId="0" fontId="21" fillId="15" borderId="0" xfId="0" applyFont="1" applyFill="1" applyAlignment="1">
      <alignment horizontal="center"/>
    </xf>
    <xf numFmtId="0" fontId="14" fillId="15" borderId="0" xfId="0" applyFont="1" applyFill="1" applyAlignment="1">
      <alignment horizontal="left" vertical="center"/>
    </xf>
    <xf numFmtId="0" fontId="25" fillId="15" borderId="0" xfId="0" applyFont="1" applyFill="1" applyAlignment="1">
      <alignment horizontal="center"/>
    </xf>
    <xf numFmtId="0" fontId="26" fillId="15" borderId="0" xfId="0" applyFont="1" applyFill="1" applyAlignment="1">
      <alignment horizontal="center"/>
    </xf>
    <xf numFmtId="0" fontId="32" fillId="2" borderId="0" xfId="0" applyFont="1" applyFill="1" applyBorder="1" applyAlignment="1">
      <alignment vertical="center" wrapText="1"/>
    </xf>
    <xf numFmtId="0" fontId="46" fillId="0" borderId="0" xfId="0" applyFont="1" applyAlignment="1">
      <alignment horizontal="left" vertical="center" indent="8"/>
    </xf>
    <xf numFmtId="0" fontId="81" fillId="0" borderId="0" xfId="0" applyFont="1" applyFill="1" applyBorder="1" applyAlignment="1">
      <alignment horizontal="left" vertical="center"/>
    </xf>
    <xf numFmtId="0" fontId="158" fillId="0" borderId="0" xfId="0" applyFont="1" applyFill="1" applyBorder="1" applyAlignment="1">
      <alignment horizontal="left" vertical="center"/>
    </xf>
    <xf numFmtId="0" fontId="158" fillId="0" borderId="0" xfId="0" applyFont="1" applyFill="1" applyAlignment="1">
      <alignment horizontal="left" vertical="center"/>
    </xf>
    <xf numFmtId="0" fontId="81" fillId="0" borderId="0" xfId="0" applyFont="1" applyAlignment="1">
      <alignment horizontal="left" vertical="center"/>
    </xf>
    <xf numFmtId="0" fontId="81" fillId="0" borderId="0" xfId="0" applyFont="1"/>
    <xf numFmtId="0" fontId="168" fillId="0" borderId="0" xfId="0" applyFont="1" applyFill="1" applyAlignment="1">
      <alignment horizontal="left" vertical="center"/>
    </xf>
    <xf numFmtId="0" fontId="158" fillId="0" borderId="0" xfId="0" applyFont="1" applyBorder="1" applyAlignment="1">
      <alignment horizontal="left" vertical="center"/>
    </xf>
    <xf numFmtId="0" fontId="161" fillId="0" borderId="0" xfId="0" applyFont="1" applyFill="1" applyAlignment="1">
      <alignment horizontal="left" vertical="center"/>
    </xf>
    <xf numFmtId="0" fontId="116" fillId="11" borderId="0" xfId="16" applyFont="1" applyFill="1" applyAlignment="1">
      <alignment horizontal="left" vertical="center"/>
    </xf>
    <xf numFmtId="0" fontId="108" fillId="0" borderId="0" xfId="18" applyFont="1" applyAlignment="1"/>
    <xf numFmtId="49" fontId="69" fillId="15" borderId="0" xfId="3" applyNumberFormat="1" applyFont="1" applyFill="1" applyBorder="1" applyAlignment="1">
      <alignment horizontal="right"/>
    </xf>
    <xf numFmtId="0" fontId="24" fillId="15" borderId="0" xfId="3" applyFont="1" applyFill="1" applyBorder="1" applyAlignment="1">
      <alignment horizontal="right"/>
    </xf>
    <xf numFmtId="0" fontId="116" fillId="15" borderId="0" xfId="27" applyFont="1" applyFill="1" applyAlignment="1">
      <alignment vertical="center"/>
    </xf>
    <xf numFmtId="0" fontId="101" fillId="15" borderId="0" xfId="27" applyFont="1" applyFill="1" applyAlignment="1">
      <alignment vertical="center"/>
    </xf>
    <xf numFmtId="0" fontId="64" fillId="15" borderId="0" xfId="27" applyFont="1" applyFill="1" applyAlignment="1">
      <alignment vertical="center"/>
    </xf>
    <xf numFmtId="0" fontId="13" fillId="0" borderId="0" xfId="0" applyFont="1" applyAlignment="1">
      <alignment horizontal="left" vertical="center"/>
    </xf>
    <xf numFmtId="10" fontId="42" fillId="13" borderId="0" xfId="4" applyNumberFormat="1" applyFont="1" applyFill="1" applyBorder="1" applyAlignment="1" applyProtection="1">
      <alignment horizontal="right" vertical="center" wrapText="1"/>
    </xf>
    <xf numFmtId="14" fontId="42" fillId="16" borderId="0" xfId="3" applyNumberFormat="1" applyFont="1" applyFill="1" applyBorder="1" applyAlignment="1">
      <alignment horizontal="center" vertical="center" wrapText="1"/>
    </xf>
    <xf numFmtId="14" fontId="31" fillId="16" borderId="0" xfId="3" applyNumberFormat="1" applyFont="1" applyFill="1" applyBorder="1" applyAlignment="1" applyProtection="1">
      <alignment horizontal="center" vertical="center" wrapText="1"/>
      <protection hidden="1"/>
    </xf>
    <xf numFmtId="0" fontId="33" fillId="16" borderId="0" xfId="3" applyFont="1" applyFill="1" applyBorder="1" applyAlignment="1">
      <alignment horizontal="left" vertical="center" wrapText="1"/>
    </xf>
    <xf numFmtId="14" fontId="42" fillId="16" borderId="0" xfId="3" applyNumberFormat="1" applyFont="1" applyFill="1" applyBorder="1" applyAlignment="1" applyProtection="1">
      <alignment horizontal="center" vertical="center" wrapText="1"/>
      <protection hidden="1"/>
    </xf>
    <xf numFmtId="0" fontId="33" fillId="0" borderId="0" xfId="23" applyFont="1" applyFill="1" applyBorder="1" applyAlignment="1">
      <alignment horizontal="left" vertical="center"/>
    </xf>
    <xf numFmtId="14" fontId="75" fillId="13" borderId="0" xfId="0" applyNumberFormat="1" applyFont="1" applyFill="1" applyBorder="1" applyAlignment="1" applyProtection="1">
      <alignment horizontal="center" vertical="center" wrapText="1"/>
      <protection hidden="1"/>
    </xf>
    <xf numFmtId="0" fontId="57" fillId="0" borderId="0" xfId="0" applyFont="1" applyFill="1" applyBorder="1" applyAlignment="1">
      <alignment vertical="center" wrapText="1" readingOrder="1"/>
    </xf>
    <xf numFmtId="0" fontId="172" fillId="6" borderId="0" xfId="29" applyFont="1" applyFill="1" applyBorder="1" applyAlignment="1">
      <alignment vertical="center" wrapText="1"/>
    </xf>
    <xf numFmtId="0" fontId="128" fillId="0" borderId="0" xfId="3" applyFont="1" applyAlignment="1">
      <alignment horizontal="left" vertical="center"/>
    </xf>
    <xf numFmtId="0" fontId="57" fillId="0" borderId="0" xfId="0" applyFont="1" applyAlignment="1">
      <alignment horizontal="right"/>
    </xf>
    <xf numFmtId="0" fontId="144" fillId="13" borderId="0" xfId="3" applyFont="1" applyFill="1" applyBorder="1" applyAlignment="1">
      <alignment horizontal="center" vertical="center" wrapText="1"/>
    </xf>
    <xf numFmtId="14" fontId="81" fillId="0" borderId="0" xfId="0" applyNumberFormat="1" applyFont="1" applyAlignment="1">
      <alignment horizontal="right" vertical="center"/>
    </xf>
    <xf numFmtId="14" fontId="64" fillId="0" borderId="0" xfId="0" applyNumberFormat="1" applyFont="1" applyAlignment="1">
      <alignment horizontal="right" vertical="center"/>
    </xf>
    <xf numFmtId="0" fontId="111" fillId="0" borderId="0" xfId="3" applyFont="1" applyFill="1">
      <alignment vertical="top"/>
    </xf>
    <xf numFmtId="0" fontId="111" fillId="0" borderId="0" xfId="0" applyFont="1" applyAlignment="1">
      <alignment horizontal="left" indent="6"/>
    </xf>
    <xf numFmtId="0" fontId="89" fillId="0" borderId="0" xfId="0" applyFont="1" applyAlignment="1">
      <alignment horizontal="left" vertical="center"/>
    </xf>
    <xf numFmtId="0" fontId="90" fillId="0" borderId="0" xfId="0" applyFont="1" applyAlignment="1">
      <alignment horizontal="left" vertical="center"/>
    </xf>
    <xf numFmtId="0" fontId="0" fillId="0" borderId="0" xfId="0" applyAlignment="1">
      <alignment horizontal="left" vertical="center"/>
    </xf>
    <xf numFmtId="0" fontId="131" fillId="0" borderId="0" xfId="19" applyFont="1"/>
    <xf numFmtId="0" fontId="31"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wrapText="1"/>
      <protection locked="0"/>
    </xf>
    <xf numFmtId="0" fontId="177" fillId="6" borderId="0" xfId="0" applyFont="1" applyFill="1" applyBorder="1" applyAlignment="1">
      <alignment vertical="center" wrapText="1"/>
    </xf>
    <xf numFmtId="3" fontId="57" fillId="10" borderId="0" xfId="22" applyNumberFormat="1" applyFont="1" applyFill="1" applyBorder="1" applyAlignment="1">
      <alignment horizontal="right" vertical="center" indent="1"/>
    </xf>
    <xf numFmtId="3" fontId="31" fillId="12" borderId="0" xfId="22" applyNumberFormat="1" applyFont="1" applyFill="1" applyBorder="1" applyAlignment="1">
      <alignment horizontal="right" vertical="center" indent="1"/>
    </xf>
    <xf numFmtId="0" fontId="97" fillId="0" borderId="0" xfId="2" applyFont="1" applyFill="1" applyAlignment="1" applyProtection="1">
      <alignment horizontal="left" vertical="center"/>
    </xf>
    <xf numFmtId="0" fontId="23" fillId="0" borderId="0" xfId="3" applyFont="1" applyFill="1" applyAlignment="1">
      <alignment horizontal="left" vertical="center"/>
    </xf>
    <xf numFmtId="14" fontId="23" fillId="0" borderId="0" xfId="0" applyNumberFormat="1" applyFont="1" applyAlignment="1">
      <alignment horizontal="right" vertical="center"/>
    </xf>
    <xf numFmtId="0" fontId="64" fillId="15" borderId="0" xfId="3" applyFont="1" applyFill="1" applyAlignment="1">
      <alignment horizontal="left" vertical="center"/>
    </xf>
    <xf numFmtId="0" fontId="112" fillId="0" borderId="0" xfId="0" applyFont="1"/>
    <xf numFmtId="10" fontId="99" fillId="0" borderId="0" xfId="0" applyNumberFormat="1" applyFont="1"/>
    <xf numFmtId="170" fontId="33" fillId="6" borderId="0" xfId="0" applyNumberFormat="1" applyFont="1" applyFill="1" applyBorder="1" applyAlignment="1">
      <alignment horizontal="right" vertical="center"/>
    </xf>
    <xf numFmtId="0" fontId="113" fillId="13" borderId="0" xfId="0" applyFont="1" applyFill="1" applyBorder="1" applyAlignment="1">
      <alignment horizontal="center" vertical="center" wrapText="1"/>
    </xf>
    <xf numFmtId="0" fontId="31" fillId="16" borderId="0" xfId="0" applyFont="1" applyFill="1" applyBorder="1" applyAlignment="1">
      <alignment vertical="center" wrapText="1"/>
    </xf>
    <xf numFmtId="0" fontId="178" fillId="18" borderId="0" xfId="0" applyFont="1" applyFill="1" applyBorder="1" applyAlignment="1">
      <alignment horizontal="left" vertical="center" wrapText="1"/>
    </xf>
    <xf numFmtId="0" fontId="102" fillId="18" borderId="0" xfId="0" applyFont="1" applyFill="1" applyBorder="1" applyAlignment="1">
      <alignment horizontal="left" vertical="center" wrapText="1"/>
    </xf>
    <xf numFmtId="0" fontId="34" fillId="0" borderId="0" xfId="0" applyFont="1" applyAlignment="1">
      <alignment vertical="center"/>
    </xf>
    <xf numFmtId="0" fontId="124" fillId="0" borderId="0" xfId="0" applyFont="1" applyFill="1" applyAlignment="1">
      <alignment vertical="center"/>
    </xf>
    <xf numFmtId="0" fontId="124"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0" fontId="113" fillId="13" borderId="0" xfId="0" applyFont="1" applyFill="1" applyBorder="1" applyAlignment="1">
      <alignment horizontal="left" vertical="center" wrapText="1" indent="2"/>
    </xf>
    <xf numFmtId="0" fontId="13" fillId="16" borderId="0" xfId="30" applyFont="1" applyFill="1" applyAlignment="1" applyProtection="1">
      <alignment vertical="center"/>
    </xf>
    <xf numFmtId="168" fontId="179" fillId="17" borderId="0" xfId="0" applyNumberFormat="1" applyFont="1" applyFill="1" applyBorder="1" applyAlignment="1">
      <alignment horizontal="right" vertical="center" wrapText="1"/>
    </xf>
    <xf numFmtId="3" fontId="146" fillId="18" borderId="0" xfId="0" applyNumberFormat="1" applyFont="1" applyFill="1" applyBorder="1" applyAlignment="1">
      <alignment vertical="center"/>
    </xf>
    <xf numFmtId="3" fontId="59" fillId="10" borderId="0" xfId="1" applyNumberFormat="1" applyFont="1" applyFill="1" applyBorder="1" applyAlignment="1">
      <alignment horizontal="right" vertical="center"/>
    </xf>
    <xf numFmtId="3" fontId="115" fillId="13" borderId="0" xfId="0" applyNumberFormat="1" applyFont="1" applyFill="1" applyBorder="1" applyAlignment="1">
      <alignment vertical="center"/>
    </xf>
    <xf numFmtId="168" fontId="179" fillId="17" borderId="0" xfId="0" applyNumberFormat="1" applyFont="1" applyFill="1" applyBorder="1" applyAlignment="1">
      <alignment vertical="center"/>
    </xf>
    <xf numFmtId="10" fontId="115" fillId="13" borderId="0" xfId="0" applyNumberFormat="1" applyFont="1" applyFill="1" applyBorder="1" applyAlignment="1">
      <alignment vertical="center"/>
    </xf>
    <xf numFmtId="0" fontId="126" fillId="0" borderId="0" xfId="0" applyFont="1" applyAlignment="1"/>
    <xf numFmtId="0" fontId="129" fillId="0" borderId="0" xfId="0" applyFont="1" applyAlignment="1">
      <alignment vertical="center"/>
    </xf>
    <xf numFmtId="3" fontId="43" fillId="6" borderId="0" xfId="9"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wrapText="1"/>
    </xf>
    <xf numFmtId="168" fontId="42" fillId="13" borderId="0" xfId="9" applyNumberFormat="1" applyFont="1" applyFill="1" applyBorder="1" applyAlignment="1" applyProtection="1">
      <alignment horizontal="right" vertical="center" wrapText="1"/>
    </xf>
    <xf numFmtId="0" fontId="43" fillId="6" borderId="0" xfId="0" applyFont="1" applyFill="1" applyBorder="1" applyAlignment="1">
      <alignment horizontal="left" vertical="center" wrapText="1"/>
    </xf>
    <xf numFmtId="3" fontId="43" fillId="6" borderId="0" xfId="8" applyNumberFormat="1" applyFont="1" applyFill="1" applyBorder="1" applyAlignment="1" applyProtection="1">
      <alignment horizontal="right" vertical="center"/>
    </xf>
    <xf numFmtId="10" fontId="43" fillId="6" borderId="0" xfId="4" applyNumberFormat="1" applyFont="1" applyFill="1" applyBorder="1" applyAlignment="1" applyProtection="1">
      <alignment horizontal="right" vertical="center"/>
    </xf>
    <xf numFmtId="3" fontId="42" fillId="19" borderId="0" xfId="8" applyNumberFormat="1" applyFont="1" applyFill="1" applyBorder="1" applyAlignment="1" applyProtection="1">
      <alignment horizontal="right" vertical="center"/>
    </xf>
    <xf numFmtId="10" fontId="42" fillId="19" borderId="0" xfId="4" applyNumberFormat="1" applyFont="1" applyFill="1" applyBorder="1" applyAlignment="1" applyProtection="1">
      <alignment horizontal="right" vertical="center"/>
    </xf>
    <xf numFmtId="3" fontId="42" fillId="13" borderId="0" xfId="8" applyNumberFormat="1" applyFont="1" applyFill="1" applyBorder="1" applyAlignment="1" applyProtection="1">
      <alignment horizontal="right" vertical="center"/>
    </xf>
    <xf numFmtId="10" fontId="42" fillId="13" borderId="0" xfId="4" applyNumberFormat="1" applyFont="1" applyFill="1" applyBorder="1" applyAlignment="1" applyProtection="1">
      <alignment horizontal="right" vertical="center"/>
    </xf>
    <xf numFmtId="0" fontId="42" fillId="6" borderId="0" xfId="0" applyFont="1" applyFill="1" applyBorder="1" applyAlignment="1">
      <alignment horizontal="left" vertical="center" wrapText="1"/>
    </xf>
    <xf numFmtId="3" fontId="42" fillId="6" borderId="0" xfId="8" applyNumberFormat="1" applyFont="1" applyFill="1" applyBorder="1" applyAlignment="1" applyProtection="1">
      <alignment horizontal="right" vertical="center"/>
    </xf>
    <xf numFmtId="10" fontId="42" fillId="6" borderId="0" xfId="4" applyNumberFormat="1" applyFont="1" applyFill="1" applyBorder="1" applyAlignment="1" applyProtection="1">
      <alignment horizontal="right" vertical="center"/>
    </xf>
    <xf numFmtId="0" fontId="46" fillId="0" borderId="0" xfId="0" applyFont="1" applyAlignment="1">
      <alignment vertical="center"/>
    </xf>
    <xf numFmtId="3" fontId="84" fillId="19" borderId="0" xfId="9" applyNumberFormat="1" applyFont="1" applyFill="1" applyBorder="1" applyAlignment="1" applyProtection="1">
      <alignment horizontal="right" vertical="center"/>
    </xf>
    <xf numFmtId="10" fontId="84" fillId="19" borderId="0" xfId="4" applyNumberFormat="1" applyFont="1" applyFill="1" applyBorder="1" applyAlignment="1" applyProtection="1">
      <alignment horizontal="right" vertical="center" wrapText="1"/>
    </xf>
    <xf numFmtId="3" fontId="84" fillId="6" borderId="0" xfId="9" applyNumberFormat="1" applyFont="1" applyFill="1" applyBorder="1" applyAlignment="1" applyProtection="1">
      <alignment horizontal="right" vertical="center"/>
    </xf>
    <xf numFmtId="10" fontId="84" fillId="6" borderId="0" xfId="4" applyNumberFormat="1" applyFont="1" applyFill="1" applyBorder="1" applyAlignment="1" applyProtection="1">
      <alignment horizontal="right" vertical="center" wrapText="1"/>
    </xf>
    <xf numFmtId="0" fontId="180" fillId="13" borderId="0" xfId="0" applyFont="1" applyFill="1" applyBorder="1" applyAlignment="1">
      <alignment horizontal="center" vertical="center" wrapText="1"/>
    </xf>
    <xf numFmtId="0" fontId="43" fillId="18" borderId="0" xfId="0" applyFont="1" applyFill="1" applyBorder="1" applyAlignment="1">
      <alignment horizontal="center" vertical="center"/>
    </xf>
    <xf numFmtId="0" fontId="84" fillId="13" borderId="0" xfId="0" applyFont="1" applyFill="1" applyBorder="1" applyAlignment="1">
      <alignment horizontal="left" vertical="center" wrapText="1" indent="1"/>
    </xf>
    <xf numFmtId="0" fontId="101" fillId="0" borderId="0" xfId="0" applyFont="1" applyBorder="1"/>
    <xf numFmtId="0" fontId="181" fillId="0" borderId="0" xfId="0" applyFont="1" applyBorder="1" applyAlignment="1">
      <alignment vertical="center"/>
    </xf>
    <xf numFmtId="0" fontId="181" fillId="0" borderId="0" xfId="0" applyFont="1" applyBorder="1"/>
    <xf numFmtId="14" fontId="33" fillId="13" borderId="0" xfId="0" applyNumberFormat="1" applyFont="1" applyFill="1" applyAlignment="1">
      <alignment horizontal="center" vertical="center" wrapText="1"/>
    </xf>
    <xf numFmtId="14" fontId="129" fillId="13" borderId="0" xfId="0" applyNumberFormat="1" applyFont="1" applyFill="1" applyAlignment="1">
      <alignment horizontal="center" vertical="center" wrapText="1"/>
    </xf>
    <xf numFmtId="0" fontId="182" fillId="6" borderId="0" xfId="0" applyFont="1" applyFill="1" applyBorder="1" applyAlignment="1">
      <alignment vertical="center"/>
    </xf>
    <xf numFmtId="0" fontId="161" fillId="19" borderId="0" xfId="0" applyFont="1" applyFill="1" applyBorder="1" applyAlignment="1">
      <alignment vertical="center"/>
    </xf>
    <xf numFmtId="167" fontId="84" fillId="19" borderId="0" xfId="1" applyNumberFormat="1" applyFont="1" applyFill="1" applyBorder="1" applyAlignment="1">
      <alignment horizontal="center" vertical="center"/>
    </xf>
    <xf numFmtId="167" fontId="84" fillId="19" borderId="0" xfId="1" applyNumberFormat="1" applyFont="1" applyFill="1" applyBorder="1" applyAlignment="1">
      <alignment horizontal="left" vertical="center" indent="1"/>
    </xf>
    <xf numFmtId="169" fontId="84" fillId="19" borderId="0" xfId="1" applyNumberFormat="1" applyFont="1" applyFill="1" applyBorder="1" applyAlignment="1">
      <alignment horizontal="center" vertical="center" wrapText="1"/>
    </xf>
    <xf numFmtId="0" fontId="115" fillId="19" borderId="0" xfId="0" applyFont="1" applyFill="1" applyBorder="1" applyAlignment="1">
      <alignment vertical="center"/>
    </xf>
    <xf numFmtId="10" fontId="84" fillId="19" borderId="0" xfId="1" applyNumberFormat="1" applyFont="1" applyFill="1" applyBorder="1" applyAlignment="1">
      <alignment horizontal="right" vertical="center" indent="3"/>
    </xf>
    <xf numFmtId="0" fontId="36" fillId="0" borderId="0" xfId="30" applyFont="1" applyAlignment="1" applyProtection="1">
      <alignment vertical="center"/>
      <protection locked="0"/>
    </xf>
    <xf numFmtId="0" fontId="14" fillId="0" borderId="0" xfId="30" applyFont="1" applyAlignment="1" applyProtection="1">
      <alignment vertical="center"/>
      <protection locked="0"/>
    </xf>
    <xf numFmtId="0" fontId="84" fillId="19" borderId="0" xfId="0" applyFont="1" applyFill="1" applyBorder="1" applyAlignment="1">
      <alignment horizontal="right" vertical="center" wrapText="1"/>
    </xf>
    <xf numFmtId="0" fontId="0" fillId="0" borderId="0" xfId="0" applyAlignment="1"/>
    <xf numFmtId="0" fontId="89" fillId="0" borderId="0" xfId="0" applyFont="1" applyFill="1" applyBorder="1" applyAlignment="1">
      <alignment vertical="center"/>
    </xf>
    <xf numFmtId="0" fontId="128" fillId="0" borderId="0" xfId="0" applyFont="1" applyFill="1" applyBorder="1" applyAlignment="1">
      <alignment vertical="top"/>
    </xf>
    <xf numFmtId="0" fontId="84" fillId="19" borderId="0" xfId="0" applyFont="1" applyFill="1" applyBorder="1" applyAlignment="1">
      <alignment horizontal="left" vertical="center" wrapText="1"/>
    </xf>
    <xf numFmtId="0" fontId="84" fillId="19" borderId="0" xfId="0" applyFont="1" applyFill="1" applyBorder="1" applyAlignment="1">
      <alignment horizontal="left" vertical="center"/>
    </xf>
    <xf numFmtId="0" fontId="42" fillId="16" borderId="0" xfId="30" applyFont="1" applyFill="1" applyBorder="1" applyAlignment="1" applyProtection="1">
      <alignment horizontal="left" vertical="center" wrapText="1"/>
    </xf>
    <xf numFmtId="0" fontId="128" fillId="0" borderId="0" xfId="0" applyFont="1" applyFill="1" applyBorder="1" applyAlignment="1">
      <alignment vertical="center"/>
    </xf>
    <xf numFmtId="3" fontId="101" fillId="6" borderId="0" xfId="27" applyNumberFormat="1" applyFont="1" applyFill="1" applyAlignment="1">
      <alignment horizontal="right" vertical="center"/>
    </xf>
    <xf numFmtId="0" fontId="186" fillId="0" borderId="0" xfId="0" applyFont="1" applyBorder="1" applyAlignment="1">
      <alignment horizontal="left" vertical="center"/>
    </xf>
    <xf numFmtId="0" fontId="0" fillId="0" borderId="0" xfId="0" applyBorder="1" applyAlignment="1">
      <alignment vertical="center"/>
    </xf>
    <xf numFmtId="9" fontId="31" fillId="13" borderId="0" xfId="10" applyNumberFormat="1" applyFont="1" applyFill="1" applyBorder="1" applyAlignment="1" applyProtection="1">
      <alignment vertical="center"/>
    </xf>
    <xf numFmtId="3" fontId="63" fillId="6" borderId="0" xfId="22" applyNumberFormat="1" applyFont="1" applyFill="1" applyAlignment="1">
      <alignment vertical="center"/>
    </xf>
    <xf numFmtId="10" fontId="63" fillId="6" borderId="0" xfId="22" applyNumberFormat="1" applyFont="1" applyFill="1" applyAlignment="1">
      <alignment vertical="center"/>
    </xf>
    <xf numFmtId="0" fontId="129" fillId="13" borderId="0" xfId="0" applyFont="1" applyFill="1" applyBorder="1" applyAlignment="1">
      <alignment horizontal="center" vertical="center"/>
    </xf>
    <xf numFmtId="0" fontId="33" fillId="13" borderId="0" xfId="0" applyFont="1" applyFill="1" applyBorder="1" applyAlignment="1">
      <alignment horizontal="center" vertical="center"/>
    </xf>
    <xf numFmtId="0" fontId="42" fillId="13" borderId="0" xfId="3" applyFont="1" applyFill="1" applyBorder="1" applyAlignment="1">
      <alignment horizontal="center" vertical="center" wrapText="1"/>
    </xf>
    <xf numFmtId="0" fontId="33" fillId="13" borderId="0" xfId="3" applyFont="1" applyFill="1" applyBorder="1" applyAlignment="1">
      <alignment horizontal="center" vertical="center" wrapText="1"/>
    </xf>
    <xf numFmtId="0" fontId="57" fillId="0" borderId="0" xfId="0" applyFont="1" applyAlignment="1">
      <alignment horizontal="right"/>
    </xf>
    <xf numFmtId="0" fontId="60" fillId="0" borderId="0" xfId="0" applyFont="1" applyAlignment="1">
      <alignment horizontal="left" vertical="center" wrapText="1"/>
    </xf>
    <xf numFmtId="0" fontId="188" fillId="0" borderId="0" xfId="0" applyFont="1"/>
    <xf numFmtId="0" fontId="73" fillId="20" borderId="0" xfId="3" applyFont="1" applyFill="1" applyBorder="1" applyAlignment="1">
      <alignment horizontal="left" vertical="center" indent="1"/>
    </xf>
    <xf numFmtId="0" fontId="91" fillId="6" borderId="0" xfId="0" applyFont="1" applyFill="1" applyBorder="1" applyAlignment="1">
      <alignment horizontal="right" vertical="center" indent="5"/>
    </xf>
    <xf numFmtId="14" fontId="43" fillId="6" borderId="0" xfId="3" applyNumberFormat="1" applyFont="1" applyFill="1" applyBorder="1" applyAlignment="1">
      <alignment horizontal="right" vertical="center" wrapText="1" indent="5"/>
    </xf>
    <xf numFmtId="178" fontId="91" fillId="6" borderId="0" xfId="0" applyNumberFormat="1" applyFont="1" applyFill="1" applyBorder="1" applyAlignment="1">
      <alignment horizontal="right" vertical="center" indent="5"/>
    </xf>
    <xf numFmtId="0" fontId="89" fillId="0" borderId="0" xfId="0" applyFont="1" applyAlignment="1">
      <alignment vertical="center"/>
    </xf>
    <xf numFmtId="0" fontId="86" fillId="13" borderId="0" xfId="23" applyFont="1" applyFill="1" applyBorder="1" applyAlignment="1">
      <alignment vertical="center"/>
    </xf>
    <xf numFmtId="4" fontId="33" fillId="13" borderId="0" xfId="0" applyNumberFormat="1" applyFont="1" applyFill="1" applyBorder="1" applyAlignment="1">
      <alignment horizontal="right" vertical="center"/>
    </xf>
    <xf numFmtId="0" fontId="55" fillId="0" borderId="0" xfId="3" applyFont="1">
      <alignment vertical="top"/>
    </xf>
    <xf numFmtId="49" fontId="55" fillId="0" borderId="0" xfId="3" quotePrefix="1" applyNumberFormat="1" applyFont="1" applyAlignment="1">
      <alignment vertical="top"/>
    </xf>
    <xf numFmtId="0" fontId="42" fillId="13" borderId="0" xfId="0" applyFont="1" applyFill="1" applyBorder="1" applyAlignment="1">
      <alignment horizontal="left" vertical="center" wrapText="1" indent="2"/>
    </xf>
    <xf numFmtId="0" fontId="113" fillId="13" borderId="0" xfId="0" applyFont="1" applyFill="1" applyBorder="1" applyAlignment="1">
      <alignment horizontal="center" vertical="center" wrapText="1"/>
    </xf>
    <xf numFmtId="3" fontId="102" fillId="18" borderId="0" xfId="0" applyNumberFormat="1" applyFont="1" applyFill="1" applyBorder="1" applyAlignment="1">
      <alignment horizontal="right" vertical="center" indent="1"/>
    </xf>
    <xf numFmtId="3" fontId="84" fillId="13" borderId="0" xfId="0" applyNumberFormat="1" applyFont="1" applyFill="1" applyBorder="1" applyAlignment="1">
      <alignment horizontal="right" vertical="center" indent="1"/>
    </xf>
    <xf numFmtId="10" fontId="102" fillId="18" borderId="0" xfId="0" applyNumberFormat="1" applyFont="1" applyFill="1" applyBorder="1" applyAlignment="1">
      <alignment horizontal="right" vertical="center" indent="1"/>
    </xf>
    <xf numFmtId="10" fontId="84" fillId="13" borderId="0" xfId="0" applyNumberFormat="1" applyFont="1" applyFill="1" applyBorder="1" applyAlignment="1">
      <alignment horizontal="right" vertical="center" indent="1"/>
    </xf>
    <xf numFmtId="0" fontId="113" fillId="13" borderId="0" xfId="0" applyFont="1" applyFill="1" applyBorder="1" applyAlignment="1">
      <alignment horizontal="right" vertical="center" wrapText="1" indent="1"/>
    </xf>
    <xf numFmtId="3" fontId="43" fillId="6" borderId="0" xfId="12" applyNumberFormat="1" applyFont="1" applyFill="1" applyBorder="1" applyAlignment="1">
      <alignment horizontal="right" vertical="center" indent="2"/>
    </xf>
    <xf numFmtId="0" fontId="33" fillId="7" borderId="0" xfId="0" applyFont="1" applyFill="1" applyBorder="1" applyAlignment="1">
      <alignment horizontal="left" vertical="center" indent="1"/>
    </xf>
    <xf numFmtId="0" fontId="108" fillId="7" borderId="0" xfId="0" applyFont="1" applyFill="1" applyBorder="1" applyAlignment="1">
      <alignment horizontal="left" vertical="center" indent="1"/>
    </xf>
    <xf numFmtId="0" fontId="104" fillId="7" borderId="0" xfId="0" applyFont="1" applyFill="1" applyBorder="1" applyAlignment="1">
      <alignment horizontal="left" vertical="center" indent="1"/>
    </xf>
    <xf numFmtId="0" fontId="31" fillId="13" borderId="0" xfId="3" applyFont="1" applyFill="1" applyAlignment="1">
      <alignment horizontal="left" vertical="center" wrapText="1" indent="1"/>
    </xf>
    <xf numFmtId="0" fontId="144" fillId="13" borderId="0" xfId="3" applyFont="1" applyFill="1" applyBorder="1" applyAlignment="1">
      <alignment horizontal="left" vertical="center" indent="1"/>
    </xf>
    <xf numFmtId="176" fontId="108" fillId="7" borderId="0" xfId="0" applyNumberFormat="1" applyFont="1" applyFill="1" applyBorder="1" applyAlignment="1" applyProtection="1">
      <alignment horizontal="right" vertical="center"/>
    </xf>
    <xf numFmtId="0" fontId="189" fillId="0" borderId="0" xfId="0" applyFont="1"/>
    <xf numFmtId="0" fontId="146" fillId="6" borderId="0" xfId="3" applyFont="1" applyFill="1" applyAlignment="1">
      <alignment horizontal="left" vertical="center"/>
    </xf>
    <xf numFmtId="0" fontId="17" fillId="15" borderId="0" xfId="3" applyFont="1" applyFill="1" applyBorder="1" applyAlignment="1">
      <alignment horizontal="left" vertical="center"/>
    </xf>
    <xf numFmtId="0" fontId="102" fillId="0" borderId="0" xfId="0" applyFont="1" applyFill="1" applyAlignment="1">
      <alignment vertical="center" wrapText="1"/>
    </xf>
    <xf numFmtId="49" fontId="33" fillId="7" borderId="0" xfId="0" applyNumberFormat="1" applyFont="1" applyFill="1" applyBorder="1" applyAlignment="1">
      <alignment horizontal="right" vertical="center"/>
    </xf>
    <xf numFmtId="49" fontId="108" fillId="7" borderId="0" xfId="0" applyNumberFormat="1" applyFont="1" applyFill="1" applyBorder="1" applyAlignment="1">
      <alignment horizontal="right" vertical="center"/>
    </xf>
    <xf numFmtId="49" fontId="104" fillId="7" borderId="0" xfId="0" applyNumberFormat="1" applyFont="1" applyFill="1" applyBorder="1" applyAlignment="1">
      <alignment horizontal="right" vertical="center"/>
    </xf>
    <xf numFmtId="174" fontId="9" fillId="7" borderId="0" xfId="1" applyNumberFormat="1" applyFont="1" applyFill="1" applyBorder="1" applyAlignment="1">
      <alignment horizontal="right" vertical="center"/>
    </xf>
    <xf numFmtId="0" fontId="128" fillId="0" borderId="0" xfId="3" applyFont="1" applyAlignment="1">
      <alignment vertical="center"/>
    </xf>
    <xf numFmtId="3" fontId="19" fillId="6" borderId="0" xfId="3" applyNumberFormat="1" applyFont="1" applyFill="1" applyAlignment="1">
      <alignment vertical="center"/>
    </xf>
    <xf numFmtId="3" fontId="19" fillId="6" borderId="0" xfId="3" applyNumberFormat="1" applyFont="1" applyFill="1" applyAlignment="1">
      <alignment horizontal="right" vertical="center"/>
    </xf>
    <xf numFmtId="3" fontId="194" fillId="13" borderId="0" xfId="3" applyNumberFormat="1" applyFont="1" applyFill="1" applyAlignment="1">
      <alignment vertical="center"/>
    </xf>
    <xf numFmtId="0" fontId="19" fillId="6" borderId="0" xfId="3" applyFont="1" applyFill="1" applyAlignment="1">
      <alignment horizontal="left" vertical="center"/>
    </xf>
    <xf numFmtId="0" fontId="57" fillId="0" borderId="0" xfId="0" applyFont="1" applyAlignment="1">
      <alignment horizontal="right"/>
    </xf>
    <xf numFmtId="0" fontId="31" fillId="13" borderId="0" xfId="0" applyFont="1" applyFill="1" applyBorder="1" applyAlignment="1">
      <alignment horizontal="center" vertical="center" wrapText="1"/>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0" fontId="33" fillId="0" borderId="0" xfId="0" applyFont="1" applyAlignment="1">
      <alignment horizontal="right" vertical="center" indent="1"/>
    </xf>
    <xf numFmtId="0" fontId="33" fillId="0" borderId="0" xfId="0" applyFont="1" applyAlignment="1">
      <alignment vertical="center" wrapText="1"/>
    </xf>
    <xf numFmtId="170" fontId="0" fillId="0" borderId="0" xfId="0" applyNumberFormat="1"/>
    <xf numFmtId="0" fontId="108" fillId="7" borderId="0" xfId="0" applyFont="1" applyFill="1" applyBorder="1" applyAlignment="1">
      <alignment horizontal="center" vertical="center"/>
    </xf>
    <xf numFmtId="0" fontId="13" fillId="0" borderId="0" xfId="3" applyFont="1" applyFill="1" applyAlignment="1">
      <alignment horizontal="center"/>
    </xf>
    <xf numFmtId="0" fontId="14" fillId="0" borderId="0" xfId="3" applyFont="1" applyFill="1" applyAlignment="1">
      <alignment horizontal="center"/>
    </xf>
    <xf numFmtId="3" fontId="71" fillId="0" borderId="0" xfId="3" applyNumberFormat="1" applyFont="1" applyFill="1" applyAlignment="1">
      <alignment horizontal="right" vertical="center"/>
    </xf>
    <xf numFmtId="0" fontId="0" fillId="0" borderId="0" xfId="0" applyFill="1"/>
    <xf numFmtId="2" fontId="19" fillId="0" borderId="0" xfId="3" applyNumberFormat="1" applyFill="1" applyAlignment="1">
      <alignment horizontal="center" vertical="center"/>
    </xf>
    <xf numFmtId="2" fontId="71"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8" fillId="0" borderId="0" xfId="3" applyNumberFormat="1" applyFont="1" applyFill="1" applyBorder="1" applyAlignment="1">
      <alignment horizontal="right" vertical="center" indent="2"/>
    </xf>
    <xf numFmtId="165" fontId="59" fillId="0" borderId="0" xfId="1" applyFont="1" applyFill="1" applyBorder="1" applyAlignment="1">
      <alignment horizontal="center" vertical="center"/>
    </xf>
    <xf numFmtId="165" fontId="58" fillId="0" borderId="0" xfId="1" applyFont="1" applyFill="1" applyBorder="1" applyAlignment="1">
      <alignment horizontal="center" vertical="center"/>
    </xf>
    <xf numFmtId="165" fontId="59" fillId="0" borderId="0" xfId="1" applyNumberFormat="1" applyFont="1" applyFill="1" applyBorder="1" applyAlignment="1">
      <alignment horizontal="center" vertical="center"/>
    </xf>
    <xf numFmtId="10" fontId="82" fillId="0" borderId="0" xfId="3" applyNumberFormat="1" applyFont="1" applyFill="1" applyBorder="1" applyAlignment="1">
      <alignment horizontal="center"/>
    </xf>
    <xf numFmtId="0" fontId="82" fillId="0" borderId="0" xfId="3" applyFont="1" applyFill="1" applyBorder="1" applyAlignment="1">
      <alignment horizontal="center"/>
    </xf>
    <xf numFmtId="0" fontId="43" fillId="0" borderId="0" xfId="3" applyFont="1" applyFill="1" applyBorder="1" applyAlignment="1"/>
    <xf numFmtId="166" fontId="43" fillId="0" borderId="0" xfId="20" applyNumberFormat="1" applyFont="1" applyFill="1" applyAlignment="1">
      <alignment horizontal="center" vertical="center"/>
    </xf>
    <xf numFmtId="0" fontId="91" fillId="0" borderId="0" xfId="3" applyFont="1" applyFill="1" applyAlignment="1">
      <alignment horizontal="left" vertical="center" wrapText="1"/>
    </xf>
    <xf numFmtId="0" fontId="33" fillId="0" borderId="0" xfId="3" applyFont="1" applyFill="1" applyAlignment="1">
      <alignment vertical="center"/>
    </xf>
    <xf numFmtId="0" fontId="13" fillId="0" borderId="0" xfId="3" applyFont="1" applyFill="1" applyAlignment="1">
      <alignment horizontal="center" vertical="center" wrapText="1"/>
    </xf>
    <xf numFmtId="0" fontId="160" fillId="0" borderId="0" xfId="3" applyFont="1" applyFill="1" applyAlignment="1">
      <alignment horizontal="left" vertical="center"/>
    </xf>
    <xf numFmtId="0" fontId="14" fillId="0" borderId="0" xfId="3" applyFont="1" applyFill="1" applyAlignment="1">
      <alignment horizontal="left" vertical="center"/>
    </xf>
    <xf numFmtId="0" fontId="19" fillId="0" borderId="0" xfId="3" applyFill="1">
      <alignment vertical="top"/>
    </xf>
    <xf numFmtId="0" fontId="102" fillId="0" borderId="0" xfId="0" applyFont="1" applyAlignment="1">
      <alignment vertical="top"/>
    </xf>
    <xf numFmtId="0" fontId="131" fillId="0" borderId="0" xfId="0" applyFont="1" applyAlignment="1">
      <alignment vertical="top"/>
    </xf>
    <xf numFmtId="0" fontId="131" fillId="0" borderId="0" xfId="0" applyFont="1" applyAlignment="1">
      <alignment vertical="center"/>
    </xf>
    <xf numFmtId="3" fontId="196" fillId="4" borderId="0" xfId="1" applyNumberFormat="1" applyFont="1" applyFill="1" applyAlignment="1">
      <alignment horizontal="right" vertical="center"/>
    </xf>
    <xf numFmtId="10" fontId="43" fillId="13" borderId="0" xfId="1" applyNumberFormat="1" applyFont="1" applyFill="1" applyAlignment="1">
      <alignment horizontal="right" vertical="center" wrapText="1"/>
    </xf>
    <xf numFmtId="3" fontId="43" fillId="13" borderId="0" xfId="1" applyNumberFormat="1" applyFont="1" applyFill="1" applyAlignment="1">
      <alignment horizontal="right" vertical="center"/>
    </xf>
    <xf numFmtId="3" fontId="43" fillId="6" borderId="0" xfId="1" applyNumberFormat="1" applyFont="1" applyFill="1" applyBorder="1" applyAlignment="1">
      <alignment horizontal="right" vertical="center" wrapText="1"/>
    </xf>
    <xf numFmtId="3" fontId="43" fillId="6" borderId="0" xfId="1" applyNumberFormat="1" applyFont="1" applyFill="1" applyAlignment="1">
      <alignment horizontal="right" vertical="center"/>
    </xf>
    <xf numFmtId="3" fontId="43" fillId="11" borderId="0" xfId="1" applyNumberFormat="1" applyFont="1" applyFill="1" applyAlignment="1">
      <alignment horizontal="right" vertical="center"/>
    </xf>
    <xf numFmtId="10" fontId="42" fillId="13" borderId="0" xfId="1" applyNumberFormat="1" applyFont="1" applyFill="1" applyAlignment="1">
      <alignment horizontal="right" vertical="center" wrapText="1"/>
    </xf>
    <xf numFmtId="0" fontId="60" fillId="0" borderId="0" xfId="0" applyFont="1" applyAlignment="1">
      <alignment horizontal="left" vertical="center" wrapText="1"/>
    </xf>
    <xf numFmtId="0" fontId="46" fillId="0" borderId="0" xfId="0" applyFont="1" applyAlignment="1">
      <alignment horizontal="right" vertical="center"/>
    </xf>
    <xf numFmtId="3" fontId="182" fillId="18" borderId="0" xfId="0" applyNumberFormat="1" applyFont="1" applyFill="1" applyAlignment="1">
      <alignment vertical="center"/>
    </xf>
    <xf numFmtId="3" fontId="161" fillId="13" borderId="0" xfId="0" applyNumberFormat="1" applyFont="1" applyFill="1" applyAlignment="1">
      <alignment vertical="center"/>
    </xf>
    <xf numFmtId="0" fontId="198" fillId="0" borderId="0" xfId="0" applyFont="1"/>
    <xf numFmtId="0" fontId="108" fillId="0" borderId="0" xfId="0" applyFont="1" applyAlignment="1">
      <alignment horizontal="left" vertical="center" indent="1"/>
    </xf>
    <xf numFmtId="0" fontId="47" fillId="0" borderId="0" xfId="27" quotePrefix="1" applyFont="1"/>
    <xf numFmtId="0" fontId="108" fillId="0" borderId="0" xfId="0" applyFont="1" applyAlignment="1">
      <alignment horizontal="left" vertical="center"/>
    </xf>
    <xf numFmtId="0" fontId="129" fillId="0" borderId="0" xfId="0" applyFont="1" applyAlignment="1">
      <alignment horizontal="left" vertical="center"/>
    </xf>
    <xf numFmtId="0" fontId="158" fillId="0" borderId="0" xfId="31" applyFont="1" applyFill="1" applyBorder="1" applyAlignment="1">
      <alignment horizontal="left" vertical="center"/>
    </xf>
    <xf numFmtId="0" fontId="24" fillId="0" borderId="0" xfId="31" applyFont="1" applyFill="1" applyBorder="1" applyAlignment="1">
      <alignment horizontal="left" vertical="center"/>
    </xf>
    <xf numFmtId="0" fontId="33" fillId="13" borderId="0" xfId="31" applyFont="1" applyFill="1" applyBorder="1" applyAlignment="1">
      <alignment horizontal="center" vertical="center" wrapText="1"/>
    </xf>
    <xf numFmtId="14" fontId="31" fillId="16" borderId="0" xfId="31" applyNumberFormat="1" applyFont="1" applyFill="1" applyBorder="1" applyAlignment="1" applyProtection="1">
      <alignment horizontal="center" vertical="center" wrapText="1"/>
      <protection hidden="1"/>
    </xf>
    <xf numFmtId="0" fontId="108" fillId="6" borderId="0" xfId="0" applyFont="1" applyFill="1" applyAlignment="1">
      <alignment vertical="center"/>
    </xf>
    <xf numFmtId="0" fontId="108" fillId="6" borderId="0" xfId="0" applyFont="1" applyFill="1" applyAlignment="1">
      <alignment vertical="center" wrapText="1"/>
    </xf>
    <xf numFmtId="3" fontId="33" fillId="6" borderId="0" xfId="26" quotePrefix="1" applyNumberFormat="1" applyFont="1" applyFill="1" applyBorder="1" applyAlignment="1" applyProtection="1">
      <alignment vertical="center"/>
      <protection hidden="1"/>
    </xf>
    <xf numFmtId="10" fontId="33" fillId="6" borderId="0" xfId="26" quotePrefix="1" applyNumberFormat="1" applyFont="1" applyFill="1" applyBorder="1" applyAlignment="1" applyProtection="1">
      <alignment vertical="center"/>
      <protection hidden="1"/>
    </xf>
    <xf numFmtId="0" fontId="81" fillId="0" borderId="0" xfId="31" applyFont="1" applyFill="1" applyBorder="1" applyAlignment="1">
      <alignment horizontal="left" vertical="center"/>
    </xf>
    <xf numFmtId="0" fontId="200" fillId="0" borderId="0" xfId="31"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protection hidden="1"/>
    </xf>
    <xf numFmtId="0" fontId="43"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102" fillId="0" borderId="0" xfId="0" applyNumberFormat="1" applyFont="1" applyFill="1" applyAlignment="1">
      <alignment vertical="center"/>
    </xf>
    <xf numFmtId="10" fontId="57" fillId="0" borderId="0" xfId="26" quotePrefix="1" applyNumberFormat="1" applyFont="1" applyFill="1" applyBorder="1" applyAlignment="1" applyProtection="1">
      <alignment vertical="center"/>
      <protection hidden="1"/>
    </xf>
    <xf numFmtId="3" fontId="57" fillId="0" borderId="0" xfId="26" quotePrefix="1" applyNumberFormat="1" applyFont="1" applyFill="1" applyBorder="1" applyAlignment="1" applyProtection="1">
      <alignment vertical="center"/>
      <protection hidden="1"/>
    </xf>
    <xf numFmtId="3" fontId="113" fillId="0" borderId="0" xfId="0" applyNumberFormat="1" applyFont="1" applyFill="1" applyAlignment="1">
      <alignment vertical="center"/>
    </xf>
    <xf numFmtId="10" fontId="86" fillId="0" borderId="0" xfId="26" quotePrefix="1" applyNumberFormat="1" applyFont="1" applyFill="1" applyBorder="1" applyAlignment="1" applyProtection="1">
      <alignment vertical="center"/>
      <protection hidden="1"/>
    </xf>
    <xf numFmtId="3" fontId="86" fillId="0" borderId="0" xfId="26" quotePrefix="1" applyNumberFormat="1" applyFont="1" applyFill="1" applyBorder="1" applyAlignment="1" applyProtection="1">
      <alignment vertical="center"/>
      <protection hidden="1"/>
    </xf>
    <xf numFmtId="0" fontId="70" fillId="0" borderId="0" xfId="32" applyFont="1" applyFill="1" applyBorder="1" applyAlignment="1">
      <alignment horizontal="left" vertical="center"/>
    </xf>
    <xf numFmtId="0" fontId="33" fillId="0" borderId="0" xfId="32" applyFont="1" applyFill="1" applyBorder="1" applyAlignment="1">
      <alignment horizontal="right" vertical="center"/>
    </xf>
    <xf numFmtId="0" fontId="70" fillId="0" borderId="0" xfId="32" applyFont="1" applyFill="1" applyBorder="1" applyAlignment="1">
      <alignment horizontal="right" vertical="center"/>
    </xf>
    <xf numFmtId="1" fontId="102" fillId="0" borderId="0" xfId="0" applyNumberFormat="1" applyFont="1" applyFill="1" applyAlignment="1">
      <alignment horizontal="center" vertical="center" wrapText="1"/>
    </xf>
    <xf numFmtId="0" fontId="57" fillId="0" borderId="0" xfId="32" applyFont="1" applyFill="1" applyBorder="1" applyAlignment="1">
      <alignment horizontal="left" vertical="center"/>
    </xf>
    <xf numFmtId="0" fontId="40" fillId="0" borderId="0" xfId="32" applyFont="1" applyFill="1" applyBorder="1" applyAlignment="1">
      <alignment horizontal="right" vertical="center"/>
    </xf>
    <xf numFmtId="0" fontId="39" fillId="0" borderId="0" xfId="32" applyFont="1" applyFill="1" applyBorder="1" applyAlignment="1">
      <alignment horizontal="right" vertical="center"/>
    </xf>
    <xf numFmtId="0" fontId="16" fillId="0" borderId="0" xfId="2" applyFont="1" applyFill="1" applyBorder="1" applyAlignment="1" applyProtection="1">
      <alignment horizontal="left" vertical="center"/>
    </xf>
    <xf numFmtId="3" fontId="60" fillId="0" borderId="0" xfId="0" applyNumberFormat="1" applyFont="1" applyAlignment="1">
      <alignment vertical="top" wrapText="1"/>
    </xf>
    <xf numFmtId="3" fontId="201" fillId="0" borderId="0" xfId="0" applyNumberFormat="1" applyFont="1"/>
    <xf numFmtId="14" fontId="33" fillId="6" borderId="0" xfId="4" applyNumberFormat="1" applyFont="1" applyFill="1" applyBorder="1" applyAlignment="1" applyProtection="1">
      <alignment horizontal="right" vertical="center"/>
      <protection locked="0"/>
    </xf>
    <xf numFmtId="170" fontId="99" fillId="0" borderId="0" xfId="0" applyNumberFormat="1" applyFont="1"/>
    <xf numFmtId="3" fontId="202" fillId="0" borderId="0" xfId="0" applyNumberFormat="1" applyFont="1"/>
    <xf numFmtId="0" fontId="141" fillId="0" borderId="0" xfId="3" applyFont="1" applyFill="1" applyAlignment="1">
      <alignment horizontal="left" vertical="center"/>
    </xf>
    <xf numFmtId="166" fontId="149" fillId="0" borderId="0" xfId="1" applyNumberFormat="1" applyFont="1" applyFill="1" applyBorder="1" applyAlignment="1">
      <alignment horizontal="left" vertical="center"/>
    </xf>
    <xf numFmtId="10" fontId="149" fillId="0" borderId="0" xfId="4" applyNumberFormat="1" applyFont="1" applyFill="1" applyBorder="1" applyAlignment="1">
      <alignment horizontal="right" vertical="center"/>
    </xf>
    <xf numFmtId="0" fontId="10" fillId="0" borderId="0" xfId="3" applyFont="1" applyFill="1" applyAlignment="1">
      <alignment horizontal="left" vertical="center"/>
    </xf>
    <xf numFmtId="0" fontId="19" fillId="0" borderId="0" xfId="3" applyFont="1" applyFill="1">
      <alignment vertical="top"/>
    </xf>
    <xf numFmtId="3" fontId="19" fillId="0" borderId="0" xfId="3" applyNumberFormat="1" applyFont="1" applyFill="1" applyAlignment="1">
      <alignment vertical="center"/>
    </xf>
    <xf numFmtId="10" fontId="9" fillId="0" borderId="0" xfId="4" applyNumberFormat="1" applyFont="1" applyFill="1" applyBorder="1" applyAlignment="1">
      <alignment horizontal="right" vertical="center"/>
    </xf>
    <xf numFmtId="0" fontId="19" fillId="0" borderId="0" xfId="3" applyFont="1" applyFill="1" applyAlignment="1">
      <alignment horizontal="left" vertical="center"/>
    </xf>
    <xf numFmtId="0" fontId="36" fillId="6" borderId="0" xfId="3" applyFont="1" applyFill="1" applyAlignment="1">
      <alignment vertical="center" wrapText="1"/>
    </xf>
    <xf numFmtId="0" fontId="36" fillId="6" borderId="0" xfId="3" applyFont="1" applyFill="1" applyAlignment="1">
      <alignment horizontal="left" vertical="center" wrapText="1"/>
    </xf>
    <xf numFmtId="3" fontId="194" fillId="13" borderId="0" xfId="3" applyNumberFormat="1" applyFont="1" applyFill="1" applyAlignment="1">
      <alignment horizontal="right" vertical="center"/>
    </xf>
    <xf numFmtId="0" fontId="192" fillId="17" borderId="6" xfId="3" applyFont="1" applyFill="1" applyBorder="1" applyAlignment="1">
      <alignment horizontal="center" vertical="center" wrapText="1"/>
    </xf>
    <xf numFmtId="0" fontId="192" fillId="17" borderId="7" xfId="3" applyFont="1" applyFill="1" applyBorder="1" applyAlignment="1">
      <alignment horizontal="center" vertical="center" wrapText="1"/>
    </xf>
    <xf numFmtId="0" fontId="193" fillId="17" borderId="0" xfId="3" applyFont="1" applyFill="1" applyBorder="1" applyAlignment="1">
      <alignment horizontal="center" vertical="center" wrapText="1"/>
    </xf>
    <xf numFmtId="0" fontId="193" fillId="17" borderId="9" xfId="3" applyFont="1" applyFill="1" applyBorder="1" applyAlignment="1">
      <alignment horizontal="center" vertical="center" wrapText="1"/>
    </xf>
    <xf numFmtId="0" fontId="161" fillId="21" borderId="5" xfId="3" applyFont="1" applyFill="1" applyBorder="1" applyAlignment="1">
      <alignment horizontal="center" vertical="center"/>
    </xf>
    <xf numFmtId="0" fontId="23" fillId="21" borderId="8" xfId="3" applyFont="1" applyFill="1" applyBorder="1" applyAlignment="1">
      <alignment horizontal="center" vertical="center"/>
    </xf>
    <xf numFmtId="0" fontId="141" fillId="4" borderId="0" xfId="3" applyFont="1" applyFill="1" applyAlignment="1">
      <alignment horizontal="right" vertical="center"/>
    </xf>
    <xf numFmtId="0" fontId="9" fillId="6" borderId="0" xfId="3" applyFont="1" applyFill="1" applyAlignment="1">
      <alignment vertical="center"/>
    </xf>
    <xf numFmtId="3" fontId="194" fillId="6" borderId="0" xfId="3" applyNumberFormat="1" applyFont="1" applyFill="1" applyAlignment="1">
      <alignment horizontal="right" vertical="center"/>
    </xf>
    <xf numFmtId="3" fontId="194" fillId="6" borderId="0" xfId="3" applyNumberFormat="1" applyFont="1" applyFill="1" applyAlignment="1">
      <alignment vertical="center"/>
    </xf>
    <xf numFmtId="0" fontId="47" fillId="0" borderId="0" xfId="27" applyFont="1"/>
    <xf numFmtId="0" fontId="115" fillId="13" borderId="0" xfId="0" applyFont="1" applyFill="1" applyBorder="1" applyAlignment="1">
      <alignment horizontal="left" vertical="center" wrapText="1" indent="1"/>
    </xf>
    <xf numFmtId="0" fontId="33" fillId="0" borderId="0" xfId="3" applyFont="1" applyAlignment="1">
      <alignment horizontal="left" vertical="center" wrapText="1"/>
    </xf>
    <xf numFmtId="0" fontId="33" fillId="0" borderId="0" xfId="0" quotePrefix="1" applyFont="1" applyFill="1" applyBorder="1" applyAlignment="1">
      <alignment horizontal="left" vertical="center"/>
    </xf>
    <xf numFmtId="0" fontId="39" fillId="0" borderId="0" xfId="0" quotePrefix="1" applyFont="1" applyFill="1" applyBorder="1" applyAlignment="1">
      <alignment horizontal="left" vertical="center"/>
    </xf>
    <xf numFmtId="0" fontId="129" fillId="0" borderId="0" xfId="0" applyFont="1" applyFill="1" applyBorder="1" applyAlignment="1">
      <alignment horizontal="left" vertical="center"/>
    </xf>
    <xf numFmtId="2" fontId="44" fillId="6" borderId="0" xfId="3" applyNumberFormat="1" applyFont="1" applyFill="1" applyAlignment="1">
      <alignment horizontal="right" vertical="center" indent="3"/>
    </xf>
    <xf numFmtId="2" fontId="43" fillId="6" borderId="0" xfId="3" applyNumberFormat="1" applyFont="1" applyFill="1" applyAlignment="1">
      <alignment horizontal="right" vertical="center" indent="3"/>
    </xf>
    <xf numFmtId="2" fontId="44" fillId="6" borderId="0" xfId="3" applyNumberFormat="1" applyFont="1" applyFill="1" applyAlignment="1">
      <alignment horizontal="right" vertical="center" indent="2"/>
    </xf>
    <xf numFmtId="3" fontId="194" fillId="6" borderId="8" xfId="3" applyNumberFormat="1" applyFont="1" applyFill="1" applyBorder="1" applyAlignment="1">
      <alignment horizontal="right" vertical="center"/>
    </xf>
    <xf numFmtId="3" fontId="19" fillId="6" borderId="8" xfId="3" applyNumberFormat="1" applyFont="1" applyFill="1" applyBorder="1" applyAlignment="1">
      <alignment horizontal="right" vertical="center"/>
    </xf>
    <xf numFmtId="3" fontId="194" fillId="13" borderId="8" xfId="3" applyNumberFormat="1" applyFont="1" applyFill="1" applyBorder="1" applyAlignment="1">
      <alignment horizontal="right" vertical="center"/>
    </xf>
    <xf numFmtId="0" fontId="141" fillId="4" borderId="8" xfId="3" applyFont="1" applyFill="1" applyBorder="1" applyAlignment="1">
      <alignment horizontal="left" vertical="center"/>
    </xf>
    <xf numFmtId="0" fontId="141" fillId="4" borderId="8" xfId="3" applyFont="1" applyFill="1" applyBorder="1" applyAlignment="1">
      <alignment horizontal="right" vertical="center"/>
    </xf>
    <xf numFmtId="179" fontId="19" fillId="6" borderId="8" xfId="3" applyNumberFormat="1" applyFont="1" applyFill="1" applyBorder="1" applyAlignment="1">
      <alignment horizontal="right" vertical="top"/>
    </xf>
    <xf numFmtId="10" fontId="194" fillId="6" borderId="9" xfId="3" applyNumberFormat="1" applyFont="1" applyFill="1" applyBorder="1" applyAlignment="1">
      <alignment vertical="center"/>
    </xf>
    <xf numFmtId="10" fontId="9" fillId="7" borderId="9" xfId="4" applyNumberFormat="1" applyFont="1" applyFill="1" applyBorder="1" applyAlignment="1">
      <alignment horizontal="right" vertical="center"/>
    </xf>
    <xf numFmtId="10" fontId="19" fillId="6" borderId="9" xfId="3" applyNumberFormat="1" applyFont="1" applyFill="1" applyBorder="1" applyAlignment="1">
      <alignment horizontal="right" vertical="center"/>
    </xf>
    <xf numFmtId="10" fontId="13" fillId="12" borderId="9" xfId="4" applyNumberFormat="1" applyFont="1" applyFill="1" applyBorder="1" applyAlignment="1">
      <alignment horizontal="right" vertical="center"/>
    </xf>
    <xf numFmtId="0" fontId="141" fillId="4" borderId="9" xfId="3" applyFont="1" applyFill="1" applyBorder="1" applyAlignment="1">
      <alignment horizontal="left" vertical="center"/>
    </xf>
    <xf numFmtId="10" fontId="194" fillId="6" borderId="9" xfId="3" applyNumberFormat="1" applyFont="1" applyFill="1" applyBorder="1" applyAlignment="1">
      <alignment horizontal="right" vertical="center"/>
    </xf>
    <xf numFmtId="0" fontId="141" fillId="4" borderId="9" xfId="3" applyFont="1" applyFill="1" applyBorder="1" applyAlignment="1">
      <alignment horizontal="right" vertical="center"/>
    </xf>
    <xf numFmtId="0" fontId="141" fillId="0" borderId="0" xfId="3" applyFont="1" applyFill="1" applyBorder="1" applyAlignment="1">
      <alignment horizontal="left" vertical="center"/>
    </xf>
    <xf numFmtId="0" fontId="19" fillId="0" borderId="0" xfId="3" applyFont="1" applyFill="1" applyBorder="1">
      <alignment vertical="top"/>
    </xf>
    <xf numFmtId="10" fontId="149" fillId="2" borderId="9" xfId="4" applyNumberFormat="1" applyFont="1" applyFill="1" applyBorder="1" applyAlignment="1">
      <alignment horizontal="left" vertical="center"/>
    </xf>
    <xf numFmtId="10" fontId="149" fillId="2" borderId="9" xfId="4" applyNumberFormat="1" applyFont="1" applyFill="1" applyBorder="1" applyAlignment="1">
      <alignment horizontal="right" vertical="center"/>
    </xf>
    <xf numFmtId="0" fontId="33" fillId="6" borderId="0" xfId="3" applyFont="1" applyFill="1" applyBorder="1" applyAlignment="1">
      <alignment horizontal="left" vertical="center"/>
    </xf>
    <xf numFmtId="3" fontId="19" fillId="6" borderId="0" xfId="3" applyNumberFormat="1" applyFont="1" applyFill="1" applyBorder="1" applyAlignment="1">
      <alignment horizontal="right" vertical="center"/>
    </xf>
    <xf numFmtId="3" fontId="43" fillId="6" borderId="0" xfId="0" applyNumberFormat="1" applyFont="1" applyFill="1" applyBorder="1" applyAlignment="1">
      <alignment horizontal="right" vertical="center" indent="2"/>
    </xf>
    <xf numFmtId="3" fontId="44" fillId="6" borderId="0" xfId="0" applyNumberFormat="1" applyFont="1" applyFill="1" applyBorder="1" applyAlignment="1">
      <alignment horizontal="right" vertical="center" indent="2"/>
    </xf>
    <xf numFmtId="3" fontId="42" fillId="13" borderId="0" xfId="0" applyNumberFormat="1" applyFont="1" applyFill="1" applyBorder="1" applyAlignment="1">
      <alignment horizontal="right" vertical="center" indent="2"/>
    </xf>
    <xf numFmtId="1" fontId="43" fillId="6" borderId="0" xfId="0" applyNumberFormat="1" applyFont="1" applyFill="1" applyBorder="1" applyAlignment="1">
      <alignment horizontal="right" vertical="center" indent="2"/>
    </xf>
    <xf numFmtId="10" fontId="43" fillId="6" borderId="0" xfId="0" applyNumberFormat="1" applyFont="1" applyFill="1" applyBorder="1" applyAlignment="1">
      <alignment horizontal="right" vertical="center" indent="1"/>
    </xf>
    <xf numFmtId="10" fontId="42" fillId="13" borderId="0" xfId="0" applyNumberFormat="1" applyFont="1" applyFill="1" applyBorder="1" applyAlignment="1">
      <alignment horizontal="right" vertical="center" indent="1"/>
    </xf>
    <xf numFmtId="0" fontId="129" fillId="0" borderId="0" xfId="0" quotePrefix="1" applyFont="1" applyFill="1" applyBorder="1" applyAlignment="1">
      <alignment horizontal="left" vertical="center"/>
    </xf>
    <xf numFmtId="0" fontId="33" fillId="13" borderId="0" xfId="0" applyFont="1" applyFill="1" applyBorder="1" applyAlignment="1" applyProtection="1">
      <alignment horizontal="center" vertical="center" wrapText="1" readingOrder="1"/>
      <protection locked="0"/>
    </xf>
    <xf numFmtId="0" fontId="31" fillId="22"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3" fillId="23" borderId="0" xfId="0" applyFont="1" applyFill="1" applyBorder="1" applyAlignment="1" applyProtection="1">
      <alignment vertical="center" wrapText="1" readingOrder="1"/>
      <protection locked="0"/>
    </xf>
    <xf numFmtId="3" fontId="33" fillId="6" borderId="0" xfId="0" applyNumberFormat="1" applyFont="1" applyFill="1" applyBorder="1" applyAlignment="1" applyProtection="1">
      <alignment vertical="center" wrapText="1" readingOrder="1"/>
      <protection locked="0"/>
    </xf>
    <xf numFmtId="0" fontId="33" fillId="0" borderId="0" xfId="3" applyFont="1" applyFill="1" applyBorder="1" applyAlignment="1">
      <alignment horizontal="right" vertical="center" indent="1"/>
    </xf>
    <xf numFmtId="0" fontId="16" fillId="0" borderId="0" xfId="2" applyFont="1" applyAlignment="1" applyProtection="1"/>
    <xf numFmtId="0" fontId="44" fillId="13" borderId="0" xfId="0" applyFont="1" applyFill="1" applyBorder="1" applyAlignment="1" applyProtection="1">
      <alignment horizontal="center" vertical="center" wrapText="1" readingOrder="1"/>
      <protection locked="0"/>
    </xf>
    <xf numFmtId="0" fontId="206" fillId="13" borderId="0" xfId="0" applyFont="1" applyFill="1" applyBorder="1" applyAlignment="1" applyProtection="1">
      <alignment horizontal="center" vertical="center" wrapText="1" readingOrder="1"/>
      <protection locked="0"/>
    </xf>
    <xf numFmtId="0" fontId="31" fillId="19" borderId="0" xfId="25" applyFont="1" applyFill="1" applyBorder="1" applyAlignment="1">
      <alignment horizontal="left" vertical="center"/>
    </xf>
    <xf numFmtId="3" fontId="42" fillId="19" borderId="0" xfId="25" applyNumberFormat="1" applyFont="1" applyFill="1" applyBorder="1" applyAlignment="1">
      <alignment horizontal="right" vertical="center" indent="1"/>
    </xf>
    <xf numFmtId="10" fontId="42" fillId="19" borderId="0" xfId="25" applyNumberFormat="1" applyFont="1" applyFill="1" applyBorder="1" applyAlignment="1">
      <alignment horizontal="right" vertical="center" indent="2"/>
    </xf>
    <xf numFmtId="10" fontId="42" fillId="19" borderId="0" xfId="0" applyNumberFormat="1" applyFont="1" applyFill="1" applyBorder="1" applyAlignment="1">
      <alignment horizontal="right" indent="1"/>
    </xf>
    <xf numFmtId="10" fontId="42" fillId="19" borderId="0" xfId="25" applyNumberFormat="1" applyFont="1" applyFill="1" applyBorder="1" applyAlignment="1">
      <alignment horizontal="right" vertical="center" indent="1"/>
    </xf>
    <xf numFmtId="0" fontId="115" fillId="19" borderId="0" xfId="0" applyFont="1" applyFill="1" applyAlignment="1">
      <alignment vertical="center"/>
    </xf>
    <xf numFmtId="3" fontId="86" fillId="19" borderId="0" xfId="26" quotePrefix="1" applyNumberFormat="1" applyFont="1" applyFill="1" applyBorder="1" applyAlignment="1" applyProtection="1">
      <alignment vertical="center"/>
      <protection hidden="1"/>
    </xf>
    <xf numFmtId="10" fontId="86" fillId="19" borderId="0" xfId="26" quotePrefix="1" applyNumberFormat="1" applyFont="1" applyFill="1" applyBorder="1" applyAlignment="1" applyProtection="1">
      <alignment vertical="center"/>
      <protection hidden="1"/>
    </xf>
    <xf numFmtId="0" fontId="80" fillId="24" borderId="0" xfId="0" applyFont="1" applyFill="1" applyBorder="1" applyAlignment="1">
      <alignment vertical="center" wrapText="1"/>
    </xf>
    <xf numFmtId="3" fontId="80" fillId="24" borderId="0" xfId="0" applyNumberFormat="1" applyFont="1" applyFill="1" applyBorder="1" applyAlignment="1">
      <alignment horizontal="right" vertical="center" wrapText="1" indent="1"/>
    </xf>
    <xf numFmtId="10" fontId="76" fillId="19" borderId="0" xfId="0" applyNumberFormat="1" applyFont="1" applyFill="1" applyBorder="1" applyAlignment="1">
      <alignment horizontal="center" vertical="center"/>
    </xf>
    <xf numFmtId="3" fontId="76" fillId="24" borderId="0" xfId="0" applyNumberFormat="1" applyFont="1" applyFill="1" applyBorder="1" applyAlignment="1">
      <alignment horizontal="right" vertical="center" wrapText="1" indent="1"/>
    </xf>
    <xf numFmtId="10" fontId="80" fillId="19" borderId="0" xfId="0" applyNumberFormat="1" applyFont="1" applyFill="1" applyBorder="1" applyAlignment="1">
      <alignment horizontal="center" vertical="center"/>
    </xf>
    <xf numFmtId="0" fontId="84" fillId="25" borderId="0" xfId="25" applyFont="1" applyFill="1" applyBorder="1" applyAlignment="1">
      <alignment horizontal="left" vertical="center"/>
    </xf>
    <xf numFmtId="3" fontId="84" fillId="25" borderId="0" xfId="25" applyNumberFormat="1" applyFont="1" applyFill="1" applyBorder="1" applyAlignment="1">
      <alignment horizontal="right" vertical="center" indent="1"/>
    </xf>
    <xf numFmtId="0" fontId="86" fillId="19" borderId="0" xfId="0" applyFont="1" applyFill="1" applyBorder="1" applyAlignment="1">
      <alignment vertical="center" wrapText="1"/>
    </xf>
    <xf numFmtId="3" fontId="42" fillId="25" borderId="0" xfId="26" quotePrefix="1" applyNumberFormat="1" applyFont="1" applyFill="1" applyBorder="1" applyAlignment="1" applyProtection="1">
      <alignment vertical="center"/>
      <protection hidden="1"/>
    </xf>
    <xf numFmtId="10" fontId="84" fillId="25" borderId="0" xfId="26" quotePrefix="1" applyNumberFormat="1" applyFont="1" applyFill="1" applyBorder="1" applyAlignment="1" applyProtection="1">
      <alignment vertical="center"/>
      <protection hidden="1"/>
    </xf>
    <xf numFmtId="3" fontId="84" fillId="25" borderId="0" xfId="26" quotePrefix="1" applyNumberFormat="1" applyFont="1" applyFill="1" applyBorder="1" applyAlignment="1" applyProtection="1">
      <alignment vertical="center"/>
      <protection hidden="1"/>
    </xf>
    <xf numFmtId="0" fontId="199" fillId="19" borderId="0" xfId="0" applyFont="1" applyFill="1" applyAlignment="1">
      <alignment vertical="center"/>
    </xf>
    <xf numFmtId="3" fontId="31" fillId="19" borderId="0" xfId="26" quotePrefix="1" applyNumberFormat="1" applyFont="1" applyFill="1" applyBorder="1" applyAlignment="1" applyProtection="1">
      <alignment vertical="center"/>
      <protection hidden="1"/>
    </xf>
    <xf numFmtId="10" fontId="31" fillId="19" borderId="0" xfId="26" quotePrefix="1" applyNumberFormat="1" applyFont="1" applyFill="1" applyBorder="1" applyAlignment="1" applyProtection="1">
      <alignment vertical="center"/>
      <protection hidden="1"/>
    </xf>
    <xf numFmtId="0" fontId="199" fillId="19" borderId="0" xfId="0" applyFont="1" applyFill="1" applyAlignment="1">
      <alignment vertical="center" wrapText="1"/>
    </xf>
    <xf numFmtId="3" fontId="31" fillId="25" borderId="0" xfId="26" quotePrefix="1" applyNumberFormat="1" applyFont="1" applyFill="1" applyBorder="1" applyAlignment="1" applyProtection="1">
      <alignment vertical="center"/>
      <protection hidden="1"/>
    </xf>
    <xf numFmtId="0" fontId="86" fillId="19" borderId="0" xfId="0" applyFont="1" applyFill="1" applyAlignment="1">
      <alignment horizontal="left" vertical="center"/>
    </xf>
    <xf numFmtId="3" fontId="113" fillId="19" borderId="0" xfId="0" applyNumberFormat="1" applyFont="1" applyFill="1" applyAlignment="1">
      <alignment vertical="center"/>
    </xf>
    <xf numFmtId="0" fontId="113" fillId="19" borderId="0" xfId="0" applyFont="1" applyFill="1" applyAlignment="1">
      <alignment vertical="center"/>
    </xf>
    <xf numFmtId="0" fontId="192" fillId="17" borderId="0" xfId="31" applyFont="1" applyFill="1" applyBorder="1" applyAlignment="1">
      <alignment horizontal="center" vertical="center" wrapText="1"/>
    </xf>
    <xf numFmtId="180" fontId="43" fillId="6" borderId="0" xfId="4" applyNumberFormat="1" applyFont="1" applyFill="1" applyAlignment="1">
      <alignment horizontal="right" vertical="center" indent="1"/>
    </xf>
    <xf numFmtId="3" fontId="31" fillId="6" borderId="0" xfId="10" applyNumberFormat="1" applyFont="1" applyFill="1" applyBorder="1" applyAlignment="1" applyProtection="1">
      <alignment vertical="center"/>
    </xf>
    <xf numFmtId="10" fontId="31" fillId="6" borderId="0" xfId="10" applyNumberFormat="1" applyFont="1" applyFill="1" applyBorder="1" applyAlignment="1" applyProtection="1">
      <alignment vertical="center"/>
    </xf>
    <xf numFmtId="3" fontId="33" fillId="6" borderId="0" xfId="10" applyNumberFormat="1" applyFont="1" applyFill="1" applyBorder="1" applyAlignment="1" applyProtection="1">
      <alignment vertical="center"/>
    </xf>
    <xf numFmtId="10" fontId="33" fillId="6" borderId="0" xfId="10" applyNumberFormat="1" applyFont="1" applyFill="1" applyBorder="1" applyAlignment="1" applyProtection="1">
      <alignment vertical="center"/>
    </xf>
    <xf numFmtId="0" fontId="31" fillId="13" borderId="0" xfId="0" applyFont="1" applyFill="1" applyAlignment="1">
      <alignment horizontal="center" vertical="center" wrapText="1"/>
    </xf>
    <xf numFmtId="180" fontId="42" fillId="13" borderId="0" xfId="1" applyNumberFormat="1" applyFont="1" applyFill="1" applyAlignment="1">
      <alignment horizontal="right" vertical="center" wrapText="1"/>
    </xf>
    <xf numFmtId="181" fontId="42" fillId="13" borderId="0" xfId="1" applyNumberFormat="1" applyFont="1" applyFill="1" applyAlignment="1">
      <alignment horizontal="right" vertical="center" wrapText="1"/>
    </xf>
    <xf numFmtId="0" fontId="33" fillId="13" borderId="0" xfId="0" applyFont="1" applyFill="1" applyBorder="1" applyAlignment="1">
      <alignment horizontal="center" vertical="center" wrapText="1"/>
    </xf>
    <xf numFmtId="0" fontId="170" fillId="0" borderId="0" xfId="0" applyFont="1" applyFill="1" applyBorder="1" applyAlignment="1">
      <alignment vertical="top"/>
    </xf>
    <xf numFmtId="0" fontId="124" fillId="0" borderId="0" xfId="0" applyFont="1" applyFill="1" applyBorder="1" applyAlignment="1">
      <alignment vertical="top"/>
    </xf>
    <xf numFmtId="0" fontId="170" fillId="0" borderId="0" xfId="0" applyFont="1" applyFill="1" applyBorder="1" applyAlignment="1">
      <alignment vertical="center"/>
    </xf>
    <xf numFmtId="0" fontId="124" fillId="0" borderId="0" xfId="0" applyFont="1" applyFill="1" applyBorder="1" applyAlignment="1">
      <alignment vertical="center"/>
    </xf>
    <xf numFmtId="167" fontId="63" fillId="6" borderId="0" xfId="13" applyNumberFormat="1" applyFont="1" applyFill="1" applyBorder="1" applyAlignment="1">
      <alignment horizontal="left" vertical="center"/>
    </xf>
    <xf numFmtId="167" fontId="63" fillId="6" borderId="0" xfId="13" applyNumberFormat="1" applyFont="1" applyFill="1" applyBorder="1" applyAlignment="1">
      <alignment horizontal="center" vertical="center"/>
    </xf>
    <xf numFmtId="0" fontId="166" fillId="0" borderId="0" xfId="0" applyFont="1" applyFill="1" applyBorder="1" applyAlignment="1">
      <alignment vertical="center"/>
    </xf>
    <xf numFmtId="0" fontId="0" fillId="0" borderId="0" xfId="0" applyAlignment="1">
      <alignment wrapText="1"/>
    </xf>
    <xf numFmtId="0" fontId="0" fillId="0" borderId="0" xfId="0"/>
    <xf numFmtId="0" fontId="33" fillId="13" borderId="0" xfId="0" applyFont="1" applyFill="1" applyBorder="1" applyAlignment="1">
      <alignment horizontal="center" vertical="center" wrapText="1"/>
    </xf>
    <xf numFmtId="14" fontId="33" fillId="13" borderId="0" xfId="0" applyNumberFormat="1" applyFont="1" applyFill="1" applyBorder="1" applyAlignment="1">
      <alignment horizontal="center" vertical="center" wrapText="1"/>
    </xf>
    <xf numFmtId="0" fontId="99" fillId="0" borderId="0" xfId="0" applyFont="1" applyAlignment="1">
      <alignment vertical="center"/>
    </xf>
    <xf numFmtId="0" fontId="99" fillId="0" borderId="0" xfId="0" applyFont="1"/>
    <xf numFmtId="0" fontId="124" fillId="0" borderId="0" xfId="0" applyFont="1" applyFill="1" applyBorder="1" applyAlignment="1">
      <alignment vertical="top"/>
    </xf>
    <xf numFmtId="0" fontId="170" fillId="0" borderId="0" xfId="0" applyFont="1" applyFill="1" applyBorder="1" applyAlignment="1">
      <alignment vertical="top"/>
    </xf>
    <xf numFmtId="0" fontId="170" fillId="0" borderId="0" xfId="0" applyFont="1" applyFill="1" applyBorder="1" applyAlignment="1">
      <alignment vertical="center"/>
    </xf>
    <xf numFmtId="0" fontId="124" fillId="0" borderId="0" xfId="0" applyFont="1" applyFill="1" applyBorder="1" applyAlignment="1">
      <alignment vertical="center"/>
    </xf>
    <xf numFmtId="167" fontId="166" fillId="6" borderId="0" xfId="14" applyNumberFormat="1" applyFont="1" applyFill="1" applyAlignment="1">
      <alignment horizontal="left" vertical="center" wrapText="1"/>
    </xf>
    <xf numFmtId="167" fontId="124" fillId="6" borderId="0" xfId="14" applyNumberFormat="1" applyFont="1" applyFill="1" applyAlignment="1">
      <alignment horizontal="left" vertical="center" wrapText="1"/>
    </xf>
    <xf numFmtId="0" fontId="212" fillId="4" borderId="0" xfId="3" applyFont="1" applyFill="1" applyAlignment="1">
      <alignment horizontal="center" vertical="center" wrapText="1"/>
    </xf>
    <xf numFmtId="0" fontId="141" fillId="4" borderId="0" xfId="3" applyFont="1" applyFill="1" applyAlignment="1">
      <alignment horizontal="center" vertical="center"/>
    </xf>
    <xf numFmtId="0" fontId="141" fillId="4" borderId="0" xfId="3" applyFont="1" applyFill="1" applyAlignment="1">
      <alignment horizontal="center" vertical="center" wrapText="1"/>
    </xf>
    <xf numFmtId="166" fontId="43" fillId="6" borderId="0" xfId="20" applyNumberFormat="1" applyFont="1" applyFill="1" applyAlignment="1">
      <alignment horizontal="right" vertical="center" indent="3"/>
    </xf>
    <xf numFmtId="166" fontId="59" fillId="6" borderId="0" xfId="20" applyNumberFormat="1" applyFont="1" applyFill="1" applyAlignment="1">
      <alignment horizontal="right" vertical="center" indent="3"/>
    </xf>
    <xf numFmtId="182" fontId="0" fillId="0" borderId="0" xfId="0" applyNumberFormat="1"/>
    <xf numFmtId="0" fontId="13" fillId="16" borderId="0" xfId="30" applyFont="1" applyFill="1" applyAlignment="1" applyProtection="1">
      <alignment horizontal="center" vertical="center"/>
    </xf>
    <xf numFmtId="10" fontId="43" fillId="6" borderId="0" xfId="4" applyNumberFormat="1" applyFont="1" applyFill="1" applyBorder="1" applyAlignment="1">
      <alignment horizontal="right" vertical="center" indent="2"/>
    </xf>
    <xf numFmtId="10" fontId="43" fillId="6" borderId="0" xfId="1" applyNumberFormat="1" applyFont="1" applyFill="1" applyBorder="1" applyAlignment="1">
      <alignment horizontal="right" vertical="center" indent="2"/>
    </xf>
    <xf numFmtId="10" fontId="42" fillId="13" borderId="0" xfId="4" applyNumberFormat="1" applyFont="1" applyFill="1" applyBorder="1" applyAlignment="1">
      <alignment horizontal="right" vertical="center" indent="2"/>
    </xf>
    <xf numFmtId="10" fontId="31" fillId="19" borderId="0" xfId="26" quotePrefix="1" applyNumberFormat="1" applyFont="1" applyFill="1" applyBorder="1" applyAlignment="1" applyProtection="1">
      <alignment horizontal="right" vertical="center"/>
      <protection hidden="1"/>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108" fillId="0" borderId="0" xfId="3" applyFont="1" applyAlignment="1">
      <alignment horizontal="left" vertical="center"/>
    </xf>
    <xf numFmtId="0" fontId="42" fillId="13" borderId="0" xfId="3" applyFont="1" applyFill="1" applyBorder="1" applyAlignment="1">
      <alignment horizontal="center" vertical="center"/>
    </xf>
    <xf numFmtId="0" fontId="162" fillId="0" borderId="0" xfId="0" applyFont="1" applyAlignment="1">
      <alignment horizontal="right" vertical="center" indent="1"/>
    </xf>
    <xf numFmtId="0" fontId="64" fillId="0" borderId="0" xfId="0" applyFont="1" applyAlignment="1">
      <alignment horizontal="right" vertical="center" indent="1"/>
    </xf>
    <xf numFmtId="0" fontId="214" fillId="0" borderId="0" xfId="0" applyFont="1"/>
    <xf numFmtId="0" fontId="108" fillId="0" borderId="0" xfId="0" applyFont="1" applyFill="1" applyBorder="1" applyAlignment="1">
      <alignment horizontal="left" vertical="center"/>
    </xf>
    <xf numFmtId="10" fontId="57" fillId="6" borderId="0" xfId="26" quotePrefix="1" applyNumberFormat="1" applyFont="1" applyFill="1" applyBorder="1" applyAlignment="1" applyProtection="1">
      <alignment horizontal="right" vertical="center" indent="1"/>
      <protection hidden="1"/>
    </xf>
    <xf numFmtId="3" fontId="57" fillId="6" borderId="0" xfId="26" quotePrefix="1" applyNumberFormat="1" applyFont="1" applyFill="1" applyBorder="1" applyAlignment="1" applyProtection="1">
      <alignment horizontal="right" vertical="center"/>
      <protection hidden="1"/>
    </xf>
    <xf numFmtId="0" fontId="31" fillId="13" borderId="0" xfId="0" applyFont="1" applyFill="1" applyBorder="1" applyAlignment="1" applyProtection="1">
      <alignment horizontal="center" vertical="center" wrapText="1"/>
      <protection locked="0"/>
    </xf>
    <xf numFmtId="10" fontId="0" fillId="0" borderId="0" xfId="0" applyNumberFormat="1" applyFont="1"/>
    <xf numFmtId="0" fontId="33" fillId="0" borderId="0" xfId="3" applyFont="1" applyAlignment="1">
      <alignment horizontal="right" vertical="center" indent="1"/>
    </xf>
    <xf numFmtId="0" fontId="33" fillId="6" borderId="0" xfId="21" applyFont="1" applyFill="1" applyBorder="1" applyAlignment="1">
      <alignment horizontal="left" vertical="center" wrapText="1"/>
    </xf>
    <xf numFmtId="0" fontId="108" fillId="0" borderId="0" xfId="0" applyFont="1" applyAlignment="1">
      <alignment vertical="center"/>
    </xf>
    <xf numFmtId="0" fontId="182" fillId="0" borderId="0" xfId="0" applyFont="1" applyAlignment="1">
      <alignment vertical="center"/>
    </xf>
    <xf numFmtId="167" fontId="63" fillId="6" borderId="0" xfId="14" applyNumberFormat="1" applyFont="1" applyFill="1" applyAlignment="1">
      <alignment horizontal="center" vertical="center"/>
    </xf>
    <xf numFmtId="10" fontId="63" fillId="6" borderId="0" xfId="4" applyNumberFormat="1" applyFont="1" applyFill="1" applyBorder="1" applyAlignment="1">
      <alignment horizontal="right" vertical="center" indent="1"/>
    </xf>
    <xf numFmtId="10" fontId="63" fillId="6" borderId="0" xfId="4" applyNumberFormat="1" applyFont="1" applyFill="1" applyBorder="1" applyAlignment="1">
      <alignment horizontal="right" vertical="center"/>
    </xf>
    <xf numFmtId="180" fontId="63" fillId="6" borderId="0" xfId="4" applyNumberFormat="1" applyFont="1" applyFill="1" applyBorder="1" applyAlignment="1">
      <alignment horizontal="right" vertical="center"/>
    </xf>
    <xf numFmtId="3" fontId="199" fillId="13" borderId="0" xfId="10" applyNumberFormat="1" applyFont="1" applyFill="1" applyBorder="1" applyAlignment="1" applyProtection="1">
      <alignment horizontal="right" vertical="center"/>
    </xf>
    <xf numFmtId="0" fontId="42" fillId="13" borderId="0" xfId="3" applyFont="1" applyFill="1" applyBorder="1" applyAlignment="1">
      <alignment horizontal="center" vertical="center"/>
    </xf>
    <xf numFmtId="0" fontId="33" fillId="7" borderId="0" xfId="0" applyFont="1" applyFill="1" applyBorder="1" applyAlignment="1">
      <alignment horizontal="right" vertical="center" indent="1"/>
    </xf>
    <xf numFmtId="0" fontId="33" fillId="7" borderId="0" xfId="0" applyFont="1" applyFill="1" applyBorder="1" applyAlignment="1">
      <alignment horizontal="right" vertical="center" wrapText="1" indent="1"/>
    </xf>
    <xf numFmtId="0" fontId="57" fillId="6" borderId="0" xfId="23" applyFont="1" applyFill="1" applyBorder="1" applyAlignment="1">
      <alignment horizontal="right" vertical="center" wrapText="1" indent="1"/>
    </xf>
    <xf numFmtId="0" fontId="108" fillId="7" borderId="0" xfId="0" applyFont="1" applyFill="1" applyBorder="1" applyAlignment="1">
      <alignment horizontal="right" vertical="center" indent="1"/>
    </xf>
    <xf numFmtId="0" fontId="104" fillId="7" borderId="0" xfId="0" applyFont="1" applyFill="1" applyBorder="1" applyAlignment="1">
      <alignment horizontal="right" vertical="center" indent="1"/>
    </xf>
    <xf numFmtId="0" fontId="108" fillId="6" borderId="0" xfId="23" applyFont="1" applyFill="1" applyBorder="1" applyAlignment="1">
      <alignment horizontal="left" vertical="center" wrapText="1"/>
    </xf>
    <xf numFmtId="0" fontId="157" fillId="12" borderId="0" xfId="0" applyFont="1" applyFill="1" applyBorder="1" applyAlignment="1">
      <alignment horizontal="center" vertical="center" wrapText="1"/>
    </xf>
    <xf numFmtId="0" fontId="13" fillId="12" borderId="0" xfId="0" applyFont="1" applyFill="1" applyBorder="1" applyAlignment="1">
      <alignment horizontal="center" vertical="center" wrapText="1"/>
    </xf>
    <xf numFmtId="0" fontId="158" fillId="12" borderId="0" xfId="0" applyFont="1" applyFill="1" applyBorder="1" applyAlignment="1">
      <alignment horizontal="left" vertical="center" wrapText="1" indent="1"/>
    </xf>
    <xf numFmtId="0" fontId="14" fillId="12" borderId="0" xfId="0" applyFont="1" applyFill="1" applyBorder="1" applyAlignment="1">
      <alignment horizontal="left" vertical="center" wrapText="1" indent="1"/>
    </xf>
    <xf numFmtId="0" fontId="152" fillId="12" borderId="0" xfId="0" applyFont="1" applyFill="1" applyBorder="1" applyAlignment="1">
      <alignment horizontal="center" vertical="center"/>
    </xf>
    <xf numFmtId="0" fontId="153" fillId="12" borderId="0" xfId="0" applyFont="1" applyFill="1" applyBorder="1" applyAlignment="1">
      <alignment horizontal="center" vertical="center"/>
    </xf>
    <xf numFmtId="0" fontId="1" fillId="12" borderId="0" xfId="0" applyFont="1" applyFill="1" applyBorder="1" applyAlignment="1">
      <alignment horizontal="center" vertical="center" wrapText="1"/>
    </xf>
    <xf numFmtId="0" fontId="154" fillId="12" borderId="0" xfId="0" applyFont="1" applyFill="1" applyBorder="1" applyAlignment="1">
      <alignment horizontal="center" vertical="center" wrapText="1"/>
    </xf>
    <xf numFmtId="0" fontId="155" fillId="12" borderId="0" xfId="0" applyFont="1" applyFill="1" applyBorder="1" applyAlignment="1">
      <alignment horizontal="center" vertical="center"/>
    </xf>
    <xf numFmtId="0" fontId="152" fillId="12" borderId="0" xfId="0" applyFont="1" applyFill="1" applyBorder="1" applyAlignment="1">
      <alignment horizontal="center" vertical="center" wrapText="1"/>
    </xf>
    <xf numFmtId="0" fontId="156" fillId="12" borderId="0" xfId="0" applyFont="1" applyFill="1" applyBorder="1" applyAlignment="1">
      <alignment horizontal="center" vertical="center"/>
    </xf>
    <xf numFmtId="0" fontId="13" fillId="16" borderId="0" xfId="30" applyFont="1" applyFill="1" applyAlignment="1" applyProtection="1">
      <alignment horizontal="center" vertical="center" wrapText="1"/>
    </xf>
    <xf numFmtId="0" fontId="13" fillId="16" borderId="0" xfId="30" applyFont="1" applyFill="1" applyAlignment="1" applyProtection="1">
      <alignment horizontal="center" vertical="center"/>
    </xf>
    <xf numFmtId="0" fontId="10" fillId="16" borderId="0" xfId="30" applyFont="1" applyFill="1" applyAlignment="1" applyProtection="1">
      <alignment horizontal="center" vertical="center" wrapText="1"/>
    </xf>
    <xf numFmtId="0" fontId="10" fillId="16" borderId="0" xfId="30" applyFont="1" applyFill="1" applyAlignment="1" applyProtection="1">
      <alignment horizontal="center" vertical="center"/>
    </xf>
    <xf numFmtId="10" fontId="116" fillId="13" borderId="0" xfId="0" applyNumberFormat="1" applyFont="1" applyFill="1" applyBorder="1" applyAlignment="1">
      <alignment horizontal="center" vertical="center"/>
    </xf>
    <xf numFmtId="3" fontId="116" fillId="13" borderId="0" xfId="0" applyNumberFormat="1" applyFont="1" applyFill="1" applyBorder="1" applyAlignment="1">
      <alignment horizontal="center" vertical="center"/>
    </xf>
    <xf numFmtId="0" fontId="184" fillId="13" borderId="0" xfId="0" applyFont="1" applyFill="1" applyBorder="1" applyAlignment="1">
      <alignment horizontal="center" vertical="center" wrapText="1"/>
    </xf>
    <xf numFmtId="0" fontId="102" fillId="13" borderId="0" xfId="0" applyFont="1" applyFill="1" applyBorder="1" applyAlignment="1">
      <alignment horizontal="center" vertical="center" wrapText="1"/>
    </xf>
    <xf numFmtId="0" fontId="113" fillId="13" borderId="0" xfId="0" applyFont="1" applyFill="1" applyBorder="1" applyAlignment="1">
      <alignment horizontal="center" vertical="center" wrapText="1"/>
    </xf>
    <xf numFmtId="0" fontId="34" fillId="6" borderId="0" xfId="0" applyFont="1" applyFill="1" applyBorder="1" applyAlignment="1">
      <alignment horizontal="left" vertical="center" wrapText="1"/>
    </xf>
    <xf numFmtId="3" fontId="31" fillId="13" borderId="0" xfId="0" applyNumberFormat="1" applyFont="1" applyFill="1" applyBorder="1" applyAlignment="1">
      <alignment horizontal="center" vertical="center" wrapText="1"/>
    </xf>
    <xf numFmtId="0" fontId="33" fillId="0" borderId="0" xfId="0" applyFont="1" applyBorder="1" applyAlignment="1">
      <alignment horizontal="right"/>
    </xf>
    <xf numFmtId="0" fontId="166" fillId="0" borderId="0" xfId="0" applyFont="1" applyFill="1" applyBorder="1" applyAlignment="1">
      <alignment horizontal="left" vertical="center" wrapText="1"/>
    </xf>
    <xf numFmtId="0" fontId="34" fillId="13" borderId="0" xfId="0" applyFont="1" applyFill="1" applyBorder="1" applyAlignment="1">
      <alignment horizontal="center" vertical="center" wrapText="1"/>
    </xf>
    <xf numFmtId="0" fontId="31" fillId="13" borderId="0" xfId="0" applyFont="1" applyFill="1" applyBorder="1" applyAlignment="1">
      <alignment horizontal="center" vertical="center" wrapText="1"/>
    </xf>
    <xf numFmtId="0" fontId="35" fillId="0" borderId="0" xfId="0" applyFont="1" applyFill="1" applyBorder="1" applyAlignment="1">
      <alignment horizontal="left" vertical="center" wrapText="1"/>
    </xf>
    <xf numFmtId="0" fontId="0" fillId="13" borderId="0" xfId="0" applyFill="1" applyAlignment="1">
      <alignment horizontal="center" vertical="center" wrapText="1"/>
    </xf>
    <xf numFmtId="0" fontId="48" fillId="13" borderId="0" xfId="0" applyFont="1" applyFill="1" applyBorder="1" applyAlignment="1">
      <alignment horizontal="center" vertical="center" wrapText="1"/>
    </xf>
    <xf numFmtId="3" fontId="31" fillId="13" borderId="0" xfId="0" applyNumberFormat="1" applyFont="1" applyFill="1" applyBorder="1" applyAlignment="1">
      <alignment horizontal="left" vertical="center" wrapText="1"/>
    </xf>
    <xf numFmtId="0" fontId="34" fillId="13" borderId="0" xfId="0" applyFont="1" applyFill="1" applyAlignment="1">
      <alignment horizontal="center" vertical="center" wrapText="1"/>
    </xf>
    <xf numFmtId="0" fontId="166" fillId="0" borderId="0" xfId="0" applyFont="1" applyFill="1" applyAlignment="1">
      <alignment vertical="top" wrapText="1"/>
    </xf>
    <xf numFmtId="0" fontId="35" fillId="0" borderId="0" xfId="0" applyFont="1" applyFill="1" applyAlignment="1">
      <alignment vertical="top" wrapText="1"/>
    </xf>
    <xf numFmtId="0" fontId="108" fillId="0" borderId="0" xfId="0" applyFont="1" applyAlignment="1">
      <alignment vertical="top" wrapText="1"/>
    </xf>
    <xf numFmtId="0" fontId="166" fillId="3" borderId="0" xfId="0" applyFont="1" applyFill="1" applyBorder="1" applyAlignment="1">
      <alignment horizontal="left" vertical="distributed" wrapText="1"/>
    </xf>
    <xf numFmtId="0" fontId="124" fillId="0" borderId="0" xfId="0" applyNumberFormat="1" applyFont="1" applyFill="1" applyBorder="1" applyAlignment="1">
      <alignment vertical="center" wrapText="1"/>
    </xf>
    <xf numFmtId="0" fontId="33" fillId="0" borderId="0" xfId="0" applyFont="1" applyAlignment="1">
      <alignment horizontal="right"/>
    </xf>
    <xf numFmtId="0" fontId="33" fillId="13" borderId="0" xfId="0" applyFont="1" applyFill="1" applyBorder="1" applyAlignment="1">
      <alignment horizontal="center" vertical="center" wrapText="1"/>
    </xf>
    <xf numFmtId="0" fontId="42" fillId="13" borderId="0" xfId="0" applyFont="1" applyFill="1" applyBorder="1" applyAlignment="1">
      <alignment horizontal="center" vertical="center"/>
    </xf>
    <xf numFmtId="0" fontId="129" fillId="13" borderId="0" xfId="0" applyFont="1" applyFill="1" applyBorder="1" applyAlignment="1">
      <alignment horizontal="center" vertical="center"/>
    </xf>
    <xf numFmtId="14" fontId="129" fillId="13" borderId="0" xfId="0" applyNumberFormat="1" applyFont="1" applyFill="1" applyBorder="1" applyAlignment="1">
      <alignment horizontal="center" vertical="center"/>
    </xf>
    <xf numFmtId="0" fontId="129" fillId="13" borderId="0" xfId="0" applyFont="1" applyFill="1" applyAlignment="1">
      <alignment horizontal="center" vertical="center" wrapText="1"/>
    </xf>
    <xf numFmtId="0" fontId="33" fillId="13" borderId="0" xfId="0" applyFont="1" applyFill="1" applyBorder="1" applyAlignment="1">
      <alignment horizontal="center" vertical="center"/>
    </xf>
    <xf numFmtId="14" fontId="33" fillId="13" borderId="0" xfId="0" applyNumberFormat="1" applyFont="1" applyFill="1" applyBorder="1" applyAlignment="1">
      <alignment horizontal="center" vertical="center"/>
    </xf>
    <xf numFmtId="0" fontId="33" fillId="13" borderId="0" xfId="0" applyFont="1" applyFill="1" applyAlignment="1">
      <alignment horizontal="center" vertical="center" wrapText="1"/>
    </xf>
    <xf numFmtId="0" fontId="167" fillId="0" borderId="0" xfId="0" applyFont="1" applyFill="1" applyBorder="1" applyAlignment="1">
      <alignment horizontal="justify" vertical="top" wrapText="1"/>
    </xf>
    <xf numFmtId="0" fontId="128" fillId="0" borderId="0" xfId="0" applyFont="1" applyFill="1" applyBorder="1" applyAlignment="1">
      <alignment horizontal="justify" vertical="top" wrapText="1"/>
    </xf>
    <xf numFmtId="0" fontId="57" fillId="13" borderId="0" xfId="0" applyFont="1" applyFill="1" applyBorder="1" applyAlignment="1">
      <alignment horizontal="center" vertical="center" wrapText="1"/>
    </xf>
    <xf numFmtId="0" fontId="57" fillId="13" borderId="0" xfId="0" applyFont="1" applyFill="1" applyAlignment="1">
      <alignment horizontal="center" vertical="center"/>
    </xf>
    <xf numFmtId="0" fontId="57" fillId="13" borderId="0" xfId="0" applyFont="1" applyFill="1" applyBorder="1" applyAlignment="1">
      <alignment horizontal="center" vertical="center"/>
    </xf>
    <xf numFmtId="0" fontId="22" fillId="13" borderId="0" xfId="0" applyFont="1" applyFill="1" applyBorder="1" applyAlignment="1">
      <alignment horizontal="center" vertical="center" wrapText="1"/>
    </xf>
    <xf numFmtId="0" fontId="42" fillId="13" borderId="0" xfId="0" applyFont="1" applyFill="1" applyBorder="1" applyAlignment="1">
      <alignment horizontal="center" vertical="center" wrapText="1"/>
    </xf>
    <xf numFmtId="2" fontId="61" fillId="13" borderId="0" xfId="0" applyNumberFormat="1" applyFont="1" applyFill="1" applyBorder="1" applyAlignment="1">
      <alignment horizontal="center" vertical="center" wrapText="1"/>
    </xf>
    <xf numFmtId="0" fontId="13" fillId="13" borderId="0" xfId="0" applyFont="1" applyFill="1" applyBorder="1" applyAlignment="1">
      <alignment horizontal="center" vertical="center" wrapText="1"/>
    </xf>
    <xf numFmtId="0" fontId="9" fillId="13" borderId="0" xfId="0" applyFont="1" applyFill="1" applyAlignment="1">
      <alignment horizontal="center" vertical="center"/>
    </xf>
    <xf numFmtId="0" fontId="42" fillId="13" borderId="0" xfId="0" applyFont="1" applyFill="1" applyAlignment="1">
      <alignment horizontal="center" vertical="center"/>
    </xf>
    <xf numFmtId="0" fontId="124" fillId="0" borderId="0" xfId="0" applyFont="1" applyFill="1" applyAlignment="1">
      <alignment horizontal="justify" vertical="top" wrapText="1"/>
    </xf>
    <xf numFmtId="0" fontId="12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6" fillId="0" borderId="0" xfId="0" applyNumberFormat="1" applyFont="1" applyFill="1" applyAlignment="1">
      <alignment horizontal="left" vertical="top" wrapText="1"/>
    </xf>
    <xf numFmtId="0" fontId="125" fillId="0" borderId="0" xfId="0" applyFont="1" applyFill="1" applyAlignment="1">
      <alignment horizontal="justify" vertical="top" wrapText="1"/>
    </xf>
    <xf numFmtId="0" fontId="33" fillId="13" borderId="0" xfId="0" applyFont="1" applyFill="1" applyAlignment="1">
      <alignment horizontal="center" wrapText="1"/>
    </xf>
    <xf numFmtId="0" fontId="138" fillId="13" borderId="0" xfId="0" applyFont="1" applyFill="1" applyAlignment="1">
      <alignment horizontal="center" vertical="center"/>
    </xf>
    <xf numFmtId="14" fontId="130" fillId="13" borderId="0" xfId="0" applyNumberFormat="1" applyFont="1" applyFill="1" applyBorder="1" applyAlignment="1">
      <alignment horizontal="center" vertical="center"/>
    </xf>
    <xf numFmtId="0" fontId="129" fillId="13" borderId="0" xfId="0" applyFont="1" applyFill="1" applyAlignment="1">
      <alignment horizontal="center" vertical="top" wrapText="1"/>
    </xf>
    <xf numFmtId="0" fontId="86" fillId="13" borderId="0" xfId="0" applyFont="1" applyFill="1" applyBorder="1" applyAlignment="1">
      <alignment horizontal="center" vertical="center" wrapText="1"/>
    </xf>
    <xf numFmtId="0" fontId="33" fillId="6" borderId="0" xfId="0" applyFont="1" applyFill="1" applyBorder="1" applyAlignment="1">
      <alignment horizontal="left" vertical="center" wrapText="1"/>
    </xf>
    <xf numFmtId="0" fontId="13" fillId="13" borderId="0" xfId="0" applyFont="1" applyFill="1" applyBorder="1" applyAlignment="1">
      <alignment horizontal="center" vertical="center"/>
    </xf>
    <xf numFmtId="167" fontId="63" fillId="6" borderId="0" xfId="14" applyNumberFormat="1" applyFont="1" applyFill="1" applyAlignment="1">
      <alignment horizontal="center" vertical="center"/>
    </xf>
    <xf numFmtId="10" fontId="63" fillId="6" borderId="0" xfId="4" applyNumberFormat="1" applyFont="1" applyFill="1" applyBorder="1" applyAlignment="1">
      <alignment horizontal="right" vertical="center" indent="1"/>
    </xf>
    <xf numFmtId="10" fontId="63" fillId="6" borderId="0" xfId="4" applyNumberFormat="1" applyFont="1" applyFill="1" applyBorder="1" applyAlignment="1">
      <alignment horizontal="right" vertical="center"/>
    </xf>
    <xf numFmtId="180" fontId="63" fillId="6" borderId="0" xfId="4" applyNumberFormat="1" applyFont="1" applyFill="1" applyBorder="1" applyAlignment="1">
      <alignment horizontal="right" vertical="center"/>
    </xf>
    <xf numFmtId="2" fontId="33" fillId="13" borderId="0" xfId="0" applyNumberFormat="1" applyFont="1" applyFill="1" applyBorder="1" applyAlignment="1">
      <alignment horizontal="center" vertical="center" wrapText="1"/>
    </xf>
    <xf numFmtId="0" fontId="31" fillId="13" borderId="0" xfId="0" applyFont="1" applyFill="1" applyBorder="1" applyAlignment="1">
      <alignment horizontal="center" vertical="center"/>
    </xf>
    <xf numFmtId="0" fontId="76" fillId="26" borderId="0" xfId="27" applyFont="1" applyFill="1" applyBorder="1" applyAlignment="1" applyProtection="1">
      <alignment horizontal="center" vertical="center" wrapText="1" readingOrder="1"/>
      <protection locked="0"/>
    </xf>
    <xf numFmtId="0" fontId="57" fillId="13" borderId="0" xfId="27" applyFont="1" applyFill="1" applyBorder="1" applyAlignment="1" applyProtection="1">
      <alignment horizontal="center" vertical="center" wrapText="1" readingOrder="1"/>
      <protection locked="0"/>
    </xf>
    <xf numFmtId="0" fontId="0" fillId="13" borderId="0" xfId="0" applyFill="1" applyAlignment="1">
      <alignment horizontal="center" vertical="center"/>
    </xf>
    <xf numFmtId="0" fontId="31" fillId="13" borderId="0" xfId="0" applyFont="1" applyFill="1" applyAlignment="1">
      <alignment horizontal="center" vertical="center" wrapText="1"/>
    </xf>
    <xf numFmtId="0" fontId="0" fillId="13" borderId="0" xfId="0" applyFill="1" applyAlignment="1">
      <alignment wrapText="1"/>
    </xf>
    <xf numFmtId="0" fontId="9" fillId="13" borderId="0" xfId="0" applyFont="1" applyFill="1" applyAlignment="1">
      <alignment horizontal="center" vertical="center" wrapText="1"/>
    </xf>
    <xf numFmtId="0" fontId="111" fillId="0" borderId="0" xfId="27" applyFont="1" applyAlignment="1">
      <alignment horizontal="left" vertical="center" wrapText="1"/>
    </xf>
    <xf numFmtId="0" fontId="81" fillId="0" borderId="0" xfId="27" applyFont="1" applyAlignment="1">
      <alignment horizontal="left" vertical="center" wrapText="1"/>
    </xf>
    <xf numFmtId="0" fontId="81" fillId="0" borderId="0" xfId="27" applyFont="1" applyAlignment="1">
      <alignment horizontal="right" vertical="center" wrapText="1"/>
    </xf>
    <xf numFmtId="0" fontId="57" fillId="0" borderId="0" xfId="0" applyFont="1" applyAlignment="1">
      <alignment horizontal="right"/>
    </xf>
    <xf numFmtId="0" fontId="0" fillId="0" borderId="0" xfId="0" applyAlignment="1"/>
    <xf numFmtId="0" fontId="42" fillId="13" borderId="0" xfId="3" applyFont="1" applyFill="1" applyBorder="1" applyAlignment="1">
      <alignment horizontal="center" vertical="center" wrapText="1"/>
    </xf>
    <xf numFmtId="0" fontId="42" fillId="13" borderId="0" xfId="3" applyFont="1" applyFill="1" applyBorder="1" applyAlignment="1">
      <alignment horizontal="center" vertical="center"/>
    </xf>
    <xf numFmtId="0" fontId="13" fillId="13" borderId="0" xfId="3" applyFont="1" applyFill="1" applyBorder="1" applyAlignment="1">
      <alignment horizontal="center" vertical="center" wrapText="1"/>
    </xf>
    <xf numFmtId="0" fontId="31" fillId="14" borderId="0" xfId="3" applyFont="1" applyFill="1" applyBorder="1" applyAlignment="1">
      <alignment horizontal="center" vertical="center" wrapText="1"/>
    </xf>
    <xf numFmtId="172" fontId="42" fillId="14" borderId="0" xfId="3" applyNumberFormat="1" applyFont="1" applyFill="1" applyBorder="1" applyAlignment="1">
      <alignment horizontal="center" vertical="center"/>
    </xf>
    <xf numFmtId="0" fontId="192" fillId="17" borderId="0" xfId="3" applyFont="1" applyFill="1" applyAlignment="1">
      <alignment horizontal="center" vertical="center" wrapText="1"/>
    </xf>
    <xf numFmtId="0" fontId="192" fillId="17" borderId="0" xfId="3" applyFont="1" applyFill="1" applyAlignment="1">
      <alignment horizontal="center" vertical="center"/>
    </xf>
    <xf numFmtId="0" fontId="158" fillId="6" borderId="2" xfId="3" applyFont="1" applyFill="1" applyBorder="1" applyAlignment="1">
      <alignment horizontal="center" vertical="center" wrapText="1"/>
    </xf>
    <xf numFmtId="0" fontId="158" fillId="6" borderId="3" xfId="3" applyFont="1" applyFill="1" applyBorder="1" applyAlignment="1">
      <alignment horizontal="center" vertical="center" wrapText="1"/>
    </xf>
    <xf numFmtId="0" fontId="158" fillId="6" borderId="4" xfId="3" applyFont="1" applyFill="1" applyBorder="1" applyAlignment="1">
      <alignment horizontal="center" vertical="center" wrapText="1"/>
    </xf>
    <xf numFmtId="0" fontId="31" fillId="14" borderId="0" xfId="3" applyFont="1" applyFill="1" applyBorder="1" applyAlignment="1">
      <alignment horizontal="center"/>
    </xf>
    <xf numFmtId="0" fontId="31" fillId="13" borderId="0" xfId="0" applyFont="1" applyFill="1" applyBorder="1" applyAlignment="1">
      <alignment horizontal="center"/>
    </xf>
    <xf numFmtId="0" fontId="81" fillId="0" borderId="0" xfId="0" applyFont="1" applyAlignment="1">
      <alignment horizontal="center" vertical="center"/>
    </xf>
    <xf numFmtId="0" fontId="64" fillId="0" borderId="0" xfId="0" applyFont="1" applyAlignment="1">
      <alignment horizontal="center" vertical="center"/>
    </xf>
    <xf numFmtId="14" fontId="81" fillId="0" borderId="0" xfId="0" applyNumberFormat="1" applyFont="1" applyAlignment="1">
      <alignment horizontal="center" vertical="center"/>
    </xf>
    <xf numFmtId="14" fontId="64" fillId="0" borderId="0" xfId="0" applyNumberFormat="1" applyFont="1" applyAlignment="1">
      <alignment horizontal="center" vertical="center"/>
    </xf>
    <xf numFmtId="0" fontId="86" fillId="13" borderId="0" xfId="0" applyFont="1" applyFill="1" applyBorder="1" applyAlignment="1">
      <alignment horizontal="left" vertical="center" wrapText="1"/>
    </xf>
    <xf numFmtId="2" fontId="33" fillId="13" borderId="0" xfId="0" applyNumberFormat="1" applyFont="1" applyFill="1" applyBorder="1" applyAlignment="1">
      <alignment horizontal="left" vertical="center" wrapText="1"/>
    </xf>
    <xf numFmtId="0" fontId="31" fillId="13" borderId="0" xfId="0" applyFont="1" applyFill="1" applyBorder="1" applyAlignment="1" applyProtection="1">
      <alignment horizontal="center" vertical="center" wrapText="1"/>
      <protection locked="0"/>
    </xf>
    <xf numFmtId="0" fontId="31" fillId="13" borderId="0" xfId="0" applyFont="1" applyFill="1" applyBorder="1" applyAlignment="1" applyProtection="1">
      <alignment horizontal="center" vertical="center"/>
      <protection locked="0"/>
    </xf>
    <xf numFmtId="0" fontId="60" fillId="0" borderId="0" xfId="0" applyFont="1" applyAlignment="1">
      <alignment horizontal="left" vertical="center" wrapText="1"/>
    </xf>
    <xf numFmtId="0" fontId="90" fillId="0" borderId="0" xfId="0" applyFont="1" applyAlignment="1">
      <alignment horizontal="left" vertical="top" wrapText="1"/>
    </xf>
    <xf numFmtId="0" fontId="89" fillId="0" borderId="0" xfId="0" applyFont="1" applyAlignment="1">
      <alignment horizontal="left" vertical="center" wrapText="1"/>
    </xf>
    <xf numFmtId="0" fontId="43" fillId="13" borderId="0" xfId="3" applyFont="1" applyFill="1" applyBorder="1" applyAlignment="1">
      <alignment horizontal="center" vertical="center" wrapText="1"/>
    </xf>
    <xf numFmtId="0" fontId="43" fillId="13" borderId="0" xfId="0" applyFont="1" applyFill="1" applyAlignment="1">
      <alignment wrapText="1"/>
    </xf>
    <xf numFmtId="0" fontId="33" fillId="0" borderId="0" xfId="0" applyFont="1" applyBorder="1" applyAlignment="1">
      <alignment horizontal="center" vertical="center"/>
    </xf>
    <xf numFmtId="0" fontId="33" fillId="0" borderId="0" xfId="0" applyFont="1" applyFill="1" applyAlignment="1">
      <alignment horizontal="left" vertical="top" wrapText="1"/>
    </xf>
    <xf numFmtId="0" fontId="57" fillId="0" borderId="0" xfId="0" applyFont="1" applyFill="1" applyBorder="1" applyAlignment="1">
      <alignment horizontal="left" vertical="center" wrapText="1" readingOrder="1"/>
    </xf>
    <xf numFmtId="0" fontId="57" fillId="0" borderId="0" xfId="0" applyFont="1" applyAlignment="1">
      <alignment horizontal="left" vertical="center" wrapText="1" readingOrder="1"/>
    </xf>
    <xf numFmtId="0" fontId="43" fillId="13" borderId="0" xfId="0" applyFont="1" applyFill="1" applyAlignment="1">
      <alignment horizontal="center" vertical="center" wrapText="1"/>
    </xf>
    <xf numFmtId="0" fontId="33" fillId="13" borderId="0" xfId="3" applyFont="1" applyFill="1" applyBorder="1" applyAlignment="1">
      <alignment horizontal="center" vertical="center" wrapText="1"/>
    </xf>
    <xf numFmtId="0" fontId="33" fillId="0" borderId="0" xfId="0" applyFont="1" applyFill="1" applyAlignment="1">
      <alignment horizontal="left" vertical="center" wrapText="1"/>
    </xf>
    <xf numFmtId="0" fontId="33" fillId="0" borderId="0" xfId="0" applyFont="1" applyBorder="1" applyAlignment="1">
      <alignment horizontal="left" vertical="center" wrapText="1"/>
    </xf>
    <xf numFmtId="0" fontId="33" fillId="0" borderId="0" xfId="0" applyFont="1" applyAlignment="1">
      <alignment horizontal="left" vertical="top" wrapText="1"/>
    </xf>
    <xf numFmtId="0" fontId="33" fillId="13" borderId="0" xfId="0" applyFont="1" applyFill="1" applyBorder="1" applyAlignment="1" applyProtection="1">
      <alignment horizontal="center" vertical="center" wrapText="1" readingOrder="1"/>
      <protection locked="0"/>
    </xf>
    <xf numFmtId="0" fontId="33" fillId="13" borderId="0" xfId="31" applyFont="1" applyFill="1" applyBorder="1" applyAlignment="1">
      <alignment horizontal="center" vertical="center" wrapText="1"/>
    </xf>
    <xf numFmtId="0" fontId="102" fillId="0" borderId="0" xfId="0" applyFont="1" applyFill="1" applyAlignment="1">
      <alignment horizontal="left" vertical="center" wrapText="1"/>
    </xf>
    <xf numFmtId="0" fontId="33" fillId="0" borderId="0" xfId="3" applyFont="1" applyFill="1" applyBorder="1" applyAlignment="1">
      <alignment horizontal="center" vertical="center" wrapText="1"/>
    </xf>
  </cellXfs>
  <cellStyles count="33">
    <cellStyle name="Comma" xfId="1" builtinId="3"/>
    <cellStyle name="Comma_12 Tablica 14-Grafikon 4" xfId="12"/>
    <cellStyle name="Comma_16 Tablica 19" xfId="15"/>
    <cellStyle name="Comma_21 Tablice 22,23,23a,23b" xfId="20"/>
    <cellStyle name="Comma_4 Tablice 2,3" xfId="5"/>
    <cellStyle name="Comma_Mjesecni_zbrojni_11_09" xfId="17"/>
    <cellStyle name="Comma_Sheet2" xfId="13"/>
    <cellStyle name="Hyperlink" xfId="2" builtinId="8"/>
    <cellStyle name="Normal" xfId="0" builtinId="0"/>
    <cellStyle name="Normal 2" xfId="27"/>
    <cellStyle name="Normal 3" xfId="28"/>
    <cellStyle name="Normal 3 2 2" xfId="32"/>
    <cellStyle name="Normal 4" xfId="29"/>
    <cellStyle name="Normal_12 Tablica 14-Grafikon 4" xfId="11"/>
    <cellStyle name="Normal_4 Tablice 2,3" xfId="6"/>
    <cellStyle name="Normal_47 Tablica 25" xfId="22"/>
    <cellStyle name="Normal_48 Tablice 26,27,28" xfId="24"/>
    <cellStyle name="Normal_5 Tablice 4,5" xfId="7"/>
    <cellStyle name="Normal_6 Tablice 6,7" xfId="8"/>
    <cellStyle name="Normal_7 Tablica-Grafikon 2" xfId="9"/>
    <cellStyle name="Normal_9 Tablica 11" xfId="10"/>
    <cellStyle name="Normal_agbilanca_311206" xfId="26"/>
    <cellStyle name="Normal_mi predložak" xfId="16"/>
    <cellStyle name="Normal_mi07_09" xfId="19"/>
    <cellStyle name="Normal_Mjesecni_zbrojni_06_09" xfId="18"/>
    <cellStyle name="Normal_novozami1" xfId="3"/>
    <cellStyle name="Normal_novozami1 2 2" xfId="31"/>
    <cellStyle name="Normal_OMF  članstvo, doprinosi, NAV" xfId="30"/>
    <cellStyle name="Normal_Sheet1" xfId="23"/>
    <cellStyle name="Normal_Sheet2" xfId="21"/>
    <cellStyle name="Normal_Sheet2_13 Tablica 15" xfId="14"/>
    <cellStyle name="Normal_ugovori" xfId="25"/>
    <cellStyle name="Percent" xfId="4" builtinId="5"/>
  </cellStyles>
  <dxfs count="0"/>
  <tableStyles count="0" defaultTableStyle="TableStyleMedium2" defaultPivotStyle="PivotStyleMedium9"/>
  <colors>
    <mruColors>
      <color rgb="FF0000FF"/>
      <color rgb="FFCCFFFF"/>
      <color rgb="FF3366FF"/>
      <color rgb="FF6699FF"/>
      <color rgb="FF99CCFF"/>
      <color rgb="FFF2F2F2"/>
      <color rgb="FFDDDDDD"/>
      <color rgb="FFE6E6E6"/>
      <color rgb="FF6E6E6E"/>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9525</xdr:rowOff>
    </xdr:from>
    <xdr:to>
      <xdr:col>4</xdr:col>
      <xdr:colOff>76200</xdr:colOff>
      <xdr:row>49</xdr:row>
      <xdr:rowOff>160492</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6886575"/>
          <a:ext cx="5362575" cy="32275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10</xdr:col>
      <xdr:colOff>1087</xdr:colOff>
      <xdr:row>68</xdr:row>
      <xdr:rowOff>28251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7143750"/>
          <a:ext cx="8144962" cy="50479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200026</xdr:colOff>
      <xdr:row>8</xdr:row>
      <xdr:rowOff>161924</xdr:rowOff>
    </xdr:from>
    <xdr:to>
      <xdr:col>9</xdr:col>
      <xdr:colOff>45675</xdr:colOff>
      <xdr:row>22</xdr:row>
      <xdr:rowOff>25357</xdr:rowOff>
    </xdr:to>
    <xdr:pic>
      <xdr:nvPicPr>
        <xdr:cNvPr id="8" name="Picture 7"/>
        <xdr:cNvPicPr>
          <a:picLocks noChangeAspect="1"/>
        </xdr:cNvPicPr>
      </xdr:nvPicPr>
      <xdr:blipFill>
        <a:blip xmlns:r="http://schemas.openxmlformats.org/officeDocument/2006/relationships" r:embed="rId1"/>
        <a:stretch>
          <a:fillRect/>
        </a:stretch>
      </xdr:blipFill>
      <xdr:spPr>
        <a:xfrm>
          <a:off x="2371726" y="1847849"/>
          <a:ext cx="3893774" cy="2301833"/>
        </a:xfrm>
        <a:prstGeom prst="rect">
          <a:avLst/>
        </a:prstGeom>
      </xdr:spPr>
    </xdr:pic>
    <xdr:clientData/>
  </xdr:twoCellAnchor>
  <xdr:twoCellAnchor editAs="oneCell">
    <xdr:from>
      <xdr:col>3</xdr:col>
      <xdr:colOff>228599</xdr:colOff>
      <xdr:row>26</xdr:row>
      <xdr:rowOff>152400</xdr:rowOff>
    </xdr:from>
    <xdr:to>
      <xdr:col>9</xdr:col>
      <xdr:colOff>104357</xdr:colOff>
      <xdr:row>39</xdr:row>
      <xdr:rowOff>66675</xdr:rowOff>
    </xdr:to>
    <xdr:pic>
      <xdr:nvPicPr>
        <xdr:cNvPr id="4" name="Picture 3"/>
        <xdr:cNvPicPr>
          <a:picLocks noChangeAspect="1"/>
        </xdr:cNvPicPr>
      </xdr:nvPicPr>
      <xdr:blipFill>
        <a:blip xmlns:r="http://schemas.openxmlformats.org/officeDocument/2006/relationships" r:embed="rId2"/>
        <a:stretch>
          <a:fillRect/>
        </a:stretch>
      </xdr:blipFill>
      <xdr:spPr>
        <a:xfrm>
          <a:off x="2400299" y="5324475"/>
          <a:ext cx="3923883" cy="23717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200025</xdr:colOff>
      <xdr:row>5</xdr:row>
      <xdr:rowOff>123825</xdr:rowOff>
    </xdr:from>
    <xdr:to>
      <xdr:col>9</xdr:col>
      <xdr:colOff>57867</xdr:colOff>
      <xdr:row>19</xdr:row>
      <xdr:rowOff>47625</xdr:rowOff>
    </xdr:to>
    <xdr:pic>
      <xdr:nvPicPr>
        <xdr:cNvPr id="7" name="Picture 6"/>
        <xdr:cNvPicPr>
          <a:picLocks noChangeAspect="1"/>
        </xdr:cNvPicPr>
      </xdr:nvPicPr>
      <xdr:blipFill>
        <a:blip xmlns:r="http://schemas.openxmlformats.org/officeDocument/2006/relationships" r:embed="rId1"/>
        <a:stretch>
          <a:fillRect/>
        </a:stretch>
      </xdr:blipFill>
      <xdr:spPr>
        <a:xfrm>
          <a:off x="2343150" y="1295400"/>
          <a:ext cx="3905967" cy="2362200"/>
        </a:xfrm>
        <a:prstGeom prst="rect">
          <a:avLst/>
        </a:prstGeom>
      </xdr:spPr>
    </xdr:pic>
    <xdr:clientData/>
  </xdr:twoCellAnchor>
  <xdr:twoCellAnchor editAs="oneCell">
    <xdr:from>
      <xdr:col>3</xdr:col>
      <xdr:colOff>219075</xdr:colOff>
      <xdr:row>23</xdr:row>
      <xdr:rowOff>123825</xdr:rowOff>
    </xdr:from>
    <xdr:to>
      <xdr:col>9</xdr:col>
      <xdr:colOff>85726</xdr:colOff>
      <xdr:row>36</xdr:row>
      <xdr:rowOff>38100</xdr:rowOff>
    </xdr:to>
    <xdr:pic>
      <xdr:nvPicPr>
        <xdr:cNvPr id="3" name="Picture 2"/>
        <xdr:cNvPicPr>
          <a:picLocks noChangeAspect="1"/>
        </xdr:cNvPicPr>
      </xdr:nvPicPr>
      <xdr:blipFill>
        <a:blip xmlns:r="http://schemas.openxmlformats.org/officeDocument/2006/relationships" r:embed="rId2"/>
        <a:stretch>
          <a:fillRect/>
        </a:stretch>
      </xdr:blipFill>
      <xdr:spPr>
        <a:xfrm>
          <a:off x="2362200" y="4781550"/>
          <a:ext cx="3914776" cy="23717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5</xdr:col>
      <xdr:colOff>745156</xdr:colOff>
      <xdr:row>64</xdr:row>
      <xdr:rowOff>0</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11239500"/>
          <a:ext cx="6012481" cy="4048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16</xdr:col>
      <xdr:colOff>600074</xdr:colOff>
      <xdr:row>41</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52425"/>
          <a:ext cx="10353674" cy="632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14</xdr:col>
      <xdr:colOff>53727</xdr:colOff>
      <xdr:row>45</xdr:row>
      <xdr:rowOff>105079</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476750"/>
          <a:ext cx="8864352" cy="35055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133350</xdr:rowOff>
    </xdr:from>
    <xdr:to>
      <xdr:col>4</xdr:col>
      <xdr:colOff>45682</xdr:colOff>
      <xdr:row>48</xdr:row>
      <xdr:rowOff>47625</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276850"/>
          <a:ext cx="4731982" cy="2667000"/>
        </a:xfrm>
        <a:prstGeom prst="rect">
          <a:avLst/>
        </a:prstGeom>
      </xdr:spPr>
    </xdr:pic>
    <xdr:clientData/>
  </xdr:twoCellAnchor>
  <xdr:twoCellAnchor editAs="oneCell">
    <xdr:from>
      <xdr:col>0</xdr:col>
      <xdr:colOff>0</xdr:colOff>
      <xdr:row>51</xdr:row>
      <xdr:rowOff>142875</xdr:rowOff>
    </xdr:from>
    <xdr:to>
      <xdr:col>3</xdr:col>
      <xdr:colOff>721077</xdr:colOff>
      <xdr:row>68</xdr:row>
      <xdr:rowOff>47625</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8524875"/>
          <a:ext cx="4597752" cy="2657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19050</xdr:rowOff>
    </xdr:from>
    <xdr:to>
      <xdr:col>11</xdr:col>
      <xdr:colOff>571500</xdr:colOff>
      <xdr:row>23</xdr:row>
      <xdr:rowOff>161924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342900"/>
          <a:ext cx="7239000" cy="3543299"/>
        </a:xfrm>
        <a:prstGeom prst="rect">
          <a:avLst/>
        </a:prstGeom>
      </xdr:spPr>
    </xdr:pic>
    <xdr:clientData/>
  </xdr:twoCellAnchor>
  <xdr:twoCellAnchor editAs="oneCell">
    <xdr:from>
      <xdr:col>0</xdr:col>
      <xdr:colOff>28574</xdr:colOff>
      <xdr:row>28</xdr:row>
      <xdr:rowOff>9526</xdr:rowOff>
    </xdr:from>
    <xdr:to>
      <xdr:col>12</xdr:col>
      <xdr:colOff>0</xdr:colOff>
      <xdr:row>50</xdr:row>
      <xdr:rowOff>0</xdr:rowOff>
    </xdr:to>
    <xdr:pic>
      <xdr:nvPicPr>
        <xdr:cNvPr id="5" name="Picture 4"/>
        <xdr:cNvPicPr>
          <a:picLocks noChangeAspect="1"/>
        </xdr:cNvPicPr>
      </xdr:nvPicPr>
      <xdr:blipFill>
        <a:blip xmlns:r="http://schemas.openxmlformats.org/officeDocument/2006/relationships" r:embed="rId2"/>
        <a:stretch>
          <a:fillRect/>
        </a:stretch>
      </xdr:blipFill>
      <xdr:spPr>
        <a:xfrm>
          <a:off x="28574" y="4543426"/>
          <a:ext cx="7229476" cy="3552824"/>
        </a:xfrm>
        <a:prstGeom prst="rect">
          <a:avLst/>
        </a:prstGeom>
      </xdr:spPr>
    </xdr:pic>
    <xdr:clientData/>
  </xdr:twoCellAnchor>
  <xdr:twoCellAnchor editAs="oneCell">
    <xdr:from>
      <xdr:col>0</xdr:col>
      <xdr:colOff>0</xdr:colOff>
      <xdr:row>54</xdr:row>
      <xdr:rowOff>19052</xdr:rowOff>
    </xdr:from>
    <xdr:to>
      <xdr:col>12</xdr:col>
      <xdr:colOff>0</xdr:colOff>
      <xdr:row>76</xdr:row>
      <xdr:rowOff>0</xdr:rowOff>
    </xdr:to>
    <xdr:pic>
      <xdr:nvPicPr>
        <xdr:cNvPr id="6" name="Picture 5"/>
        <xdr:cNvPicPr>
          <a:picLocks noChangeAspect="1"/>
        </xdr:cNvPicPr>
      </xdr:nvPicPr>
      <xdr:blipFill>
        <a:blip xmlns:r="http://schemas.openxmlformats.org/officeDocument/2006/relationships" r:embed="rId3"/>
        <a:stretch>
          <a:fillRect/>
        </a:stretch>
      </xdr:blipFill>
      <xdr:spPr>
        <a:xfrm>
          <a:off x="0" y="8763002"/>
          <a:ext cx="7258050" cy="35432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18</xdr:row>
      <xdr:rowOff>47625</xdr:rowOff>
    </xdr:from>
    <xdr:to>
      <xdr:col>10</xdr:col>
      <xdr:colOff>27586</xdr:colOff>
      <xdr:row>39</xdr:row>
      <xdr:rowOff>0</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4476750"/>
          <a:ext cx="7095136" cy="3352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536729</xdr:colOff>
      <xdr:row>65</xdr:row>
      <xdr:rowOff>131637</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4819650"/>
          <a:ext cx="7632854" cy="66086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6</xdr:col>
      <xdr:colOff>19049</xdr:colOff>
      <xdr:row>41</xdr:row>
      <xdr:rowOff>158734</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5162550"/>
          <a:ext cx="6048374" cy="27495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22</xdr:row>
      <xdr:rowOff>19051</xdr:rowOff>
    </xdr:from>
    <xdr:to>
      <xdr:col>7</xdr:col>
      <xdr:colOff>9524</xdr:colOff>
      <xdr:row>41</xdr:row>
      <xdr:rowOff>23878</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4029076"/>
          <a:ext cx="6638924" cy="3081402"/>
        </a:xfrm>
        <a:prstGeom prst="rect">
          <a:avLst/>
        </a:prstGeom>
      </xdr:spPr>
    </xdr:pic>
    <xdr:clientData/>
  </xdr:twoCellAnchor>
  <xdr:twoCellAnchor editAs="oneCell">
    <xdr:from>
      <xdr:col>0</xdr:col>
      <xdr:colOff>0</xdr:colOff>
      <xdr:row>45</xdr:row>
      <xdr:rowOff>19051</xdr:rowOff>
    </xdr:from>
    <xdr:to>
      <xdr:col>6</xdr:col>
      <xdr:colOff>635701</xdr:colOff>
      <xdr:row>64</xdr:row>
      <xdr:rowOff>5588</xdr:rowOff>
    </xdr:to>
    <xdr:pic>
      <xdr:nvPicPr>
        <xdr:cNvPr id="5" name="Picture 4"/>
        <xdr:cNvPicPr>
          <a:picLocks noChangeAspect="1"/>
        </xdr:cNvPicPr>
      </xdr:nvPicPr>
      <xdr:blipFill>
        <a:blip xmlns:r="http://schemas.openxmlformats.org/officeDocument/2006/relationships" r:embed="rId2"/>
        <a:stretch>
          <a:fillRect/>
        </a:stretch>
      </xdr:blipFill>
      <xdr:spPr>
        <a:xfrm>
          <a:off x="0" y="7753351"/>
          <a:ext cx="6626926" cy="306311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555018</xdr:colOff>
      <xdr:row>65</xdr:row>
      <xdr:rowOff>131637</xdr:rowOff>
    </xdr:to>
    <xdr:pic>
      <xdr:nvPicPr>
        <xdr:cNvPr id="6" name="Picture 5"/>
        <xdr:cNvPicPr>
          <a:picLocks noChangeAspect="1"/>
        </xdr:cNvPicPr>
      </xdr:nvPicPr>
      <xdr:blipFill>
        <a:blip xmlns:r="http://schemas.openxmlformats.org/officeDocument/2006/relationships" r:embed="rId1"/>
        <a:stretch>
          <a:fillRect/>
        </a:stretch>
      </xdr:blipFill>
      <xdr:spPr>
        <a:xfrm>
          <a:off x="0" y="4905375"/>
          <a:ext cx="7651143" cy="660863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maricic/Desktop/Trziste%20kapitala%20-%20baza_NOVA%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3761</v>
          </cell>
          <cell r="GD10">
            <v>3770</v>
          </cell>
          <cell r="GE10">
            <v>3718</v>
          </cell>
          <cell r="GF10">
            <v>3680</v>
          </cell>
          <cell r="GG10">
            <v>3703</v>
          </cell>
          <cell r="GH10">
            <v>3730</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3475</v>
          </cell>
          <cell r="GH14">
            <v>3466</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4009</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29237</v>
          </cell>
          <cell r="FS24">
            <v>29259</v>
          </cell>
          <cell r="FT24">
            <v>29327</v>
          </cell>
          <cell r="FU24">
            <v>29395</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29831</v>
          </cell>
          <cell r="GA25">
            <v>29849</v>
          </cell>
          <cell r="GB25">
            <v>29860</v>
          </cell>
          <cell r="GC25">
            <v>30004</v>
          </cell>
          <cell r="GD25">
            <v>30387</v>
          </cell>
          <cell r="GE25">
            <v>30276</v>
          </cell>
          <cell r="GF25">
            <v>30241</v>
          </cell>
          <cell r="GG25">
            <v>30303</v>
          </cell>
          <cell r="GH25">
            <v>30320</v>
          </cell>
          <cell r="GI25">
            <v>30364</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Prirast (%)</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-3.597122302158251E-3</v>
          </cell>
          <cell r="FS27">
            <v>-3.6101083032491488E-3</v>
          </cell>
          <cell r="FT27">
            <v>-1.8115942028985588E-3</v>
          </cell>
          <cell r="FU27">
            <v>-9.0744101633388752E-4</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Vip</v>
          </cell>
          <cell r="U28" t="e">
            <v>#REF!</v>
          </cell>
          <cell r="V28" t="str">
            <v/>
          </cell>
          <cell r="W28" t="str">
            <v/>
          </cell>
          <cell r="X28" t="str">
            <v/>
          </cell>
          <cell r="Y28" t="str">
            <v/>
          </cell>
          <cell r="Z28" t="str">
            <v/>
          </cell>
          <cell r="AA28" t="str">
            <v/>
          </cell>
          <cell r="AB28" t="str">
            <v/>
          </cell>
          <cell r="AC28">
            <v>2.0833333333333332E-2</v>
          </cell>
          <cell r="AD28">
            <v>0</v>
          </cell>
          <cell r="AE28">
            <v>0</v>
          </cell>
          <cell r="AF28">
            <v>5.1020408163265302E-3</v>
          </cell>
          <cell r="AG28">
            <v>0</v>
          </cell>
          <cell r="AH28">
            <v>0</v>
          </cell>
          <cell r="AI28">
            <v>3.2994923857868022E-2</v>
          </cell>
          <cell r="AJ28">
            <v>9.8280098280098278E-3</v>
          </cell>
          <cell r="AK28">
            <v>2.4330900243309003E-3</v>
          </cell>
          <cell r="AL28">
            <v>0</v>
          </cell>
          <cell r="AM28">
            <v>2.4271844660194173E-3</v>
          </cell>
          <cell r="AN28">
            <v>0</v>
          </cell>
          <cell r="AO28">
            <v>4.8426150121065378E-3</v>
          </cell>
          <cell r="AP28">
            <v>-2.4096385542168677E-3</v>
          </cell>
          <cell r="AQ28">
            <v>2.8985507246376812E-2</v>
          </cell>
          <cell r="AR28">
            <v>5.8685446009389672E-2</v>
          </cell>
          <cell r="AS28">
            <v>1.5521064301552107E-2</v>
          </cell>
          <cell r="AT28">
            <v>8.5152838427947602E-2</v>
          </cell>
          <cell r="AU28">
            <v>0.21931589537223339</v>
          </cell>
          <cell r="AV28">
            <v>8.4158415841584164E-2</v>
          </cell>
          <cell r="AW28">
            <v>7.4581430745814303E-2</v>
          </cell>
          <cell r="AX28">
            <v>1.2747875354107648E-2</v>
          </cell>
          <cell r="AY28">
            <v>8.3916083916083916E-3</v>
          </cell>
          <cell r="AZ28">
            <v>6.9348127600554789E-3</v>
          </cell>
          <cell r="BA28">
            <v>2.3415977961432508E-2</v>
          </cell>
          <cell r="BB28">
            <v>0</v>
          </cell>
          <cell r="BC28">
            <v>4.0376850605652759E-3</v>
          </cell>
          <cell r="BD28">
            <v>1.0723860589812333E-2</v>
          </cell>
          <cell r="BE28">
            <v>2.6525198938992041E-3</v>
          </cell>
          <cell r="BF28">
            <v>0</v>
          </cell>
          <cell r="BG28">
            <v>2.2486772486772486E-2</v>
          </cell>
          <cell r="BH28">
            <v>7.7619663648124193E-3</v>
          </cell>
          <cell r="BI28">
            <v>2.5673940949935813E-3</v>
          </cell>
          <cell r="BJ28">
            <v>0</v>
          </cell>
          <cell r="BK28">
            <v>0</v>
          </cell>
          <cell r="BL28">
            <v>0</v>
          </cell>
          <cell r="BM28">
            <v>2.5608194622279128E-3</v>
          </cell>
          <cell r="BN28">
            <v>3.8314176245210726E-3</v>
          </cell>
          <cell r="BO28">
            <v>0</v>
          </cell>
          <cell r="BP28">
            <v>1.1450381679389313E-2</v>
          </cell>
          <cell r="BQ28">
            <v>5.0314465408805029E-3</v>
          </cell>
          <cell r="BR28">
            <v>0</v>
          </cell>
          <cell r="BS28">
            <v>2.5031289111389237E-3</v>
          </cell>
          <cell r="BT28">
            <v>2.4968789013732834E-3</v>
          </cell>
          <cell r="BU28">
            <v>3.7359900373599006E-3</v>
          </cell>
          <cell r="BV28">
            <v>1.2406947890818859E-3</v>
          </cell>
          <cell r="BW28">
            <v>0</v>
          </cell>
          <cell r="BX28">
            <v>8.6741016109045856E-3</v>
          </cell>
          <cell r="BY28">
            <v>1.4742014742014743E-2</v>
          </cell>
          <cell r="BZ28">
            <v>1.5738498789346248E-2</v>
          </cell>
          <cell r="CA28">
            <v>4.7675804529201428E-3</v>
          </cell>
          <cell r="CB28">
            <v>0</v>
          </cell>
          <cell r="CC28">
            <v>5.9311981020166073E-3</v>
          </cell>
          <cell r="CD28">
            <v>3.5377358490566039E-3</v>
          </cell>
          <cell r="CE28">
            <v>2.3501762632197414E-3</v>
          </cell>
          <cell r="CF28">
            <v>0</v>
          </cell>
          <cell r="CG28">
            <v>0</v>
          </cell>
          <cell r="CH28">
            <v>0</v>
          </cell>
          <cell r="CI28">
            <v>0</v>
          </cell>
          <cell r="CJ28">
            <v>1.1723329425556857E-3</v>
          </cell>
          <cell r="CK28">
            <v>0</v>
          </cell>
          <cell r="CL28">
            <v>0</v>
          </cell>
          <cell r="CM28">
            <v>4.6838407494145199E-3</v>
          </cell>
          <cell r="CN28">
            <v>1.1655011655011655E-3</v>
          </cell>
          <cell r="CO28">
            <v>3.4924330616996507E-3</v>
          </cell>
          <cell r="CP28">
            <v>0</v>
          </cell>
          <cell r="CQ28">
            <v>1.1600928074245939E-3</v>
          </cell>
          <cell r="CR28">
            <v>0</v>
          </cell>
          <cell r="CS28">
            <v>0</v>
          </cell>
          <cell r="CT28">
            <v>1.1587485515643105E-3</v>
          </cell>
          <cell r="CU28">
            <v>0</v>
          </cell>
          <cell r="CV28">
            <v>0</v>
          </cell>
          <cell r="CW28">
            <v>-1.1574074074074073E-3</v>
          </cell>
          <cell r="CX28">
            <v>0</v>
          </cell>
          <cell r="CY28">
            <v>0</v>
          </cell>
          <cell r="CZ28">
            <v>1.1587485515643105E-3</v>
          </cell>
          <cell r="DA28">
            <v>-2.3148148148148147E-3</v>
          </cell>
          <cell r="DB28">
            <v>0</v>
          </cell>
          <cell r="DC28">
            <v>0</v>
          </cell>
          <cell r="DD28">
            <v>-1.1600928074245939E-3</v>
          </cell>
          <cell r="DE28">
            <v>-1.1614401858304297E-3</v>
          </cell>
          <cell r="DF28">
            <v>0</v>
          </cell>
          <cell r="DG28">
            <v>-4.6511627906976744E-3</v>
          </cell>
          <cell r="DH28">
            <v>3.5046728971962616E-3</v>
          </cell>
          <cell r="DI28">
            <v>-1.1641443538998836E-3</v>
          </cell>
          <cell r="DJ28">
            <v>3.4965034965034965E-3</v>
          </cell>
          <cell r="DK28">
            <v>0</v>
          </cell>
          <cell r="DL28">
            <v>1.1614401858304297E-3</v>
          </cell>
          <cell r="DM28">
            <v>0</v>
          </cell>
          <cell r="DN28">
            <v>0</v>
          </cell>
          <cell r="DO28">
            <v>4.6403712296983757E-3</v>
          </cell>
          <cell r="DP28">
            <v>1.1547344110854503E-3</v>
          </cell>
          <cell r="DQ28">
            <v>1.1534025374855825E-3</v>
          </cell>
          <cell r="DR28">
            <v>1.152073732718894E-3</v>
          </cell>
          <cell r="DS28">
            <v>2.6467203682393557E-2</v>
          </cell>
          <cell r="DT28">
            <v>6.838565022421525E-2</v>
          </cell>
          <cell r="DU28">
            <v>4.1972717733473244E-3</v>
          </cell>
          <cell r="DV28">
            <v>-2.0898641588296763E-3</v>
          </cell>
          <cell r="DW28">
            <v>0</v>
          </cell>
          <cell r="DX28">
            <v>0</v>
          </cell>
          <cell r="DY28">
            <v>1.0471204188481676E-3</v>
          </cell>
          <cell r="DZ28">
            <v>-1.0460251046025104E-3</v>
          </cell>
          <cell r="EA28">
            <v>-1.0471204188481676E-3</v>
          </cell>
          <cell r="EB28">
            <v>5.2410901467505244E-3</v>
          </cell>
          <cell r="EC28">
            <v>3.1282586027111575E-3</v>
          </cell>
          <cell r="ED28">
            <v>3.1185031185031187E-3</v>
          </cell>
          <cell r="EE28">
            <v>1.0362694300518134E-3</v>
          </cell>
          <cell r="EF28">
            <v>1.9668737060041408E-2</v>
          </cell>
          <cell r="EG28">
            <v>5.076142131979695E-3</v>
          </cell>
          <cell r="EH28">
            <v>1.0101010101010101E-3</v>
          </cell>
          <cell r="EI28">
            <v>3.0272452068617556E-3</v>
          </cell>
          <cell r="EJ28">
            <v>0</v>
          </cell>
          <cell r="EK28">
            <v>-1.006036217303823E-3</v>
          </cell>
          <cell r="EL28">
            <v>-1.0070493454179255E-3</v>
          </cell>
          <cell r="EM28">
            <v>0</v>
          </cell>
          <cell r="EN28">
            <v>0</v>
          </cell>
          <cell r="EO28">
            <v>0</v>
          </cell>
          <cell r="EP28">
            <v>1.0080645161290322E-3</v>
          </cell>
          <cell r="EQ28">
            <v>1.0070493454179255E-3</v>
          </cell>
          <cell r="ER28">
            <v>-1.006036217303823E-3</v>
          </cell>
          <cell r="ES28">
            <v>0</v>
          </cell>
          <cell r="ET28">
            <v>0</v>
          </cell>
          <cell r="EU28">
            <v>0</v>
          </cell>
          <cell r="EV28">
            <v>-3.0211480362537764E-3</v>
          </cell>
          <cell r="EW28">
            <v>3.0303030303030303E-3</v>
          </cell>
          <cell r="EX28">
            <v>7.0493454179254783E-3</v>
          </cell>
          <cell r="EY28">
            <v>6.0000000000000001E-3</v>
          </cell>
          <cell r="EZ28">
            <v>0</v>
          </cell>
          <cell r="FA28">
            <v>6.958250497017893E-3</v>
          </cell>
          <cell r="FB28">
            <v>1.9743336623889436E-3</v>
          </cell>
          <cell r="FC28">
            <v>7.8817733990147777E-3</v>
          </cell>
          <cell r="FD28">
            <v>0</v>
          </cell>
          <cell r="FE28">
            <v>4.8875855327468231E-3</v>
          </cell>
          <cell r="FF28">
            <v>-9.727626459143969E-4</v>
          </cell>
          <cell r="FG28">
            <v>0</v>
          </cell>
          <cell r="FH28">
            <v>0</v>
          </cell>
          <cell r="FI28">
            <v>0</v>
          </cell>
          <cell r="FJ28">
            <v>0</v>
          </cell>
          <cell r="FK28">
            <v>-9.7370983446931625E-4</v>
          </cell>
          <cell r="FL28">
            <v>-9.746588693957392E-4</v>
          </cell>
          <cell r="FM28">
            <v>-9.7560975609756184E-4</v>
          </cell>
          <cell r="FN28">
            <v>0</v>
          </cell>
          <cell r="FO28">
            <v>0</v>
          </cell>
          <cell r="FP28">
            <v>0</v>
          </cell>
          <cell r="FQ28">
            <v>8.59375E-2</v>
          </cell>
          <cell r="FR28">
            <v>-3.597122302158251E-3</v>
          </cell>
          <cell r="FS28">
            <v>-3.6101083032491488E-3</v>
          </cell>
          <cell r="FT28">
            <v>-1.8115942028985588E-3</v>
          </cell>
          <cell r="FU28">
            <v>-9.0744101633388752E-4</v>
          </cell>
          <cell r="FV28">
            <v>-1.8165304268846771E-3</v>
          </cell>
          <cell r="FW28">
            <v>0</v>
          </cell>
          <cell r="FX28">
            <v>0</v>
          </cell>
          <cell r="FY28">
            <v>-9.0991810737028889E-4</v>
          </cell>
          <cell r="FZ28">
            <v>-9.1074681238612065E-4</v>
          </cell>
          <cell r="GA28">
            <v>9.1157702825883646E-4</v>
          </cell>
          <cell r="GB28">
            <v>-9.1074681238612065E-4</v>
          </cell>
          <cell r="GC28">
            <v>8.021877848678205E-2</v>
          </cell>
          <cell r="GD28">
            <v>-1.6877637130802148E-3</v>
          </cell>
          <cell r="GE28">
            <v>-8.4530853761621838E-4</v>
          </cell>
          <cell r="GF28">
            <v>0</v>
          </cell>
          <cell r="GG28">
            <v>0</v>
          </cell>
          <cell r="GH28">
            <v>-8.460236886632666E-4</v>
          </cell>
          <cell r="GI28">
            <v>-8.4674005080442871E-4</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Dalekovod</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-1.2315270935960854E-3</v>
          </cell>
          <cell r="FS29">
            <v>-2.4660912453761119E-3</v>
          </cell>
          <cell r="FT29">
            <v>0</v>
          </cell>
          <cell r="FU29">
            <v>1.2360939431397266E-3</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AZ HKZP</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2.3646252069047247E-3</v>
          </cell>
          <cell r="FS30">
            <v>-1.1795234725171522E-3</v>
          </cell>
          <cell r="FT30">
            <v>-1.180916391119502E-3</v>
          </cell>
          <cell r="FU30">
            <v>7.0938756207139519E-4</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Croatia osiguranje</v>
          </cell>
          <cell r="AF31" t="str">
            <v/>
          </cell>
          <cell r="AG31">
            <v>1.2285012285012285E-3</v>
          </cell>
          <cell r="AH31">
            <v>0</v>
          </cell>
          <cell r="AI31">
            <v>2.4539877300613498E-3</v>
          </cell>
          <cell r="AJ31">
            <v>0</v>
          </cell>
          <cell r="AK31" t="str">
            <v/>
          </cell>
          <cell r="AL31" t="str">
            <v/>
          </cell>
          <cell r="AM31" t="str">
            <v/>
          </cell>
          <cell r="AN31">
            <v>2.208927749654855E-2</v>
          </cell>
          <cell r="AO31">
            <v>0</v>
          </cell>
          <cell r="AP31">
            <v>3.6019810895992796E-3</v>
          </cell>
          <cell r="AQ31">
            <v>0</v>
          </cell>
          <cell r="AR31">
            <v>7.6267384477344104E-3</v>
          </cell>
          <cell r="AS31">
            <v>2.6714158504007124E-3</v>
          </cell>
          <cell r="AT31">
            <v>7.5488454706927176E-3</v>
          </cell>
          <cell r="AU31">
            <v>8.8144557073600704E-3</v>
          </cell>
          <cell r="AV31">
            <v>2.1843599825251202E-3</v>
          </cell>
          <cell r="AW31">
            <v>4.3591979075850041E-3</v>
          </cell>
          <cell r="AX31">
            <v>1.171875E-2</v>
          </cell>
          <cell r="AY31">
            <v>8.5800085800085801E-4</v>
          </cell>
          <cell r="AZ31">
            <v>7.715387912558937E-3</v>
          </cell>
          <cell r="BA31">
            <v>5.9549128030625268E-3</v>
          </cell>
          <cell r="BB31">
            <v>1.1416490486257928E-2</v>
          </cell>
          <cell r="BC31">
            <v>1.0451505016722408E-2</v>
          </cell>
          <cell r="BD31">
            <v>5.3785684733140254E-3</v>
          </cell>
          <cell r="BE31">
            <v>6.5843621399176953E-3</v>
          </cell>
          <cell r="BF31">
            <v>7.3589533932951756E-3</v>
          </cell>
          <cell r="BG31">
            <v>5.681818181818182E-3</v>
          </cell>
          <cell r="BH31">
            <v>2.8652138821630348E-2</v>
          </cell>
          <cell r="BI31">
            <v>8.2385249117300895E-3</v>
          </cell>
          <cell r="BJ31">
            <v>3.8910505836575876E-3</v>
          </cell>
          <cell r="BK31">
            <v>4.2635658914728682E-3</v>
          </cell>
          <cell r="BL31">
            <v>1.3508297954457738E-2</v>
          </cell>
          <cell r="BM31">
            <v>1.4851485148514851E-2</v>
          </cell>
          <cell r="BN31">
            <v>9.7560975609756097E-3</v>
          </cell>
          <cell r="BO31">
            <v>8.5470085470085479E-3</v>
          </cell>
          <cell r="BP31">
            <v>3.6845983787767134E-4</v>
          </cell>
          <cell r="BQ31">
            <v>1.0681399631675874E-2</v>
          </cell>
          <cell r="BR31">
            <v>1.6763848396501458E-2</v>
          </cell>
          <cell r="BS31">
            <v>1.3978494623655914E-2</v>
          </cell>
          <cell r="BT31">
            <v>1.838105337575115E-2</v>
          </cell>
          <cell r="BU31">
            <v>8.3304408191600138E-3</v>
          </cell>
          <cell r="BV31">
            <v>6.8846815834767644E-3</v>
          </cell>
          <cell r="BW31">
            <v>1.0256410256410256E-3</v>
          </cell>
          <cell r="BX31">
            <v>4.0983606557377051E-3</v>
          </cell>
          <cell r="BY31">
            <v>1.4625850340136054E-2</v>
          </cell>
          <cell r="BZ31">
            <v>7.7103586992960105E-3</v>
          </cell>
          <cell r="CA31">
            <v>1.66333998669328E-3</v>
          </cell>
          <cell r="CB31">
            <v>1.8266356692128862E-2</v>
          </cell>
          <cell r="CC31">
            <v>1.3372472276581865E-2</v>
          </cell>
          <cell r="CD31">
            <v>4.1841004184100415E-3</v>
          </cell>
          <cell r="CE31">
            <v>9.6153846153846159E-3</v>
          </cell>
          <cell r="CF31">
            <v>1.7777777777777778E-2</v>
          </cell>
          <cell r="CG31">
            <v>9.3574547723019336E-3</v>
          </cell>
          <cell r="CH31">
            <v>3.0902348578491965E-3</v>
          </cell>
          <cell r="CI31">
            <v>4.004929143561306E-3</v>
          </cell>
          <cell r="CJ31">
            <v>8.8984351027922674E-3</v>
          </cell>
          <cell r="CK31">
            <v>9.7323600973236012E-3</v>
          </cell>
          <cell r="CL31">
            <v>6.6265060240963854E-3</v>
          </cell>
          <cell r="CM31">
            <v>4.1891083183722318E-3</v>
          </cell>
          <cell r="CN31">
            <v>2.3837902264600714E-3</v>
          </cell>
          <cell r="CO31">
            <v>3.5671819262782403E-3</v>
          </cell>
          <cell r="CP31">
            <v>4.1469194312796212E-3</v>
          </cell>
          <cell r="CQ31">
            <v>6.1946902654867256E-3</v>
          </cell>
          <cell r="CR31">
            <v>1.0260920551158018E-2</v>
          </cell>
          <cell r="CS31">
            <v>2.0313406848520023E-3</v>
          </cell>
          <cell r="CT31">
            <v>1.1584129742253113E-3</v>
          </cell>
          <cell r="CU31">
            <v>2.892681515765114E-4</v>
          </cell>
          <cell r="CV31">
            <v>7.5187969924812026E-3</v>
          </cell>
          <cell r="CW31">
            <v>1.4351320321469576E-3</v>
          </cell>
          <cell r="CX31">
            <v>1.7196904557179708E-3</v>
          </cell>
          <cell r="CY31">
            <v>1.4306151645207439E-3</v>
          </cell>
          <cell r="CZ31">
            <v>6.5714285714285718E-3</v>
          </cell>
          <cell r="DA31">
            <v>4.2577348850411584E-3</v>
          </cell>
          <cell r="DB31">
            <v>3.3917467495760316E-3</v>
          </cell>
          <cell r="DC31">
            <v>1.0704225352112675E-2</v>
          </cell>
          <cell r="DD31">
            <v>9.7547380156075801E-3</v>
          </cell>
          <cell r="DE31">
            <v>4.9682583494341705E-3</v>
          </cell>
          <cell r="DF31">
            <v>-8.2394946443284812E-4</v>
          </cell>
          <cell r="DG31">
            <v>-2.4738867509620671E-3</v>
          </cell>
          <cell r="DH31">
            <v>1.1022320198401765E-3</v>
          </cell>
          <cell r="DI31">
            <v>4.404073768235618E-3</v>
          </cell>
          <cell r="DJ31">
            <v>-8.2214305289120303E-4</v>
          </cell>
          <cell r="DK31">
            <v>-6.034009873834339E-3</v>
          </cell>
          <cell r="DL31">
            <v>-1.1037527593818985E-3</v>
          </cell>
          <cell r="DM31">
            <v>1.1049723756906078E-3</v>
          </cell>
          <cell r="DN31">
            <v>8.2781456953642384E-4</v>
          </cell>
          <cell r="DO31">
            <v>6.8927488282326992E-3</v>
          </cell>
          <cell r="DP31">
            <v>2.7382256297918948E-4</v>
          </cell>
          <cell r="DQ31">
            <v>-2.7374760470845878E-4</v>
          </cell>
          <cell r="DR31">
            <v>2.7382256297918948E-3</v>
          </cell>
          <cell r="DS31">
            <v>1.3653741125068269E-3</v>
          </cell>
          <cell r="DT31">
            <v>1.3635124079629125E-3</v>
          </cell>
          <cell r="DU31">
            <v>3.540305010893246E-3</v>
          </cell>
          <cell r="DV31">
            <v>0</v>
          </cell>
          <cell r="DW31">
            <v>2.1709633649932159E-3</v>
          </cell>
          <cell r="DX31">
            <v>2.7078256160303275E-4</v>
          </cell>
          <cell r="DY31">
            <v>1.0828370330265296E-3</v>
          </cell>
          <cell r="DZ31">
            <v>0</v>
          </cell>
          <cell r="EA31">
            <v>0</v>
          </cell>
          <cell r="EB31">
            <v>-5.4083288263926451E-4</v>
          </cell>
          <cell r="EC31">
            <v>1.0822510822510823E-3</v>
          </cell>
          <cell r="ED31">
            <v>1.3513513513513514E-3</v>
          </cell>
          <cell r="EE31">
            <v>1.0796221322537112E-3</v>
          </cell>
          <cell r="EF31">
            <v>2.6961445133459155E-4</v>
          </cell>
          <cell r="EG31">
            <v>-2.6954177897574127E-4</v>
          </cell>
          <cell r="EH31">
            <v>1.3480722566729577E-3</v>
          </cell>
          <cell r="EI31">
            <v>8.0775444264943462E-4</v>
          </cell>
          <cell r="EJ31">
            <v>-2.1522733387140166E-3</v>
          </cell>
          <cell r="EK31">
            <v>8.088433540037746E-4</v>
          </cell>
          <cell r="EL31">
            <v>-3.7715517241379312E-3</v>
          </cell>
          <cell r="EM31">
            <v>4.3266630611141161E-3</v>
          </cell>
          <cell r="EN31">
            <v>5.3850296176628969E-3</v>
          </cell>
          <cell r="EO31">
            <v>2.9459025174076057E-3</v>
          </cell>
          <cell r="EP31">
            <v>7.2096128170894523E-3</v>
          </cell>
          <cell r="EQ31">
            <v>-2.1208907741251328E-3</v>
          </cell>
          <cell r="ER31">
            <v>6.6418703506907545E-3</v>
          </cell>
          <cell r="ES31">
            <v>8.181578252837161E-3</v>
          </cell>
          <cell r="ET31">
            <v>2.617801047120419E-3</v>
          </cell>
          <cell r="EU31">
            <v>5.7963446475195822E-2</v>
          </cell>
          <cell r="EV31">
            <v>-5.6762092793682132E-3</v>
          </cell>
          <cell r="EW31">
            <v>-2.4820054604120131E-4</v>
          </cell>
          <cell r="EX31">
            <v>-5.7100297914597815E-3</v>
          </cell>
          <cell r="EY31">
            <v>-3.495630461922597E-3</v>
          </cell>
          <cell r="EZ31">
            <v>1.0022550739163118E-2</v>
          </cell>
          <cell r="FA31">
            <v>4.465393202679236E-3</v>
          </cell>
          <cell r="FB31">
            <v>6.1743640405038285E-3</v>
          </cell>
          <cell r="FC31">
            <v>1.6691212567501227E-2</v>
          </cell>
          <cell r="FD31">
            <v>1.3278609367455336E-2</v>
          </cell>
          <cell r="FE31">
            <v>7.8627591136526086E-3</v>
          </cell>
          <cell r="FF31">
            <v>4.9645390070921988E-3</v>
          </cell>
          <cell r="FG31">
            <v>-1.6466713714420322E-3</v>
          </cell>
          <cell r="FH31">
            <v>-1.1781338360037363E-3</v>
          </cell>
          <cell r="FI31">
            <v>-1.4154281670205604E-3</v>
          </cell>
          <cell r="FJ31">
            <v>4.7247814788575759E-4</v>
          </cell>
          <cell r="FK31">
            <v>-1.8890200708382432E-3</v>
          </cell>
          <cell r="FL31">
            <v>-9.4629761059850104E-4</v>
          </cell>
          <cell r="FM31">
            <v>4.7359696897930625E-4</v>
          </cell>
          <cell r="FN31">
            <v>-4.7337278106507341E-4</v>
          </cell>
          <cell r="FO31">
            <v>-2.3679848448965313E-4</v>
          </cell>
          <cell r="FP31">
            <v>2.131691141639136E-3</v>
          </cell>
          <cell r="FQ31">
            <v>-4.7270148900968589E-4</v>
          </cell>
          <cell r="FR31">
            <v>2.3646252069047247E-3</v>
          </cell>
          <cell r="FS31">
            <v>-1.1795234725171522E-3</v>
          </cell>
          <cell r="FT31">
            <v>-1.180916391119502E-3</v>
          </cell>
          <cell r="FU31">
            <v>7.0938756207139519E-4</v>
          </cell>
          <cell r="FV31">
            <v>7.0888468809071625E-4</v>
          </cell>
          <cell r="FW31">
            <v>9.4451003541906609E-4</v>
          </cell>
          <cell r="FX31">
            <v>9.4361877801363292E-4</v>
          </cell>
          <cell r="FY31">
            <v>2.356823002591657E-4</v>
          </cell>
          <cell r="FZ31">
            <v>1.413760603204528E-3</v>
          </cell>
          <cell r="GA31">
            <v>1.4117647058824456E-3</v>
          </cell>
          <cell r="GB31">
            <v>2.3496240601503793E-3</v>
          </cell>
          <cell r="GC31">
            <v>3.0473511486168725E-3</v>
          </cell>
          <cell r="GD31">
            <v>4.6739892498246505E-3</v>
          </cell>
          <cell r="GE31">
            <v>2.326122354034954E-4</v>
          </cell>
          <cell r="GF31">
            <v>3.9534883720930836E-3</v>
          </cell>
          <cell r="GG31">
            <v>1.1582117211026421E-3</v>
          </cell>
          <cell r="GH31">
            <v>2.3137436372049347E-3</v>
          </cell>
          <cell r="GI31">
            <v>5.3093259464449538E-3</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Erikson Nikola Tesla</v>
          </cell>
          <cell r="U32" t="e">
            <v>#REF!</v>
          </cell>
          <cell r="V32" t="str">
            <v/>
          </cell>
          <cell r="W32" t="str">
            <v/>
          </cell>
          <cell r="X32" t="str">
            <v/>
          </cell>
          <cell r="Y32" t="str">
            <v/>
          </cell>
          <cell r="Z32" t="str">
            <v/>
          </cell>
          <cell r="AA32" t="str">
            <v/>
          </cell>
          <cell r="AB32" t="str">
            <v/>
          </cell>
          <cell r="AC32" t="str">
            <v/>
          </cell>
          <cell r="AD32">
            <v>0.13761467889908258</v>
          </cell>
          <cell r="AE32">
            <v>0</v>
          </cell>
          <cell r="AF32" t="str">
            <v/>
          </cell>
          <cell r="AG32">
            <v>1.2285012285012285E-3</v>
          </cell>
          <cell r="AH32">
            <v>0</v>
          </cell>
          <cell r="AI32">
            <v>2.4539877300613498E-3</v>
          </cell>
          <cell r="AJ32">
            <v>0</v>
          </cell>
          <cell r="AK32">
            <v>0</v>
          </cell>
          <cell r="AL32" t="str">
            <v>¸¸</v>
          </cell>
          <cell r="AM32">
            <v>0</v>
          </cell>
          <cell r="AN32">
            <v>0</v>
          </cell>
          <cell r="AO32">
            <v>1.2239902080783353E-3</v>
          </cell>
          <cell r="AP32">
            <v>0</v>
          </cell>
          <cell r="AQ32">
            <v>-1.2224938875305623E-3</v>
          </cell>
          <cell r="AR32">
            <v>1.2239902080783353E-3</v>
          </cell>
          <cell r="AS32">
            <v>2.4449877750611247E-3</v>
          </cell>
          <cell r="AT32">
            <v>0</v>
          </cell>
          <cell r="AU32">
            <v>-1.2195121951219512E-3</v>
          </cell>
          <cell r="AV32">
            <v>0</v>
          </cell>
          <cell r="AW32">
            <v>0</v>
          </cell>
          <cell r="AX32">
            <v>0</v>
          </cell>
          <cell r="AY32">
            <v>0</v>
          </cell>
          <cell r="AZ32">
            <v>0</v>
          </cell>
          <cell r="BA32">
            <v>0</v>
          </cell>
          <cell r="BB32">
            <v>-1.221001221001221E-3</v>
          </cell>
          <cell r="BC32">
            <v>-2.4449877750611247E-3</v>
          </cell>
          <cell r="BD32">
            <v>1.2254901960784314E-3</v>
          </cell>
          <cell r="BE32">
            <v>0</v>
          </cell>
          <cell r="BF32">
            <v>-1.2239902080783353E-3</v>
          </cell>
          <cell r="BG32">
            <v>-1.2254901960784314E-3</v>
          </cell>
          <cell r="BH32">
            <v>0</v>
          </cell>
          <cell r="BI32">
            <v>0</v>
          </cell>
          <cell r="BJ32">
            <v>0</v>
          </cell>
          <cell r="BK32">
            <v>-1.2269938650306749E-3</v>
          </cell>
          <cell r="BL32">
            <v>0</v>
          </cell>
          <cell r="BM32">
            <v>0</v>
          </cell>
          <cell r="BN32">
            <v>4.9140049140049139E-3</v>
          </cell>
          <cell r="BO32">
            <v>-1.2224938875305623E-3</v>
          </cell>
          <cell r="BP32">
            <v>1.2239902080783353E-3</v>
          </cell>
          <cell r="BQ32">
            <v>0</v>
          </cell>
          <cell r="BR32">
            <v>-1.2224938875305623E-3</v>
          </cell>
          <cell r="BS32">
            <v>-1.2239902080783353E-3</v>
          </cell>
          <cell r="BT32">
            <v>0</v>
          </cell>
          <cell r="BU32">
            <v>0</v>
          </cell>
          <cell r="BV32">
            <v>-1.2254901960784314E-3</v>
          </cell>
          <cell r="BW32">
            <v>-1.2269938650306749E-3</v>
          </cell>
          <cell r="BX32">
            <v>-1.2285012285012285E-3</v>
          </cell>
          <cell r="BY32">
            <v>-1.2300123001230013E-3</v>
          </cell>
          <cell r="BZ32">
            <v>0</v>
          </cell>
          <cell r="CA32">
            <v>0</v>
          </cell>
          <cell r="CB32">
            <v>-1.2315270935960591E-3</v>
          </cell>
          <cell r="CC32">
            <v>-3.6991368680641184E-3</v>
          </cell>
          <cell r="CD32">
            <v>-1.2376237623762376E-3</v>
          </cell>
          <cell r="CE32">
            <v>-1.2391573729863693E-3</v>
          </cell>
          <cell r="CF32">
            <v>0</v>
          </cell>
          <cell r="CG32">
            <v>-2.4813895781637717E-3</v>
          </cell>
          <cell r="CH32">
            <v>0</v>
          </cell>
          <cell r="CI32">
            <v>0</v>
          </cell>
          <cell r="CJ32">
            <v>-3.7313432835820895E-3</v>
          </cell>
          <cell r="CK32">
            <v>-2.4968789013732834E-3</v>
          </cell>
          <cell r="CL32">
            <v>-1.2515644555694619E-3</v>
          </cell>
          <cell r="CM32">
            <v>-8.771929824561403E-3</v>
          </cell>
          <cell r="CN32">
            <v>-1.7699115044247787E-2</v>
          </cell>
          <cell r="CO32">
            <v>-5.1480051480051478E-3</v>
          </cell>
          <cell r="CP32">
            <v>-1.29366106080207E-3</v>
          </cell>
          <cell r="CQ32">
            <v>-9.0673575129533671E-3</v>
          </cell>
          <cell r="CR32">
            <v>-3.9215686274509803E-3</v>
          </cell>
          <cell r="CS32">
            <v>-3.937007874015748E-3</v>
          </cell>
          <cell r="CT32">
            <v>-3.952569169960474E-3</v>
          </cell>
          <cell r="CU32">
            <v>-3.968253968253968E-3</v>
          </cell>
          <cell r="CV32">
            <v>-3.9840637450199202E-3</v>
          </cell>
          <cell r="CW32">
            <v>-4.0000000000000001E-3</v>
          </cell>
          <cell r="CX32">
            <v>-4.0160642570281121E-3</v>
          </cell>
          <cell r="CY32">
            <v>-1.0752688172043012E-2</v>
          </cell>
          <cell r="CZ32">
            <v>-8.152173913043478E-3</v>
          </cell>
          <cell r="DA32">
            <v>-1.3698630136986301E-3</v>
          </cell>
          <cell r="DB32">
            <v>-6.8587105624142658E-3</v>
          </cell>
          <cell r="DC32">
            <v>-1.3812154696132596E-3</v>
          </cell>
          <cell r="DD32">
            <v>-4.1493775933609959E-3</v>
          </cell>
          <cell r="DE32">
            <v>0</v>
          </cell>
          <cell r="DF32">
            <v>-2.7777777777777779E-3</v>
          </cell>
          <cell r="DG32">
            <v>-1.3927576601671309E-3</v>
          </cell>
          <cell r="DH32">
            <v>-4.1841004184100415E-3</v>
          </cell>
          <cell r="DI32">
            <v>-4.2016806722689074E-3</v>
          </cell>
          <cell r="DJ32">
            <v>-1.4064697609001407E-3</v>
          </cell>
          <cell r="DK32">
            <v>-1.4084507042253522E-3</v>
          </cell>
          <cell r="DL32">
            <v>-1.4104372355430183E-3</v>
          </cell>
          <cell r="DM32">
            <v>2.8248587570621469E-3</v>
          </cell>
          <cell r="DN32">
            <v>-1.4084507042253522E-3</v>
          </cell>
          <cell r="DO32">
            <v>-1.4104372355430183E-3</v>
          </cell>
          <cell r="DP32">
            <v>-2.8248587570621469E-3</v>
          </cell>
          <cell r="DQ32">
            <v>-2.8328611898016999E-3</v>
          </cell>
          <cell r="DR32">
            <v>-2.840909090909091E-3</v>
          </cell>
          <cell r="DS32">
            <v>-7.1225071225071226E-3</v>
          </cell>
          <cell r="DT32">
            <v>-1.5781922525107604E-2</v>
          </cell>
          <cell r="DU32">
            <v>-5.8309037900874635E-3</v>
          </cell>
          <cell r="DV32">
            <v>-4.3988269794721412E-3</v>
          </cell>
          <cell r="DW32">
            <v>-2.9455081001472753E-3</v>
          </cell>
          <cell r="DX32">
            <v>-4.4313146233382573E-3</v>
          </cell>
          <cell r="DY32">
            <v>-7.4183976261127599E-3</v>
          </cell>
          <cell r="DZ32">
            <v>-4.4843049327354259E-3</v>
          </cell>
          <cell r="EA32">
            <v>-1.5015015015015015E-3</v>
          </cell>
          <cell r="EB32">
            <v>-3.0075187969924814E-3</v>
          </cell>
          <cell r="EC32">
            <v>0</v>
          </cell>
          <cell r="ED32">
            <v>0</v>
          </cell>
          <cell r="EE32">
            <v>-1.5082956259426848E-3</v>
          </cell>
          <cell r="EF32">
            <v>-3.0211480362537764E-3</v>
          </cell>
          <cell r="EG32">
            <v>-3.0303030303030303E-3</v>
          </cell>
          <cell r="EH32">
            <v>-1.5197568389057751E-3</v>
          </cell>
          <cell r="EI32">
            <v>-4.5662100456621002E-3</v>
          </cell>
          <cell r="EJ32">
            <v>-6.1162079510703364E-3</v>
          </cell>
          <cell r="EK32">
            <v>0</v>
          </cell>
          <cell r="EL32">
            <v>-3.0769230769230769E-3</v>
          </cell>
          <cell r="EM32">
            <v>-1.5432098765432098E-3</v>
          </cell>
          <cell r="EN32">
            <v>-3.0911901081916537E-3</v>
          </cell>
          <cell r="EO32">
            <v>3.1007751937984496E-3</v>
          </cell>
          <cell r="EP32">
            <v>-3.0911901081916537E-3</v>
          </cell>
          <cell r="EQ32">
            <v>-1.5503875968992248E-3</v>
          </cell>
          <cell r="ER32">
            <v>0</v>
          </cell>
          <cell r="ES32">
            <v>0</v>
          </cell>
          <cell r="ET32">
            <v>-4.658385093167702E-3</v>
          </cell>
          <cell r="EU32">
            <v>-6.2402496099843996E-3</v>
          </cell>
          <cell r="EV32">
            <v>-7.8492935635792772E-3</v>
          </cell>
          <cell r="EW32">
            <v>-1.5822784810126582E-3</v>
          </cell>
          <cell r="EX32">
            <v>-4.7543581616481777E-3</v>
          </cell>
          <cell r="EY32">
            <v>1.5923566878980893E-3</v>
          </cell>
          <cell r="EZ32">
            <v>4.7694753577106515E-3</v>
          </cell>
          <cell r="FA32">
            <v>-1.5822784810126582E-3</v>
          </cell>
          <cell r="FB32">
            <v>0</v>
          </cell>
          <cell r="FC32">
            <v>-3.1695721077654518E-3</v>
          </cell>
          <cell r="FD32">
            <v>-1.589825119236884E-3</v>
          </cell>
          <cell r="FE32">
            <v>-4.7770700636942673E-3</v>
          </cell>
          <cell r="FF32">
            <v>-1.2800000000000001E-2</v>
          </cell>
          <cell r="FG32">
            <v>-4.8622366288493257E-3</v>
          </cell>
          <cell r="FH32">
            <v>-4.8859934853420217E-3</v>
          </cell>
          <cell r="FI32">
            <v>-1.6366612111292644E-3</v>
          </cell>
          <cell r="FJ32">
            <v>-3.2786885245901232E-3</v>
          </cell>
          <cell r="FK32">
            <v>0</v>
          </cell>
          <cell r="FL32">
            <v>0</v>
          </cell>
          <cell r="FM32">
            <v>0</v>
          </cell>
          <cell r="FN32">
            <v>-1.6447368421053099E-3</v>
          </cell>
          <cell r="FO32">
            <v>0</v>
          </cell>
          <cell r="FP32">
            <v>1.6474464579900872E-3</v>
          </cell>
          <cell r="FQ32">
            <v>0</v>
          </cell>
          <cell r="FR32">
            <v>0</v>
          </cell>
          <cell r="FS32">
            <v>-1.6447368421053099E-3</v>
          </cell>
          <cell r="FT32">
            <v>3.2948929159801743E-3</v>
          </cell>
          <cell r="FU32">
            <v>0</v>
          </cell>
          <cell r="FV32">
            <v>0</v>
          </cell>
          <cell r="FW32">
            <v>-1.6420361247947435E-3</v>
          </cell>
          <cell r="FX32">
            <v>-1.6447368421053099E-3</v>
          </cell>
          <cell r="FY32">
            <v>1.6474464579900872E-3</v>
          </cell>
          <cell r="FZ32">
            <v>0</v>
          </cell>
          <cell r="GA32">
            <v>0</v>
          </cell>
          <cell r="GB32">
            <v>-1.6447368421053099E-3</v>
          </cell>
          <cell r="GC32">
            <v>0</v>
          </cell>
          <cell r="GD32">
            <v>4.9423393739702615E-3</v>
          </cell>
          <cell r="GE32">
            <v>0</v>
          </cell>
          <cell r="GF32">
            <v>0</v>
          </cell>
          <cell r="GG32">
            <v>1.6393442622950616E-3</v>
          </cell>
          <cell r="GH32">
            <v>-1.6366612111292644E-3</v>
          </cell>
          <cell r="GI32">
            <v>-1.6393442622950616E-3</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Hrvatski liječnički sindikat</v>
          </cell>
          <cell r="U33" t="e">
            <v>#REF!</v>
          </cell>
          <cell r="V33" t="str">
            <v/>
          </cell>
          <cell r="W33" t="str">
            <v/>
          </cell>
          <cell r="X33" t="str">
            <v/>
          </cell>
          <cell r="Y33" t="str">
            <v/>
          </cell>
          <cell r="Z33" t="str">
            <v/>
          </cell>
          <cell r="AA33" t="str">
            <v/>
          </cell>
          <cell r="AB33" t="str">
            <v/>
          </cell>
          <cell r="AC33" t="str">
            <v/>
          </cell>
          <cell r="AD33">
            <v>0.13761467889908258</v>
          </cell>
          <cell r="AE33">
            <v>0</v>
          </cell>
          <cell r="AF33">
            <v>3.2258064516129031E-2</v>
          </cell>
          <cell r="AG33">
            <v>3.90625E-2</v>
          </cell>
          <cell r="AH33">
            <v>0</v>
          </cell>
          <cell r="AI33">
            <v>0.14285714285714285</v>
          </cell>
          <cell r="AJ33">
            <v>0</v>
          </cell>
          <cell r="AK33">
            <v>7.8947368421052627E-2</v>
          </cell>
          <cell r="AL33">
            <v>8.5365853658536592E-2</v>
          </cell>
          <cell r="AM33">
            <v>2.247191011235955E-2</v>
          </cell>
          <cell r="AN33">
            <v>0</v>
          </cell>
          <cell r="AO33">
            <v>0</v>
          </cell>
          <cell r="AP33">
            <v>9.3406593406593408E-2</v>
          </cell>
          <cell r="AQ33">
            <v>1.0050251256281407E-2</v>
          </cell>
          <cell r="AR33">
            <v>0</v>
          </cell>
          <cell r="AS33">
            <v>0</v>
          </cell>
          <cell r="AT33">
            <v>4.9751243781094526E-3</v>
          </cell>
          <cell r="AU33">
            <v>4.9504950495049506E-3</v>
          </cell>
          <cell r="AV33">
            <v>1.9704433497536946E-2</v>
          </cell>
          <cell r="AW33">
            <v>4.830917874396135E-3</v>
          </cell>
          <cell r="AX33">
            <v>9.6153846153846159E-3</v>
          </cell>
          <cell r="AY33">
            <v>4.7619047619047623E-3</v>
          </cell>
          <cell r="AZ33">
            <v>4.7393364928909956E-3</v>
          </cell>
          <cell r="BA33">
            <v>1.8867924528301886E-2</v>
          </cell>
          <cell r="BB33">
            <v>7.8703703703703706E-2</v>
          </cell>
          <cell r="BC33">
            <v>0</v>
          </cell>
          <cell r="BD33">
            <v>4.2918454935622317E-3</v>
          </cell>
          <cell r="BE33">
            <v>2.564102564102564E-2</v>
          </cell>
          <cell r="BF33">
            <v>8.3333333333333332E-3</v>
          </cell>
          <cell r="BG33">
            <v>4.1322314049586778E-3</v>
          </cell>
          <cell r="BH33">
            <v>8.23045267489712E-3</v>
          </cell>
          <cell r="BI33">
            <v>1.2244897959183673E-2</v>
          </cell>
          <cell r="BJ33">
            <v>4.0322580645161289E-3</v>
          </cell>
          <cell r="BK33">
            <v>8.0321285140562242E-3</v>
          </cell>
          <cell r="BL33">
            <v>3.9840637450199202E-3</v>
          </cell>
          <cell r="BM33">
            <v>2.3809523809523808E-2</v>
          </cell>
          <cell r="BN33">
            <v>1.937984496124031E-2</v>
          </cell>
          <cell r="BO33">
            <v>0</v>
          </cell>
          <cell r="BP33">
            <v>0</v>
          </cell>
          <cell r="BQ33">
            <v>3.8022813688212928E-3</v>
          </cell>
          <cell r="BR33">
            <v>0</v>
          </cell>
          <cell r="BS33">
            <v>-3.787878787878788E-3</v>
          </cell>
          <cell r="BT33">
            <v>-7.6045627376425855E-3</v>
          </cell>
          <cell r="BU33">
            <v>0</v>
          </cell>
          <cell r="BV33">
            <v>0</v>
          </cell>
          <cell r="BW33">
            <v>0</v>
          </cell>
          <cell r="BX33">
            <v>0</v>
          </cell>
          <cell r="BY33">
            <v>0</v>
          </cell>
          <cell r="BZ33">
            <v>0</v>
          </cell>
          <cell r="CA33">
            <v>0</v>
          </cell>
          <cell r="CB33">
            <v>0</v>
          </cell>
          <cell r="CC33">
            <v>-3.8314176245210726E-3</v>
          </cell>
          <cell r="CD33">
            <v>-7.6923076923076927E-3</v>
          </cell>
          <cell r="CE33">
            <v>0</v>
          </cell>
          <cell r="CF33">
            <v>-7.7519379844961239E-3</v>
          </cell>
          <cell r="CG33">
            <v>0</v>
          </cell>
          <cell r="CH33">
            <v>0</v>
          </cell>
          <cell r="CI33">
            <v>-3.90625E-3</v>
          </cell>
          <cell r="CJ33">
            <v>0</v>
          </cell>
          <cell r="CK33">
            <v>-3.9215686274509803E-3</v>
          </cell>
          <cell r="CL33">
            <v>-3.937007874015748E-3</v>
          </cell>
          <cell r="CM33">
            <v>-7.9051383399209481E-3</v>
          </cell>
          <cell r="CN33">
            <v>-3.9840637450199202E-3</v>
          </cell>
          <cell r="CO33">
            <v>-8.0000000000000002E-3</v>
          </cell>
          <cell r="CP33">
            <v>0</v>
          </cell>
          <cell r="CQ33">
            <v>0</v>
          </cell>
          <cell r="CR33">
            <v>0</v>
          </cell>
          <cell r="CS33">
            <v>0</v>
          </cell>
          <cell r="CT33">
            <v>-4.0322580645161289E-3</v>
          </cell>
          <cell r="CU33">
            <v>0</v>
          </cell>
          <cell r="CV33">
            <v>0</v>
          </cell>
          <cell r="CW33">
            <v>-4.048582995951417E-3</v>
          </cell>
          <cell r="CX33">
            <v>-1.2195121951219513E-2</v>
          </cell>
          <cell r="CY33">
            <v>-1.646090534979424E-2</v>
          </cell>
          <cell r="CZ33">
            <v>-8.368200836820083E-3</v>
          </cell>
          <cell r="DA33">
            <v>0</v>
          </cell>
          <cell r="DB33">
            <v>0</v>
          </cell>
          <cell r="DC33">
            <v>-4.2194092827004216E-3</v>
          </cell>
          <cell r="DD33">
            <v>0</v>
          </cell>
          <cell r="DE33">
            <v>0</v>
          </cell>
          <cell r="DF33">
            <v>0</v>
          </cell>
          <cell r="DG33">
            <v>4.2372881355932203E-3</v>
          </cell>
          <cell r="DH33">
            <v>0</v>
          </cell>
          <cell r="DI33">
            <v>-4.2194092827004216E-3</v>
          </cell>
          <cell r="DJ33">
            <v>-8.4745762711864406E-3</v>
          </cell>
          <cell r="DK33">
            <v>4.2735042735042739E-3</v>
          </cell>
          <cell r="DL33">
            <v>1.276595744680851E-2</v>
          </cell>
          <cell r="DM33">
            <v>7.5630252100840331E-2</v>
          </cell>
          <cell r="DN33">
            <v>3.90625E-2</v>
          </cell>
          <cell r="DO33">
            <v>4.8872180451127817E-2</v>
          </cell>
          <cell r="DP33">
            <v>5.3763440860215055E-2</v>
          </cell>
          <cell r="DQ33">
            <v>5.1020408163265307E-2</v>
          </cell>
          <cell r="DR33">
            <v>3.2362459546925568E-3</v>
          </cell>
          <cell r="DS33">
            <v>6.4516129032258064E-3</v>
          </cell>
          <cell r="DT33">
            <v>-3.205128205128205E-3</v>
          </cell>
          <cell r="DU33">
            <v>4.1800643086816719E-2</v>
          </cell>
          <cell r="DV33">
            <v>6.1728395061728392E-3</v>
          </cell>
          <cell r="DW33">
            <v>0</v>
          </cell>
          <cell r="DX33">
            <v>6.1349693251533744E-3</v>
          </cell>
          <cell r="DY33">
            <v>3.0487804878048782E-3</v>
          </cell>
          <cell r="DZ33">
            <v>3.0395136778115501E-3</v>
          </cell>
          <cell r="EA33">
            <v>3.0303030303030303E-3</v>
          </cell>
          <cell r="EB33">
            <v>-6.0422960725075529E-3</v>
          </cell>
          <cell r="EC33">
            <v>0</v>
          </cell>
          <cell r="ED33">
            <v>3.0395136778115501E-3</v>
          </cell>
          <cell r="EE33">
            <v>0</v>
          </cell>
          <cell r="EF33">
            <v>6.0606060606060606E-3</v>
          </cell>
          <cell r="EG33">
            <v>3.0120481927710845E-3</v>
          </cell>
          <cell r="EH33">
            <v>3.903903903903904E-2</v>
          </cell>
          <cell r="EI33">
            <v>2.8901734104046242E-2</v>
          </cell>
          <cell r="EJ33">
            <v>1.4044943820224719E-2</v>
          </cell>
          <cell r="EK33">
            <v>0</v>
          </cell>
          <cell r="EL33">
            <v>2.7700831024930748E-3</v>
          </cell>
          <cell r="EM33">
            <v>0</v>
          </cell>
          <cell r="EN33">
            <v>1.6574585635359115E-2</v>
          </cell>
          <cell r="EO33">
            <v>-2.717391304347826E-3</v>
          </cell>
          <cell r="EP33">
            <v>-2.7247956403269754E-3</v>
          </cell>
          <cell r="EQ33">
            <v>0</v>
          </cell>
          <cell r="ER33">
            <v>1.092896174863388E-2</v>
          </cell>
          <cell r="ES33">
            <v>1.6216216216216217E-2</v>
          </cell>
          <cell r="ET33">
            <v>0.10638297872340426</v>
          </cell>
          <cell r="EU33">
            <v>1.4423076923076924E-2</v>
          </cell>
          <cell r="EV33">
            <v>2.132701421800948E-2</v>
          </cell>
          <cell r="EW33">
            <v>2.0881670533642691E-2</v>
          </cell>
          <cell r="EX33">
            <v>9.0909090909090905E-3</v>
          </cell>
          <cell r="EY33">
            <v>2.2522522522522521E-2</v>
          </cell>
          <cell r="EZ33">
            <v>8.8105726872246704E-3</v>
          </cell>
          <cell r="FA33">
            <v>8.7336244541484712E-3</v>
          </cell>
          <cell r="FB33">
            <v>1.0822510822510822E-2</v>
          </cell>
          <cell r="FC33">
            <v>4.2826552462526769E-3</v>
          </cell>
          <cell r="FD33">
            <v>2.1321961620469083E-3</v>
          </cell>
          <cell r="FE33">
            <v>2.553191489361702E-2</v>
          </cell>
          <cell r="FF33">
            <v>5.6016597510373446E-2</v>
          </cell>
          <cell r="FG33">
            <v>-7.8585461689587577E-3</v>
          </cell>
          <cell r="FH33">
            <v>3.9603960396039639E-3</v>
          </cell>
          <cell r="FI33">
            <v>7.8895463510848529E-3</v>
          </cell>
          <cell r="FJ33">
            <v>3.9138943248533398E-3</v>
          </cell>
          <cell r="FK33">
            <v>5.8479532163742132E-3</v>
          </cell>
          <cell r="FL33">
            <v>1.9379844961240345E-2</v>
          </cell>
          <cell r="FM33">
            <v>2.0912547528517011E-2</v>
          </cell>
          <cell r="FN33">
            <v>5.5865921787709993E-3</v>
          </cell>
          <cell r="FO33">
            <v>5.5555555555555358E-3</v>
          </cell>
          <cell r="FP33">
            <v>1.8416206261511192E-3</v>
          </cell>
          <cell r="FQ33">
            <v>7.3529411764705621E-3</v>
          </cell>
          <cell r="FR33">
            <v>0.11313868613138678</v>
          </cell>
          <cell r="FS33">
            <v>2.4590163934426146E-2</v>
          </cell>
          <cell r="FT33">
            <v>2.2399999999999975E-2</v>
          </cell>
          <cell r="FU33">
            <v>2.3474178403755763E-2</v>
          </cell>
          <cell r="FV33">
            <v>1.0703363914372988E-2</v>
          </cell>
          <cell r="FW33">
            <v>9.0771558245084094E-3</v>
          </cell>
          <cell r="FX33">
            <v>8.9955022488754643E-3</v>
          </cell>
          <cell r="FY33">
            <v>1.0401188707280795E-2</v>
          </cell>
          <cell r="FZ33">
            <v>5.8823529411764497E-3</v>
          </cell>
          <cell r="GA33">
            <v>1.6081871345029253E-2</v>
          </cell>
          <cell r="GB33">
            <v>8.6330935251799357E-3</v>
          </cell>
          <cell r="GC33">
            <v>1.1412268188302432E-2</v>
          </cell>
          <cell r="GD33">
            <v>3.3850493653032387E-2</v>
          </cell>
          <cell r="GE33">
            <v>1.7735334242837686E-2</v>
          </cell>
          <cell r="GF33">
            <v>1.7426273458444941E-2</v>
          </cell>
          <cell r="GG33">
            <v>3.0303030303030276E-2</v>
          </cell>
          <cell r="GH33">
            <v>5.1150895140665842E-3</v>
          </cell>
          <cell r="GI33">
            <v>7.6335877862594437E-3</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Sindikat pomoraca Hrvatske</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5.6818181818181213E-3</v>
          </cell>
          <cell r="FS34">
            <v>0</v>
          </cell>
          <cell r="FT34">
            <v>0</v>
          </cell>
          <cell r="FU34">
            <v>0</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Novinar</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2.3422430421603746E-2</v>
          </cell>
          <cell r="FS35">
            <v>2.154011847065096E-3</v>
          </cell>
          <cell r="FT35">
            <v>0</v>
          </cell>
          <cell r="FU35">
            <v>0</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ZDMF HEP grupe</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-1.1534025374856371E-3</v>
          </cell>
          <cell r="FS36">
            <v>-1.1547344110854896E-3</v>
          </cell>
          <cell r="FT36">
            <v>0</v>
          </cell>
          <cell r="FU36">
            <v>-3.4682080924856029E-3</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T-HT</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T-Mobile</v>
          </cell>
          <cell r="BG38" t="str">
            <v/>
          </cell>
          <cell r="BH38" t="str">
            <v/>
          </cell>
          <cell r="BI38" t="str">
            <v/>
          </cell>
          <cell r="BJ38" t="str">
            <v/>
          </cell>
          <cell r="BK38" t="str">
            <v/>
          </cell>
          <cell r="BL38" t="str">
            <v/>
          </cell>
          <cell r="BM38">
            <v>0.15384615384615385</v>
          </cell>
          <cell r="BN38">
            <v>0.25714285714285712</v>
          </cell>
          <cell r="BO38">
            <v>3.787878787878788E-2</v>
          </cell>
          <cell r="BP38">
            <v>2.1897810218978103E-2</v>
          </cell>
          <cell r="BQ38">
            <v>0</v>
          </cell>
          <cell r="BR38">
            <v>2.1428571428571429E-2</v>
          </cell>
          <cell r="BS38">
            <v>2.097902097902098E-2</v>
          </cell>
          <cell r="BT38">
            <v>1.3698630136986301E-2</v>
          </cell>
          <cell r="BU38">
            <v>0</v>
          </cell>
          <cell r="BV38">
            <v>6.7567567567567571E-3</v>
          </cell>
          <cell r="BW38">
            <v>0</v>
          </cell>
          <cell r="BX38">
            <v>3.3557046979865772E-2</v>
          </cell>
          <cell r="BY38">
            <v>0</v>
          </cell>
          <cell r="BZ38">
            <v>7.792207792207792E-2</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SHŽ</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-1.1844832691738638E-3</v>
          </cell>
          <cell r="FT39">
            <v>0</v>
          </cell>
          <cell r="FU39">
            <v>-5.9294396679510086E-4</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ZDMF HAC</v>
          </cell>
          <cell r="BT40" t="str">
            <v/>
          </cell>
          <cell r="BU40">
            <v>0</v>
          </cell>
          <cell r="BV40">
            <v>1.1269722013523666E-3</v>
          </cell>
          <cell r="BW40">
            <v>3.7523452157598499E-4</v>
          </cell>
          <cell r="BX40">
            <v>1.6129032258064516E-2</v>
          </cell>
          <cell r="BY40">
            <v>2.2517534145441123E-2</v>
          </cell>
          <cell r="BZ40">
            <v>0</v>
          </cell>
          <cell r="CA40">
            <v>1.0830324909747292E-3</v>
          </cell>
          <cell r="CB40">
            <v>2.8849621348719799E-3</v>
          </cell>
          <cell r="CC40">
            <v>-1.438331535418914E-3</v>
          </cell>
          <cell r="CD40">
            <v>-3.6010082823190496E-4</v>
          </cell>
          <cell r="CE40">
            <v>0</v>
          </cell>
          <cell r="CF40">
            <v>-1.0806916426512969E-3</v>
          </cell>
          <cell r="CG40">
            <v>-3.6062026685899749E-4</v>
          </cell>
          <cell r="CH40">
            <v>0</v>
          </cell>
          <cell r="CI40">
            <v>-3.6075036075036075E-4</v>
          </cell>
          <cell r="CJ40">
            <v>-3.6088054853843375E-4</v>
          </cell>
          <cell r="CK40">
            <v>0</v>
          </cell>
          <cell r="CL40">
            <v>0</v>
          </cell>
          <cell r="CM40">
            <v>0</v>
          </cell>
          <cell r="CN40">
            <v>-7.2202166064981946E-4</v>
          </cell>
          <cell r="CO40">
            <v>-7.2254335260115603E-4</v>
          </cell>
          <cell r="CP40">
            <v>-3.6153289949385393E-4</v>
          </cell>
          <cell r="CQ40">
            <v>-7.2332730560578662E-4</v>
          </cell>
          <cell r="CR40">
            <v>-7.2385088671733622E-4</v>
          </cell>
          <cell r="CS40">
            <v>0</v>
          </cell>
          <cell r="CT40">
            <v>-3.6218761318362912E-4</v>
          </cell>
          <cell r="CU40">
            <v>0</v>
          </cell>
          <cell r="CV40">
            <v>0</v>
          </cell>
          <cell r="CW40">
            <v>-1.8115942028985507E-3</v>
          </cell>
          <cell r="CX40">
            <v>-1.088929219600726E-3</v>
          </cell>
          <cell r="CY40">
            <v>-7.2674418604651162E-4</v>
          </cell>
          <cell r="CZ40">
            <v>-7.2727272727272723E-4</v>
          </cell>
          <cell r="DA40">
            <v>0</v>
          </cell>
          <cell r="DB40">
            <v>1.455604075691412E-3</v>
          </cell>
          <cell r="DC40">
            <v>0</v>
          </cell>
          <cell r="DD40">
            <v>5.7776162790697673E-2</v>
          </cell>
          <cell r="DE40">
            <v>4.122294744074201E-3</v>
          </cell>
          <cell r="DF40">
            <v>2.3947998631542937E-3</v>
          </cell>
          <cell r="DG40">
            <v>1.0238907849829352E-3</v>
          </cell>
          <cell r="DH40">
            <v>1.0228435049437436E-3</v>
          </cell>
          <cell r="DI40">
            <v>0</v>
          </cell>
          <cell r="DJ40">
            <v>4.7683923705722072E-3</v>
          </cell>
          <cell r="DK40">
            <v>-4.4067796610169491E-3</v>
          </cell>
          <cell r="DL40">
            <v>-2.3833844058563161E-3</v>
          </cell>
          <cell r="DM40">
            <v>-6.8259385665529011E-4</v>
          </cell>
          <cell r="DN40">
            <v>-1.0245901639344263E-3</v>
          </cell>
          <cell r="DO40">
            <v>-1.0256410256410256E-3</v>
          </cell>
          <cell r="DP40">
            <v>-6.8446269678302531E-4</v>
          </cell>
          <cell r="DQ40">
            <v>-6.8493150684931507E-4</v>
          </cell>
          <cell r="DR40">
            <v>-3.4270047978067172E-4</v>
          </cell>
          <cell r="DS40">
            <v>0</v>
          </cell>
          <cell r="DT40">
            <v>-1.0284538909838875E-3</v>
          </cell>
          <cell r="DU40">
            <v>-1.7158544955387784E-3</v>
          </cell>
          <cell r="DV40">
            <v>-3.7813681677552422E-3</v>
          </cell>
          <cell r="DW40">
            <v>-2.4154589371980675E-3</v>
          </cell>
          <cell r="DX40">
            <v>-2.0754064337599448E-3</v>
          </cell>
          <cell r="DY40">
            <v>-2.7729636048526864E-3</v>
          </cell>
          <cell r="DZ40">
            <v>-5.2137643378519288E-3</v>
          </cell>
          <cell r="EA40">
            <v>-1.8169112508735149E-2</v>
          </cell>
          <cell r="EB40">
            <v>-7.1174377224199285E-3</v>
          </cell>
          <cell r="EC40">
            <v>-5.7347670250896057E-3</v>
          </cell>
          <cell r="ED40">
            <v>-3.2444124008651765E-3</v>
          </cell>
          <cell r="EE40">
            <v>-1.8083182640144665E-3</v>
          </cell>
          <cell r="EF40">
            <v>-5.0724637681159417E-3</v>
          </cell>
          <cell r="EG40">
            <v>-2.1849963583394027E-3</v>
          </cell>
          <cell r="EH40">
            <v>-4.7445255474452552E-3</v>
          </cell>
          <cell r="EI40">
            <v>-2.5669233590025669E-3</v>
          </cell>
          <cell r="EJ40">
            <v>-8.0882352941176478E-3</v>
          </cell>
          <cell r="EK40">
            <v>-2.5945144551519643E-3</v>
          </cell>
          <cell r="EL40">
            <v>-1.8580453363062058E-3</v>
          </cell>
          <cell r="EM40">
            <v>-2.6061057334326137E-3</v>
          </cell>
          <cell r="EN40">
            <v>-1.4930944382232176E-3</v>
          </cell>
          <cell r="EO40">
            <v>-1.869158878504673E-3</v>
          </cell>
          <cell r="EP40">
            <v>2.0224719101123594E-2</v>
          </cell>
          <cell r="EQ40">
            <v>3.6710719530102788E-4</v>
          </cell>
          <cell r="ER40">
            <v>-1.1009174311926607E-3</v>
          </cell>
          <cell r="ES40">
            <v>-7.347538574577516E-4</v>
          </cell>
          <cell r="ET40">
            <v>-1.838235294117647E-3</v>
          </cell>
          <cell r="EU40">
            <v>-2.5782688766114179E-3</v>
          </cell>
          <cell r="EV40">
            <v>-1.1078286558345643E-3</v>
          </cell>
          <cell r="EW40">
            <v>-7.3937153419593343E-4</v>
          </cell>
          <cell r="EX40">
            <v>-3.6995930447650759E-3</v>
          </cell>
          <cell r="EY40">
            <v>-1.4853323431117712E-3</v>
          </cell>
          <cell r="EZ40">
            <v>-3.7188545927854219E-4</v>
          </cell>
          <cell r="FA40">
            <v>-3.720238095238095E-4</v>
          </cell>
          <cell r="FB40">
            <v>0</v>
          </cell>
          <cell r="FC40">
            <v>-7.4432452549311504E-4</v>
          </cell>
          <cell r="FD40">
            <v>0</v>
          </cell>
          <cell r="FE40">
            <v>0.26033519553072626</v>
          </cell>
          <cell r="FF40">
            <v>5.9101654846335696E-4</v>
          </cell>
          <cell r="FG40">
            <v>-8.8600118133486117E-4</v>
          </cell>
          <cell r="FH40">
            <v>0</v>
          </cell>
          <cell r="FI40">
            <v>-1.4779781259237623E-3</v>
          </cell>
          <cell r="FJ40">
            <v>-2.96033155713471E-4</v>
          </cell>
          <cell r="FK40">
            <v>-2.9612081729346595E-4</v>
          </cell>
          <cell r="FL40">
            <v>0</v>
          </cell>
          <cell r="FM40">
            <v>5.924170616113944E-4</v>
          </cell>
          <cell r="FN40">
            <v>0</v>
          </cell>
          <cell r="FO40">
            <v>5.9206631142694199E-4</v>
          </cell>
          <cell r="FP40">
            <v>-2.9585798816567088E-4</v>
          </cell>
          <cell r="FQ40">
            <v>-5.918910920390541E-4</v>
          </cell>
          <cell r="FR40">
            <v>0</v>
          </cell>
          <cell r="FS40">
            <v>-1.1844832691738638E-3</v>
          </cell>
          <cell r="FT40">
            <v>0</v>
          </cell>
          <cell r="FU40">
            <v>-5.9294396679510086E-4</v>
          </cell>
          <cell r="FV40">
            <v>4.7463660634825544E-3</v>
          </cell>
          <cell r="FW40">
            <v>1.3876586950103409E-2</v>
          </cell>
          <cell r="FX40">
            <v>1.4851485148514865E-2</v>
          </cell>
          <cell r="FY40">
            <v>3.7302725968435535E-3</v>
          </cell>
          <cell r="FZ40">
            <v>-1.4293882218410214E-3</v>
          </cell>
          <cell r="GA40">
            <v>2.0040080160319551E-3</v>
          </cell>
          <cell r="GB40">
            <v>8.5714285714288962E-4</v>
          </cell>
          <cell r="GC40">
            <v>2.8546959748787515E-4</v>
          </cell>
          <cell r="GD40">
            <v>-2.8538812785383616E-4</v>
          </cell>
          <cell r="GE40">
            <v>-4.5675135598058914E-3</v>
          </cell>
          <cell r="GF40">
            <v>-2.0074562661313022E-3</v>
          </cell>
          <cell r="GG40">
            <v>-1.4367816091953589E-3</v>
          </cell>
          <cell r="GH40">
            <v>-2.5899280575539807E-3</v>
          </cell>
          <cell r="GI40">
            <v>-8.6555106751295963E-4</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AZ Zagreb</v>
          </cell>
          <cell r="BT41" t="str">
            <v/>
          </cell>
          <cell r="BU41" t="str">
            <v/>
          </cell>
          <cell r="BV41" t="str">
            <v/>
          </cell>
          <cell r="BW41" t="str">
            <v/>
          </cell>
          <cell r="BX41">
            <v>1.2548672566371681</v>
          </cell>
          <cell r="BY41">
            <v>0.24960753532182103</v>
          </cell>
          <cell r="BZ41">
            <v>9.3592964824120606E-2</v>
          </cell>
          <cell r="CA41">
            <v>1.3785180930499713E-2</v>
          </cell>
          <cell r="CB41">
            <v>1.4164305949008499E-2</v>
          </cell>
          <cell r="CC41">
            <v>1.1173184357541898E-3</v>
          </cell>
          <cell r="CD41">
            <v>1.6741071428571428E-3</v>
          </cell>
          <cell r="CE41">
            <v>1.6713091922005571E-3</v>
          </cell>
          <cell r="CF41">
            <v>1.6685205784204673E-3</v>
          </cell>
          <cell r="CG41">
            <v>-1.1104941699056081E-3</v>
          </cell>
          <cell r="CH41">
            <v>0</v>
          </cell>
          <cell r="CI41">
            <v>1.6675931072818232E-3</v>
          </cell>
          <cell r="CJ41">
            <v>4.4395116537180911E-3</v>
          </cell>
          <cell r="CK41">
            <v>3.3149171270718232E-3</v>
          </cell>
          <cell r="CL41">
            <v>2.2026431718061676E-3</v>
          </cell>
          <cell r="CM41">
            <v>1.6483516483516484E-3</v>
          </cell>
          <cell r="CN41">
            <v>2.7427317608337905E-3</v>
          </cell>
          <cell r="CO41">
            <v>2.1881838074398249E-3</v>
          </cell>
          <cell r="CP41">
            <v>4.3668122270742356E-3</v>
          </cell>
          <cell r="CQ41">
            <v>-1.0869565217391304E-3</v>
          </cell>
          <cell r="CR41">
            <v>-1.088139281828074E-3</v>
          </cell>
          <cell r="CS41">
            <v>-3.8126361655773421E-3</v>
          </cell>
          <cell r="CT41">
            <v>0</v>
          </cell>
          <cell r="CU41">
            <v>-5.4674685620557679E-4</v>
          </cell>
          <cell r="CV41">
            <v>-2.1881838074398249E-3</v>
          </cell>
          <cell r="CW41">
            <v>-5.4824561403508769E-4</v>
          </cell>
          <cell r="CX41">
            <v>-1.0970927043335162E-3</v>
          </cell>
          <cell r="CY41">
            <v>-1.0982976386600769E-3</v>
          </cell>
          <cell r="CZ41">
            <v>-1.6492578339747114E-3</v>
          </cell>
          <cell r="DA41">
            <v>-1.6519823788546256E-3</v>
          </cell>
          <cell r="DB41">
            <v>-2.206287920573635E-3</v>
          </cell>
          <cell r="DC41">
            <v>5.5279159756771695E-4</v>
          </cell>
          <cell r="DD41">
            <v>0</v>
          </cell>
          <cell r="DE41">
            <v>-1.1049723756906078E-3</v>
          </cell>
          <cell r="DF41">
            <v>0</v>
          </cell>
          <cell r="DG41">
            <v>-1.1061946902654867E-3</v>
          </cell>
          <cell r="DH41">
            <v>-5.5370985603543741E-4</v>
          </cell>
          <cell r="DI41">
            <v>-1.6620498614958448E-3</v>
          </cell>
          <cell r="DJ41">
            <v>-5.5493895671476139E-4</v>
          </cell>
          <cell r="DK41">
            <v>-2.2209883398112162E-3</v>
          </cell>
          <cell r="DL41">
            <v>-5.5648302726766831E-3</v>
          </cell>
          <cell r="DM41">
            <v>0</v>
          </cell>
          <cell r="DN41">
            <v>-5.5959709009513155E-4</v>
          </cell>
          <cell r="DO41">
            <v>-1.6797312430011197E-3</v>
          </cell>
          <cell r="DP41">
            <v>-4.4868199663488503E-3</v>
          </cell>
          <cell r="DQ41">
            <v>-1.6901408450704226E-3</v>
          </cell>
          <cell r="DR41">
            <v>5.6433408577878099E-4</v>
          </cell>
          <cell r="DS41">
            <v>-5.6401579244218843E-4</v>
          </cell>
          <cell r="DT41">
            <v>-2.8216704288939053E-3</v>
          </cell>
          <cell r="DU41">
            <v>0</v>
          </cell>
          <cell r="DV41">
            <v>-5.6593095642331638E-4</v>
          </cell>
          <cell r="DW41">
            <v>-1.4156285390713477E-2</v>
          </cell>
          <cell r="DX41">
            <v>-1.7231476163124641E-3</v>
          </cell>
          <cell r="DY41">
            <v>-5.1783659378596084E-3</v>
          </cell>
          <cell r="DZ41">
            <v>-2.8918449971081549E-3</v>
          </cell>
          <cell r="EA41">
            <v>-8.7006960556844544E-3</v>
          </cell>
          <cell r="EB41">
            <v>-1.1702750146284377E-3</v>
          </cell>
          <cell r="EC41">
            <v>-5.8582308142940832E-4</v>
          </cell>
          <cell r="ED41">
            <v>-2.3446658851113715E-3</v>
          </cell>
          <cell r="EE41">
            <v>-4.1128084606345478E-3</v>
          </cell>
          <cell r="EF41">
            <v>-3.5398230088495575E-3</v>
          </cell>
          <cell r="EG41">
            <v>-1.1841326228537595E-3</v>
          </cell>
          <cell r="EH41">
            <v>-9.4842916419679898E-3</v>
          </cell>
          <cell r="EI41">
            <v>-1.3165769000598444E-2</v>
          </cell>
          <cell r="EJ41">
            <v>-1.3341419041843541E-2</v>
          </cell>
          <cell r="EK41">
            <v>-1.1677934849416103E-2</v>
          </cell>
          <cell r="EL41">
            <v>-1.3059701492537313E-2</v>
          </cell>
          <cell r="EM41">
            <v>-1.0081915563957152E-2</v>
          </cell>
          <cell r="EN41">
            <v>-1.0821133036282623E-2</v>
          </cell>
          <cell r="EO41">
            <v>-5.7915057915057912E-3</v>
          </cell>
          <cell r="EP41">
            <v>-1.9417475728155339E-3</v>
          </cell>
          <cell r="EQ41">
            <v>-1.0376134889753566E-2</v>
          </cell>
          <cell r="ER41">
            <v>-1.9659239842726079E-3</v>
          </cell>
          <cell r="ES41">
            <v>-5.2527905449770186E-3</v>
          </cell>
          <cell r="ET41">
            <v>-6.6006600660066007E-3</v>
          </cell>
          <cell r="EU41">
            <v>-1.1960132890365448E-2</v>
          </cell>
          <cell r="EV41">
            <v>2.6899798251513113E-3</v>
          </cell>
          <cell r="EW41">
            <v>-4.0241448692152921E-3</v>
          </cell>
          <cell r="EX41">
            <v>-2.0202020202020202E-3</v>
          </cell>
          <cell r="EY41">
            <v>-3.3738191632928477E-3</v>
          </cell>
          <cell r="EZ41">
            <v>6.770480704129993E-4</v>
          </cell>
          <cell r="FA41">
            <v>1.3531799729364006E-3</v>
          </cell>
          <cell r="FB41">
            <v>1.3513513513513514E-3</v>
          </cell>
          <cell r="FC41">
            <v>-1.3495276653171389E-3</v>
          </cell>
          <cell r="FD41">
            <v>-6.0810810810810814E-3</v>
          </cell>
          <cell r="FE41">
            <v>0</v>
          </cell>
          <cell r="FF41">
            <v>0</v>
          </cell>
          <cell r="FG41">
            <v>6.798096532971698E-4</v>
          </cell>
          <cell r="FH41">
            <v>-3.3967391304348116E-3</v>
          </cell>
          <cell r="FI41">
            <v>-2.0449897750510759E-3</v>
          </cell>
          <cell r="FJ41">
            <v>2.732240437158362E-3</v>
          </cell>
          <cell r="FK41">
            <v>-3.4059945504086864E-3</v>
          </cell>
          <cell r="FL41">
            <v>6.8352699931639727E-4</v>
          </cell>
          <cell r="FM41">
            <v>-2.732240437158473E-3</v>
          </cell>
          <cell r="FN41">
            <v>-6.8493150684934001E-4</v>
          </cell>
          <cell r="FO41">
            <v>-3.4270047978066653E-3</v>
          </cell>
          <cell r="FP41">
            <v>2.0632737276478075E-3</v>
          </cell>
          <cell r="FQ41">
            <v>1.029512697323276E-2</v>
          </cell>
          <cell r="FR41">
            <v>9.5108695652172948E-3</v>
          </cell>
          <cell r="FS41">
            <v>6.0565275908479599E-3</v>
          </cell>
          <cell r="FT41">
            <v>1.538461538461533E-2</v>
          </cell>
          <cell r="FU41">
            <v>7.905138339920903E-3</v>
          </cell>
          <cell r="FV41">
            <v>3.2679738562091387E-3</v>
          </cell>
          <cell r="FW41">
            <v>4.5602605863193091E-3</v>
          </cell>
          <cell r="FX41">
            <v>9.0791180285343387E-3</v>
          </cell>
          <cell r="FY41">
            <v>1.928020565552746E-3</v>
          </cell>
          <cell r="FZ41">
            <v>-6.414368184733954E-4</v>
          </cell>
          <cell r="GA41">
            <v>6.4184852374848944E-4</v>
          </cell>
          <cell r="GB41">
            <v>-6.414368184733954E-4</v>
          </cell>
          <cell r="GC41">
            <v>5.7766367137355168E-3</v>
          </cell>
          <cell r="GD41">
            <v>3.1908104658582293E-3</v>
          </cell>
          <cell r="GE41">
            <v>6.3613231552162031E-3</v>
          </cell>
          <cell r="GF41">
            <v>1.2642225031604948E-3</v>
          </cell>
          <cell r="GG41">
            <v>1.1363636363636465E-2</v>
          </cell>
          <cell r="GH41">
            <v>5.6179775280897903E-3</v>
          </cell>
          <cell r="GI41">
            <v>-1.2414649286157653E-3</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ZDMF Cestarski</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2.2026431718060735E-3</v>
          </cell>
          <cell r="FS42">
            <v>2.19780219780219E-3</v>
          </cell>
          <cell r="FT42">
            <v>1.0964912280701844E-2</v>
          </cell>
          <cell r="FU42">
            <v>1.7353579175704903E-2</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AZ Auto Hrvatska</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AC Rijeka - Zagreb</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-3.3751205400193163E-3</v>
          </cell>
          <cell r="FS44">
            <v>-1.0159651669085612E-2</v>
          </cell>
          <cell r="FT44">
            <v>-4.8875855327468187E-3</v>
          </cell>
          <cell r="FU44">
            <v>-2.7013752455795625E-3</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AZ ZABA</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6.1734213006597649E-2</v>
          </cell>
          <cell r="FS45">
            <v>4.8823790501553166E-3</v>
          </cell>
          <cell r="FT45">
            <v>2.2084805653710404E-3</v>
          </cell>
          <cell r="FU45">
            <v>3.5257822829439789E-3</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Raiffeisen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7.1981424148606754E-2</v>
          </cell>
          <cell r="FS46">
            <v>1.0108303249097395E-2</v>
          </cell>
          <cell r="FT46">
            <v>-7.1479628305937126E-4</v>
          </cell>
          <cell r="FU46">
            <v>7.1530758226034941E-4</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t="str">
            <v>Erste ZDMF</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v>0.32432432432432434</v>
          </cell>
          <cell r="FT47">
            <v>0.81632653061224492</v>
          </cell>
          <cell r="FU47">
            <v>0.49438202247191021</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v>0.32432432432432434</v>
          </cell>
          <cell r="FT48">
            <v>0.81632653061224492</v>
          </cell>
          <cell r="FU48">
            <v>0.49438202247191021</v>
          </cell>
          <cell r="FV48">
            <v>1.1578947368421053</v>
          </cell>
          <cell r="FW48">
            <v>3.4843205574912606E-3</v>
          </cell>
          <cell r="FX48">
            <v>4.513888888888884E-2</v>
          </cell>
          <cell r="FY48">
            <v>1.6611295681063121E-2</v>
          </cell>
          <cell r="FZ48">
            <v>1.3071895424836555E-2</v>
          </cell>
          <cell r="GA48">
            <v>0</v>
          </cell>
          <cell r="GB48">
            <v>3.225806451612856E-3</v>
          </cell>
          <cell r="GC48">
            <v>1.9292604501607746E-2</v>
          </cell>
          <cell r="GD48">
            <v>8.2018927444794887E-2</v>
          </cell>
          <cell r="GE48">
            <v>2.9154518950438302E-3</v>
          </cell>
          <cell r="GF48">
            <v>2.9069767441860517E-3</v>
          </cell>
          <cell r="GG48">
            <v>5.7971014492752548E-3</v>
          </cell>
          <cell r="GH48">
            <v>-2.8818443804035088E-3</v>
          </cell>
          <cell r="GI48">
            <v>3.1791907514450823E-2</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NESTLE ZDMF</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1.6338165258803494E-2</v>
          </cell>
          <cell r="FS49">
            <v>7.5247118377408384E-4</v>
          </cell>
          <cell r="FT49">
            <v>2.3240712259475771E-3</v>
          </cell>
          <cell r="FU49">
            <v>2.3186824428000907E-3</v>
          </cell>
          <cell r="FV49">
            <v>-1</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UKUPNO</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6.7048845083572672E-5</v>
          </cell>
          <cell r="GA51">
            <v>6.0339914853679844E-4</v>
          </cell>
          <cell r="GB51">
            <v>3.6852155851119228E-4</v>
          </cell>
          <cell r="GC51">
            <v>4.8225050234427247E-3</v>
          </cell>
          <cell r="GD51">
            <v>1.2764964671377221E-2</v>
          </cell>
          <cell r="GE51">
            <v>-3.6528778754072455E-3</v>
          </cell>
          <cell r="GF51">
            <v>-1.1560311798124445E-3</v>
          </cell>
          <cell r="GG51">
            <v>2.0501967527528642E-3</v>
          </cell>
          <cell r="GH51">
            <v>5.6100056100061302E-4</v>
          </cell>
          <cell r="GI51">
            <v>1.4511873350924187E-3</v>
          </cell>
          <cell r="GJ51">
            <v>-1</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-4</v>
          </cell>
          <cell r="FS52">
            <v>-4</v>
          </cell>
          <cell r="FT52">
            <v>-2</v>
          </cell>
          <cell r="FU52">
            <v>-1</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Prirast</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-1</v>
          </cell>
          <cell r="FT53">
            <v>-1</v>
          </cell>
          <cell r="FU53">
            <v>-2</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Vip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-1</v>
          </cell>
          <cell r="FS54">
            <v>-2</v>
          </cell>
          <cell r="FT54">
            <v>0</v>
          </cell>
          <cell r="FU54">
            <v>1</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AZ Dalekovod</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10</v>
          </cell>
          <cell r="FS55">
            <v>-5</v>
          </cell>
          <cell r="FT55">
            <v>-5</v>
          </cell>
          <cell r="FU55">
            <v>3</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AZ HKZP</v>
          </cell>
          <cell r="AF56">
            <v>814</v>
          </cell>
          <cell r="AG56">
            <v>644</v>
          </cell>
          <cell r="AH56">
            <v>17</v>
          </cell>
          <cell r="AI56">
            <v>-38</v>
          </cell>
          <cell r="AJ56">
            <v>39</v>
          </cell>
          <cell r="AK56">
            <v>7</v>
          </cell>
          <cell r="AL56">
            <v>1</v>
          </cell>
          <cell r="AM56">
            <v>2</v>
          </cell>
          <cell r="AN56">
            <v>0</v>
          </cell>
          <cell r="AO56">
            <v>7</v>
          </cell>
          <cell r="AP56">
            <v>1</v>
          </cell>
          <cell r="AQ56">
            <v>0</v>
          </cell>
          <cell r="AR56">
            <v>0</v>
          </cell>
          <cell r="AS56">
            <v>-1</v>
          </cell>
          <cell r="AT56">
            <v>19</v>
          </cell>
          <cell r="AU56">
            <v>0</v>
          </cell>
          <cell r="AV56">
            <v>-3</v>
          </cell>
          <cell r="AW56">
            <v>0</v>
          </cell>
          <cell r="AX56">
            <v>1</v>
          </cell>
          <cell r="AY56">
            <v>0</v>
          </cell>
          <cell r="AZ56">
            <v>11</v>
          </cell>
          <cell r="BA56">
            <v>0</v>
          </cell>
          <cell r="BB56">
            <v>0</v>
          </cell>
          <cell r="BC56">
            <v>2</v>
          </cell>
          <cell r="BD56">
            <v>26</v>
          </cell>
          <cell r="BE56">
            <v>2</v>
          </cell>
          <cell r="BF56">
            <v>0</v>
          </cell>
          <cell r="BG56">
            <v>4</v>
          </cell>
          <cell r="BH56">
            <v>7</v>
          </cell>
          <cell r="BI56">
            <v>2</v>
          </cell>
          <cell r="BJ56">
            <v>0</v>
          </cell>
          <cell r="BK56">
            <v>6</v>
          </cell>
          <cell r="BL56">
            <v>0</v>
          </cell>
          <cell r="BM56">
            <v>0</v>
          </cell>
          <cell r="BN56">
            <v>0</v>
          </cell>
          <cell r="BO56">
            <v>-1</v>
          </cell>
          <cell r="BP56">
            <v>9</v>
          </cell>
          <cell r="BQ56">
            <v>2</v>
          </cell>
          <cell r="BR56">
            <v>1</v>
          </cell>
          <cell r="BS56">
            <v>3</v>
          </cell>
          <cell r="BT56">
            <v>14</v>
          </cell>
          <cell r="BU56">
            <v>1</v>
          </cell>
          <cell r="BV56">
            <v>-1</v>
          </cell>
          <cell r="BW56">
            <v>11</v>
          </cell>
          <cell r="BX56">
            <v>3</v>
          </cell>
          <cell r="BY56">
            <v>2</v>
          </cell>
          <cell r="BZ56">
            <v>-3</v>
          </cell>
          <cell r="CA56">
            <v>2</v>
          </cell>
          <cell r="CB56">
            <v>0</v>
          </cell>
          <cell r="CC56">
            <v>-3</v>
          </cell>
          <cell r="CD56">
            <v>-1</v>
          </cell>
          <cell r="CE56">
            <v>-2</v>
          </cell>
          <cell r="CF56">
            <v>0</v>
          </cell>
          <cell r="CG56">
            <v>0</v>
          </cell>
          <cell r="CH56">
            <v>0</v>
          </cell>
          <cell r="CI56">
            <v>0</v>
          </cell>
          <cell r="CJ56">
            <v>-1</v>
          </cell>
          <cell r="CK56">
            <v>-1</v>
          </cell>
          <cell r="CL56">
            <v>0</v>
          </cell>
          <cell r="CM56">
            <v>-4</v>
          </cell>
          <cell r="CN56">
            <v>10</v>
          </cell>
          <cell r="CO56">
            <v>-3</v>
          </cell>
          <cell r="CP56">
            <v>1</v>
          </cell>
          <cell r="CQ56">
            <v>-2</v>
          </cell>
          <cell r="CR56">
            <v>-1</v>
          </cell>
          <cell r="CS56">
            <v>0</v>
          </cell>
          <cell r="CT56">
            <v>-2</v>
          </cell>
          <cell r="CU56">
            <v>1</v>
          </cell>
          <cell r="CV56">
            <v>-1</v>
          </cell>
          <cell r="CW56">
            <v>-1</v>
          </cell>
          <cell r="CX56">
            <v>-1</v>
          </cell>
          <cell r="CY56">
            <v>-1</v>
          </cell>
          <cell r="CZ56">
            <v>-1</v>
          </cell>
          <cell r="DA56">
            <v>0</v>
          </cell>
          <cell r="DB56">
            <v>13</v>
          </cell>
          <cell r="DC56">
            <v>-3</v>
          </cell>
          <cell r="DD56">
            <v>0</v>
          </cell>
          <cell r="DE56">
            <v>0</v>
          </cell>
          <cell r="DF56">
            <v>-2</v>
          </cell>
          <cell r="DG56">
            <v>3</v>
          </cell>
          <cell r="DH56">
            <v>0</v>
          </cell>
          <cell r="DI56">
            <v>-1</v>
          </cell>
          <cell r="DJ56">
            <v>3</v>
          </cell>
          <cell r="DK56">
            <v>-1</v>
          </cell>
          <cell r="DL56">
            <v>-4</v>
          </cell>
          <cell r="DM56">
            <v>-1</v>
          </cell>
          <cell r="DN56">
            <v>-2</v>
          </cell>
          <cell r="DO56">
            <v>1</v>
          </cell>
          <cell r="DP56">
            <v>3</v>
          </cell>
          <cell r="DQ56">
            <v>1</v>
          </cell>
          <cell r="DR56">
            <v>1</v>
          </cell>
          <cell r="DS56">
            <v>14</v>
          </cell>
          <cell r="DT56">
            <v>-2</v>
          </cell>
          <cell r="DU56">
            <v>-1</v>
          </cell>
          <cell r="DV56">
            <v>2</v>
          </cell>
          <cell r="DW56">
            <v>-4</v>
          </cell>
          <cell r="DX56">
            <v>-4</v>
          </cell>
          <cell r="DY56">
            <v>-2</v>
          </cell>
          <cell r="DZ56">
            <v>7</v>
          </cell>
          <cell r="EA56">
            <v>-4</v>
          </cell>
          <cell r="EB56">
            <v>0</v>
          </cell>
          <cell r="EC56">
            <v>-2</v>
          </cell>
          <cell r="ED56">
            <v>0</v>
          </cell>
          <cell r="EE56">
            <v>-5</v>
          </cell>
          <cell r="EF56">
            <v>0</v>
          </cell>
          <cell r="EG56">
            <v>-5</v>
          </cell>
          <cell r="EH56">
            <v>-3</v>
          </cell>
          <cell r="EI56">
            <v>4</v>
          </cell>
          <cell r="EJ56">
            <v>-9</v>
          </cell>
          <cell r="EK56">
            <v>-3</v>
          </cell>
          <cell r="EL56">
            <v>-3</v>
          </cell>
          <cell r="EM56">
            <v>-1</v>
          </cell>
          <cell r="EN56">
            <v>1</v>
          </cell>
          <cell r="EO56">
            <v>-4</v>
          </cell>
          <cell r="EP56">
            <v>1</v>
          </cell>
          <cell r="EQ56">
            <v>2</v>
          </cell>
          <cell r="ER56">
            <v>0</v>
          </cell>
          <cell r="ES56">
            <v>3</v>
          </cell>
          <cell r="ET56">
            <v>-1</v>
          </cell>
          <cell r="EU56">
            <v>-2</v>
          </cell>
          <cell r="EV56">
            <v>9</v>
          </cell>
          <cell r="EW56">
            <v>-2</v>
          </cell>
          <cell r="EX56">
            <v>-1</v>
          </cell>
          <cell r="EY56">
            <v>0</v>
          </cell>
          <cell r="EZ56">
            <v>-2</v>
          </cell>
          <cell r="FA56">
            <v>-2</v>
          </cell>
          <cell r="FB56">
            <v>0</v>
          </cell>
          <cell r="FC56">
            <v>-1</v>
          </cell>
          <cell r="FD56">
            <v>-5</v>
          </cell>
          <cell r="FE56">
            <v>0</v>
          </cell>
          <cell r="FF56">
            <v>15</v>
          </cell>
          <cell r="FG56">
            <v>0</v>
          </cell>
          <cell r="FH56">
            <v>1</v>
          </cell>
          <cell r="FI56">
            <v>-1</v>
          </cell>
          <cell r="FJ56">
            <v>-2</v>
          </cell>
          <cell r="FK56">
            <v>5</v>
          </cell>
          <cell r="FL56">
            <v>1</v>
          </cell>
          <cell r="FM56">
            <v>4</v>
          </cell>
          <cell r="FN56">
            <v>4</v>
          </cell>
          <cell r="FO56">
            <v>1</v>
          </cell>
          <cell r="FP56">
            <v>2</v>
          </cell>
          <cell r="FQ56">
            <v>10</v>
          </cell>
          <cell r="FR56">
            <v>-1</v>
          </cell>
          <cell r="FS56">
            <v>-2</v>
          </cell>
          <cell r="FT56">
            <v>0</v>
          </cell>
          <cell r="FU56">
            <v>1</v>
          </cell>
          <cell r="FV56">
            <v>0</v>
          </cell>
          <cell r="FW56">
            <v>0</v>
          </cell>
          <cell r="FX56">
            <v>0</v>
          </cell>
          <cell r="FY56">
            <v>-1</v>
          </cell>
          <cell r="FZ56">
            <v>1</v>
          </cell>
          <cell r="GA56">
            <v>-2</v>
          </cell>
          <cell r="GB56">
            <v>1</v>
          </cell>
          <cell r="GC56">
            <v>14</v>
          </cell>
          <cell r="GD56">
            <v>-1</v>
          </cell>
          <cell r="GE56">
            <v>-1</v>
          </cell>
          <cell r="GF56">
            <v>0</v>
          </cell>
          <cell r="GG56">
            <v>1</v>
          </cell>
          <cell r="GH56">
            <v>-2</v>
          </cell>
          <cell r="GI56">
            <v>4</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Croatia osiguranje</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0</v>
          </cell>
          <cell r="AL57">
            <v>0</v>
          </cell>
          <cell r="AM57">
            <v>2173</v>
          </cell>
          <cell r="AN57">
            <v>48</v>
          </cell>
          <cell r="AO57">
            <v>0</v>
          </cell>
          <cell r="AP57">
            <v>8</v>
          </cell>
          <cell r="AQ57">
            <v>0</v>
          </cell>
          <cell r="AR57">
            <v>17</v>
          </cell>
          <cell r="AS57">
            <v>6</v>
          </cell>
          <cell r="AT57">
            <v>17</v>
          </cell>
          <cell r="AU57">
            <v>20</v>
          </cell>
          <cell r="AV57">
            <v>5</v>
          </cell>
          <cell r="AW57">
            <v>10</v>
          </cell>
          <cell r="AX57">
            <v>27</v>
          </cell>
          <cell r="AY57">
            <v>2</v>
          </cell>
          <cell r="AZ57">
            <v>18</v>
          </cell>
          <cell r="BA57">
            <v>14</v>
          </cell>
          <cell r="BB57">
            <v>27</v>
          </cell>
          <cell r="BC57">
            <v>25</v>
          </cell>
          <cell r="BD57">
            <v>13</v>
          </cell>
          <cell r="BE57">
            <v>16</v>
          </cell>
          <cell r="BF57">
            <v>18</v>
          </cell>
          <cell r="BG57">
            <v>14</v>
          </cell>
          <cell r="BH57">
            <v>71</v>
          </cell>
          <cell r="BI57">
            <v>21</v>
          </cell>
          <cell r="BJ57">
            <v>10</v>
          </cell>
          <cell r="BK57">
            <v>11</v>
          </cell>
          <cell r="BL57">
            <v>35</v>
          </cell>
          <cell r="BM57">
            <v>39</v>
          </cell>
          <cell r="BN57">
            <v>26</v>
          </cell>
          <cell r="BO57">
            <v>23</v>
          </cell>
          <cell r="BP57">
            <v>1</v>
          </cell>
          <cell r="BQ57">
            <v>29</v>
          </cell>
          <cell r="BR57">
            <v>46</v>
          </cell>
          <cell r="BS57">
            <v>39</v>
          </cell>
          <cell r="BT57">
            <v>52</v>
          </cell>
          <cell r="BU57">
            <v>24</v>
          </cell>
          <cell r="BV57">
            <v>20</v>
          </cell>
          <cell r="BW57">
            <v>3</v>
          </cell>
          <cell r="BX57">
            <v>12</v>
          </cell>
          <cell r="BY57">
            <v>43</v>
          </cell>
          <cell r="BZ57">
            <v>23</v>
          </cell>
          <cell r="CA57">
            <v>5</v>
          </cell>
          <cell r="CB57">
            <v>55</v>
          </cell>
          <cell r="CC57">
            <v>41</v>
          </cell>
          <cell r="CD57">
            <v>13</v>
          </cell>
          <cell r="CE57">
            <v>30</v>
          </cell>
          <cell r="CF57">
            <v>56</v>
          </cell>
          <cell r="CG57">
            <v>30</v>
          </cell>
          <cell r="CH57">
            <v>10</v>
          </cell>
          <cell r="CI57">
            <v>13</v>
          </cell>
          <cell r="CJ57">
            <v>29</v>
          </cell>
          <cell r="CK57">
            <v>32</v>
          </cell>
          <cell r="CL57">
            <v>22</v>
          </cell>
          <cell r="CM57">
            <v>14</v>
          </cell>
          <cell r="CN57">
            <v>8</v>
          </cell>
          <cell r="CO57">
            <v>12</v>
          </cell>
          <cell r="CP57">
            <v>14</v>
          </cell>
          <cell r="CQ57">
            <v>21</v>
          </cell>
          <cell r="CR57">
            <v>35</v>
          </cell>
          <cell r="CS57">
            <v>7</v>
          </cell>
          <cell r="CT57">
            <v>4</v>
          </cell>
          <cell r="CU57">
            <v>1</v>
          </cell>
          <cell r="CV57">
            <v>26</v>
          </cell>
          <cell r="CW57">
            <v>5</v>
          </cell>
          <cell r="CX57">
            <v>6</v>
          </cell>
          <cell r="CY57">
            <v>5</v>
          </cell>
          <cell r="CZ57">
            <v>23</v>
          </cell>
          <cell r="DA57">
            <v>15</v>
          </cell>
          <cell r="DB57">
            <v>12</v>
          </cell>
          <cell r="DC57">
            <v>38</v>
          </cell>
          <cell r="DD57">
            <v>35</v>
          </cell>
          <cell r="DE57">
            <v>18</v>
          </cell>
          <cell r="DF57">
            <v>-3</v>
          </cell>
          <cell r="DG57">
            <v>-9</v>
          </cell>
          <cell r="DH57">
            <v>4</v>
          </cell>
          <cell r="DI57">
            <v>16</v>
          </cell>
          <cell r="DJ57">
            <v>-3</v>
          </cell>
          <cell r="DK57">
            <v>-22</v>
          </cell>
          <cell r="DL57">
            <v>-4</v>
          </cell>
          <cell r="DM57">
            <v>4</v>
          </cell>
          <cell r="DN57">
            <v>3</v>
          </cell>
          <cell r="DO57">
            <v>25</v>
          </cell>
          <cell r="DP57">
            <v>1</v>
          </cell>
          <cell r="DQ57">
            <v>-1</v>
          </cell>
          <cell r="DR57">
            <v>10</v>
          </cell>
          <cell r="DS57">
            <v>5</v>
          </cell>
          <cell r="DT57">
            <v>5</v>
          </cell>
          <cell r="DU57">
            <v>13</v>
          </cell>
          <cell r="DV57">
            <v>0</v>
          </cell>
          <cell r="DW57">
            <v>8</v>
          </cell>
          <cell r="DX57">
            <v>1</v>
          </cell>
          <cell r="DY57">
            <v>4</v>
          </cell>
          <cell r="DZ57">
            <v>0</v>
          </cell>
          <cell r="EA57">
            <v>0</v>
          </cell>
          <cell r="EB57">
            <v>-2</v>
          </cell>
          <cell r="EC57">
            <v>4</v>
          </cell>
          <cell r="ED57">
            <v>5</v>
          </cell>
          <cell r="EE57">
            <v>4</v>
          </cell>
          <cell r="EF57">
            <v>1</v>
          </cell>
          <cell r="EG57">
            <v>-1</v>
          </cell>
          <cell r="EH57">
            <v>5</v>
          </cell>
          <cell r="EI57">
            <v>3</v>
          </cell>
          <cell r="EJ57">
            <v>-8</v>
          </cell>
          <cell r="EK57">
            <v>3</v>
          </cell>
          <cell r="EL57">
            <v>-14</v>
          </cell>
          <cell r="EM57">
            <v>16</v>
          </cell>
          <cell r="EN57">
            <v>20</v>
          </cell>
          <cell r="EO57">
            <v>11</v>
          </cell>
          <cell r="EP57">
            <v>27</v>
          </cell>
          <cell r="EQ57">
            <v>-8</v>
          </cell>
          <cell r="ER57">
            <v>25</v>
          </cell>
          <cell r="ES57">
            <v>31</v>
          </cell>
          <cell r="ET57">
            <v>10</v>
          </cell>
          <cell r="EU57">
            <v>222</v>
          </cell>
          <cell r="EV57">
            <v>-23</v>
          </cell>
          <cell r="EW57">
            <v>-1</v>
          </cell>
          <cell r="EX57">
            <v>-23</v>
          </cell>
          <cell r="EY57">
            <v>-14</v>
          </cell>
          <cell r="EZ57">
            <v>40</v>
          </cell>
          <cell r="FA57">
            <v>18</v>
          </cell>
          <cell r="FB57">
            <v>25</v>
          </cell>
          <cell r="FC57">
            <v>68</v>
          </cell>
          <cell r="FD57">
            <v>55</v>
          </cell>
          <cell r="FE57">
            <v>33</v>
          </cell>
          <cell r="FF57">
            <v>21</v>
          </cell>
          <cell r="FG57">
            <v>-7</v>
          </cell>
          <cell r="FH57">
            <v>-5</v>
          </cell>
          <cell r="FI57">
            <v>-6</v>
          </cell>
          <cell r="FJ57">
            <v>2</v>
          </cell>
          <cell r="FK57">
            <v>-8</v>
          </cell>
          <cell r="FL57">
            <v>-4</v>
          </cell>
          <cell r="FM57">
            <v>2</v>
          </cell>
          <cell r="FN57">
            <v>-2</v>
          </cell>
          <cell r="FO57">
            <v>-1</v>
          </cell>
          <cell r="FP57">
            <v>9</v>
          </cell>
          <cell r="FQ57">
            <v>-2</v>
          </cell>
          <cell r="FR57">
            <v>10</v>
          </cell>
          <cell r="FS57">
            <v>-5</v>
          </cell>
          <cell r="FT57">
            <v>-5</v>
          </cell>
          <cell r="FU57">
            <v>3</v>
          </cell>
          <cell r="FV57">
            <v>3</v>
          </cell>
          <cell r="FW57">
            <v>4</v>
          </cell>
          <cell r="FX57">
            <v>4</v>
          </cell>
          <cell r="FY57">
            <v>1</v>
          </cell>
          <cell r="FZ57">
            <v>6</v>
          </cell>
          <cell r="GA57">
            <v>6</v>
          </cell>
          <cell r="GB57">
            <v>10</v>
          </cell>
          <cell r="GC57">
            <v>13</v>
          </cell>
          <cell r="GD57">
            <v>20</v>
          </cell>
          <cell r="GE57">
            <v>1</v>
          </cell>
          <cell r="GF57">
            <v>17</v>
          </cell>
          <cell r="GG57">
            <v>5</v>
          </cell>
          <cell r="GH57">
            <v>10</v>
          </cell>
          <cell r="GI57">
            <v>23</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Erikson Nikola Tesla</v>
          </cell>
          <cell r="U58" t="e">
            <v>#REF!</v>
          </cell>
          <cell r="V58">
            <v>0</v>
          </cell>
          <cell r="W58">
            <v>0</v>
          </cell>
          <cell r="X58">
            <v>0</v>
          </cell>
          <cell r="Y58">
            <v>0</v>
          </cell>
          <cell r="Z58">
            <v>0</v>
          </cell>
          <cell r="AA58">
            <v>0</v>
          </cell>
          <cell r="AB58">
            <v>2</v>
          </cell>
          <cell r="AC58">
            <v>5</v>
          </cell>
          <cell r="AD58">
            <v>7</v>
          </cell>
          <cell r="AE58">
            <v>1</v>
          </cell>
          <cell r="AF58">
            <v>814</v>
          </cell>
          <cell r="AG58">
            <v>1</v>
          </cell>
          <cell r="AH58">
            <v>0</v>
          </cell>
          <cell r="AI58">
            <v>2</v>
          </cell>
          <cell r="AJ58">
            <v>39</v>
          </cell>
          <cell r="AK58">
            <v>0</v>
          </cell>
          <cell r="AL58">
            <v>0</v>
          </cell>
          <cell r="AM58">
            <v>0</v>
          </cell>
          <cell r="AN58">
            <v>0</v>
          </cell>
          <cell r="AO58">
            <v>1</v>
          </cell>
          <cell r="AP58">
            <v>0</v>
          </cell>
          <cell r="AQ58">
            <v>-1</v>
          </cell>
          <cell r="AR58">
            <v>1</v>
          </cell>
          <cell r="AS58">
            <v>2</v>
          </cell>
          <cell r="AT58">
            <v>0</v>
          </cell>
          <cell r="AU58">
            <v>-1</v>
          </cell>
          <cell r="AV58">
            <v>0</v>
          </cell>
          <cell r="AW58">
            <v>0</v>
          </cell>
          <cell r="AX58">
            <v>0</v>
          </cell>
          <cell r="AY58">
            <v>0</v>
          </cell>
          <cell r="AZ58">
            <v>0</v>
          </cell>
          <cell r="BA58">
            <v>0</v>
          </cell>
          <cell r="BB58">
            <v>-1</v>
          </cell>
          <cell r="BC58">
            <v>-2</v>
          </cell>
          <cell r="BD58">
            <v>1</v>
          </cell>
          <cell r="BE58">
            <v>0</v>
          </cell>
          <cell r="BF58">
            <v>-1</v>
          </cell>
          <cell r="BG58">
            <v>-1</v>
          </cell>
          <cell r="BH58">
            <v>0</v>
          </cell>
          <cell r="BI58">
            <v>0</v>
          </cell>
          <cell r="BJ58">
            <v>0</v>
          </cell>
          <cell r="BK58">
            <v>-1</v>
          </cell>
          <cell r="BL58">
            <v>0</v>
          </cell>
          <cell r="BM58">
            <v>0</v>
          </cell>
          <cell r="BN58">
            <v>4</v>
          </cell>
          <cell r="BO58">
            <v>-1</v>
          </cell>
          <cell r="BP58">
            <v>1</v>
          </cell>
          <cell r="BQ58">
            <v>0</v>
          </cell>
          <cell r="BR58">
            <v>-1</v>
          </cell>
          <cell r="BS58">
            <v>-1</v>
          </cell>
          <cell r="BT58">
            <v>0</v>
          </cell>
          <cell r="BU58">
            <v>0</v>
          </cell>
          <cell r="BV58">
            <v>-1</v>
          </cell>
          <cell r="BW58">
            <v>-1</v>
          </cell>
          <cell r="BX58">
            <v>-1</v>
          </cell>
          <cell r="BY58">
            <v>-1</v>
          </cell>
          <cell r="BZ58">
            <v>0</v>
          </cell>
          <cell r="CA58">
            <v>0</v>
          </cell>
          <cell r="CB58">
            <v>-1</v>
          </cell>
          <cell r="CC58">
            <v>-3</v>
          </cell>
          <cell r="CD58">
            <v>-1</v>
          </cell>
          <cell r="CE58">
            <v>-1</v>
          </cell>
          <cell r="CF58">
            <v>0</v>
          </cell>
          <cell r="CG58">
            <v>-2</v>
          </cell>
          <cell r="CH58">
            <v>0</v>
          </cell>
          <cell r="CI58">
            <v>0</v>
          </cell>
          <cell r="CJ58">
            <v>-3</v>
          </cell>
          <cell r="CK58">
            <v>-2</v>
          </cell>
          <cell r="CL58">
            <v>-1</v>
          </cell>
          <cell r="CM58">
            <v>-7</v>
          </cell>
          <cell r="CN58">
            <v>-14</v>
          </cell>
          <cell r="CO58">
            <v>-4</v>
          </cell>
          <cell r="CP58">
            <v>-1</v>
          </cell>
          <cell r="CQ58">
            <v>-7</v>
          </cell>
          <cell r="CR58">
            <v>-3</v>
          </cell>
          <cell r="CS58">
            <v>-3</v>
          </cell>
          <cell r="CT58">
            <v>-3</v>
          </cell>
          <cell r="CU58">
            <v>-3</v>
          </cell>
          <cell r="CV58">
            <v>-3</v>
          </cell>
          <cell r="CW58">
            <v>-3</v>
          </cell>
          <cell r="CX58">
            <v>-3</v>
          </cell>
          <cell r="CY58">
            <v>-8</v>
          </cell>
          <cell r="CZ58">
            <v>-6</v>
          </cell>
          <cell r="DA58">
            <v>-1</v>
          </cell>
          <cell r="DB58">
            <v>-5</v>
          </cell>
          <cell r="DC58">
            <v>-1</v>
          </cell>
          <cell r="DD58">
            <v>-3</v>
          </cell>
          <cell r="DE58">
            <v>0</v>
          </cell>
          <cell r="DF58">
            <v>-2</v>
          </cell>
          <cell r="DG58">
            <v>-1</v>
          </cell>
          <cell r="DH58">
            <v>-3</v>
          </cell>
          <cell r="DI58">
            <v>-3</v>
          </cell>
          <cell r="DJ58">
            <v>-1</v>
          </cell>
          <cell r="DK58">
            <v>-1</v>
          </cell>
          <cell r="DL58">
            <v>-1</v>
          </cell>
          <cell r="DM58">
            <v>2</v>
          </cell>
          <cell r="DN58">
            <v>-1</v>
          </cell>
          <cell r="DO58">
            <v>-1</v>
          </cell>
          <cell r="DP58">
            <v>-2</v>
          </cell>
          <cell r="DQ58">
            <v>-2</v>
          </cell>
          <cell r="DR58">
            <v>-2</v>
          </cell>
          <cell r="DS58">
            <v>-5</v>
          </cell>
          <cell r="DT58">
            <v>-11</v>
          </cell>
          <cell r="DU58">
            <v>-4</v>
          </cell>
          <cell r="DV58">
            <v>-3</v>
          </cell>
          <cell r="DW58">
            <v>-2</v>
          </cell>
          <cell r="DX58">
            <v>-3</v>
          </cell>
          <cell r="DY58">
            <v>-5</v>
          </cell>
          <cell r="DZ58">
            <v>-3</v>
          </cell>
          <cell r="EA58">
            <v>-1</v>
          </cell>
          <cell r="EB58">
            <v>-2</v>
          </cell>
          <cell r="EC58">
            <v>0</v>
          </cell>
          <cell r="ED58">
            <v>0</v>
          </cell>
          <cell r="EE58">
            <v>-1</v>
          </cell>
          <cell r="EF58">
            <v>-2</v>
          </cell>
          <cell r="EG58">
            <v>-2</v>
          </cell>
          <cell r="EH58">
            <v>-1</v>
          </cell>
          <cell r="EI58">
            <v>-3</v>
          </cell>
          <cell r="EJ58">
            <v>-4</v>
          </cell>
          <cell r="EK58">
            <v>0</v>
          </cell>
          <cell r="EL58">
            <v>-2</v>
          </cell>
          <cell r="EM58">
            <v>-1</v>
          </cell>
          <cell r="EN58">
            <v>-2</v>
          </cell>
          <cell r="EO58">
            <v>2</v>
          </cell>
          <cell r="EP58">
            <v>-2</v>
          </cell>
          <cell r="EQ58">
            <v>-1</v>
          </cell>
          <cell r="ER58">
            <v>0</v>
          </cell>
          <cell r="ES58">
            <v>0</v>
          </cell>
          <cell r="ET58">
            <v>-3</v>
          </cell>
          <cell r="EU58">
            <v>-4</v>
          </cell>
          <cell r="EV58">
            <v>-5</v>
          </cell>
          <cell r="EW58">
            <v>-1</v>
          </cell>
          <cell r="EX58">
            <v>-3</v>
          </cell>
          <cell r="EY58">
            <v>1</v>
          </cell>
          <cell r="EZ58">
            <v>3</v>
          </cell>
          <cell r="FA58">
            <v>-1</v>
          </cell>
          <cell r="FB58">
            <v>0</v>
          </cell>
          <cell r="FC58">
            <v>-2</v>
          </cell>
          <cell r="FD58">
            <v>-1</v>
          </cell>
          <cell r="FE58">
            <v>-3</v>
          </cell>
          <cell r="FF58">
            <v>-8</v>
          </cell>
          <cell r="FG58">
            <v>-3</v>
          </cell>
          <cell r="FH58">
            <v>-3</v>
          </cell>
          <cell r="FI58">
            <v>-1</v>
          </cell>
          <cell r="FJ58">
            <v>-2</v>
          </cell>
          <cell r="FK58">
            <v>0</v>
          </cell>
          <cell r="FL58">
            <v>0</v>
          </cell>
          <cell r="FM58">
            <v>0</v>
          </cell>
          <cell r="FN58">
            <v>-1</v>
          </cell>
          <cell r="FO58">
            <v>0</v>
          </cell>
          <cell r="FP58">
            <v>1</v>
          </cell>
          <cell r="FQ58">
            <v>0</v>
          </cell>
          <cell r="FR58">
            <v>0</v>
          </cell>
          <cell r="FS58">
            <v>-1</v>
          </cell>
          <cell r="FT58">
            <v>2</v>
          </cell>
          <cell r="FU58">
            <v>0</v>
          </cell>
          <cell r="FV58">
            <v>0</v>
          </cell>
          <cell r="FW58">
            <v>-1</v>
          </cell>
          <cell r="FX58">
            <v>-1</v>
          </cell>
          <cell r="FY58">
            <v>1</v>
          </cell>
          <cell r="FZ58">
            <v>0</v>
          </cell>
          <cell r="GA58">
            <v>0</v>
          </cell>
          <cell r="GB58">
            <v>-1</v>
          </cell>
          <cell r="GC58">
            <v>0</v>
          </cell>
          <cell r="GD58">
            <v>3</v>
          </cell>
          <cell r="GE58">
            <v>0</v>
          </cell>
          <cell r="GF58">
            <v>0</v>
          </cell>
          <cell r="GG58">
            <v>1</v>
          </cell>
          <cell r="GH58">
            <v>-1</v>
          </cell>
          <cell r="GI58">
            <v>-1</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Hrvatski liječnički sindikat</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2</v>
          </cell>
          <cell r="FS59">
            <v>0</v>
          </cell>
          <cell r="FT59">
            <v>0</v>
          </cell>
          <cell r="FU59">
            <v>0</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Sindikat pomoraca Hrvatske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85</v>
          </cell>
          <cell r="FS60">
            <v>8</v>
          </cell>
          <cell r="FT60">
            <v>0</v>
          </cell>
          <cell r="FU60">
            <v>0</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Novinar</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-1</v>
          </cell>
          <cell r="FS61">
            <v>-1</v>
          </cell>
          <cell r="FT61">
            <v>0</v>
          </cell>
          <cell r="FU61">
            <v>-3</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HEP grupe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T-HT</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-37</v>
          </cell>
          <cell r="FS63">
            <v>-6</v>
          </cell>
          <cell r="FT63">
            <v>-9</v>
          </cell>
          <cell r="FU63">
            <v>-6</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T-Mobile</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-4</v>
          </cell>
          <cell r="FT64">
            <v>0</v>
          </cell>
          <cell r="FU64">
            <v>-2</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ZDMF SHŽ</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14</v>
          </cell>
          <cell r="FS65">
            <v>9</v>
          </cell>
          <cell r="FT65">
            <v>23</v>
          </cell>
          <cell r="FU65">
            <v>12</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HAC</v>
          </cell>
          <cell r="BT66">
            <v>2662</v>
          </cell>
          <cell r="BU66">
            <v>0</v>
          </cell>
          <cell r="BV66">
            <v>3</v>
          </cell>
          <cell r="BW66">
            <v>1</v>
          </cell>
          <cell r="BX66">
            <v>43</v>
          </cell>
          <cell r="BY66">
            <v>61</v>
          </cell>
          <cell r="BZ66">
            <v>0</v>
          </cell>
          <cell r="CA66">
            <v>3</v>
          </cell>
          <cell r="CB66">
            <v>8</v>
          </cell>
          <cell r="CC66">
            <v>-4</v>
          </cell>
          <cell r="CD66">
            <v>-1</v>
          </cell>
          <cell r="CE66">
            <v>0</v>
          </cell>
          <cell r="CF66">
            <v>-3</v>
          </cell>
          <cell r="CG66">
            <v>-1</v>
          </cell>
          <cell r="CH66">
            <v>0</v>
          </cell>
          <cell r="CI66">
            <v>-1</v>
          </cell>
          <cell r="CJ66">
            <v>-1</v>
          </cell>
          <cell r="CK66">
            <v>0</v>
          </cell>
          <cell r="CL66">
            <v>0</v>
          </cell>
          <cell r="CM66">
            <v>0</v>
          </cell>
          <cell r="CN66">
            <v>-2</v>
          </cell>
          <cell r="CO66">
            <v>-2</v>
          </cell>
          <cell r="CP66">
            <v>-1</v>
          </cell>
          <cell r="CQ66">
            <v>-2</v>
          </cell>
          <cell r="CR66">
            <v>-2</v>
          </cell>
          <cell r="CS66">
            <v>0</v>
          </cell>
          <cell r="CT66">
            <v>-1</v>
          </cell>
          <cell r="CU66">
            <v>0</v>
          </cell>
          <cell r="CV66">
            <v>0</v>
          </cell>
          <cell r="CW66">
            <v>-5</v>
          </cell>
          <cell r="CX66">
            <v>-3</v>
          </cell>
          <cell r="CY66">
            <v>-2</v>
          </cell>
          <cell r="CZ66">
            <v>-2</v>
          </cell>
          <cell r="DA66">
            <v>0</v>
          </cell>
          <cell r="DB66">
            <v>4</v>
          </cell>
          <cell r="DC66">
            <v>0</v>
          </cell>
          <cell r="DD66">
            <v>159</v>
          </cell>
          <cell r="DE66">
            <v>12</v>
          </cell>
          <cell r="DF66">
            <v>7</v>
          </cell>
          <cell r="DG66">
            <v>3</v>
          </cell>
          <cell r="DH66">
            <v>3</v>
          </cell>
          <cell r="DI66">
            <v>0</v>
          </cell>
          <cell r="DJ66">
            <v>14</v>
          </cell>
          <cell r="DK66">
            <v>-13</v>
          </cell>
          <cell r="DL66">
            <v>-7</v>
          </cell>
          <cell r="DM66">
            <v>-2</v>
          </cell>
          <cell r="DN66">
            <v>-3</v>
          </cell>
          <cell r="DO66">
            <v>-3</v>
          </cell>
          <cell r="DP66">
            <v>-2</v>
          </cell>
          <cell r="DQ66">
            <v>-2</v>
          </cell>
          <cell r="DR66">
            <v>-1</v>
          </cell>
          <cell r="DS66">
            <v>0</v>
          </cell>
          <cell r="DT66">
            <v>-3</v>
          </cell>
          <cell r="DU66">
            <v>-5</v>
          </cell>
          <cell r="DV66">
            <v>-11</v>
          </cell>
          <cell r="DW66">
            <v>-7</v>
          </cell>
          <cell r="DX66">
            <v>-6</v>
          </cell>
          <cell r="DY66">
            <v>-8</v>
          </cell>
          <cell r="DZ66">
            <v>-15</v>
          </cell>
          <cell r="EA66">
            <v>-52</v>
          </cell>
          <cell r="EB66">
            <v>-20</v>
          </cell>
          <cell r="EC66">
            <v>-16</v>
          </cell>
          <cell r="ED66">
            <v>-9</v>
          </cell>
          <cell r="EE66">
            <v>-5</v>
          </cell>
          <cell r="EF66">
            <v>-14</v>
          </cell>
          <cell r="EG66">
            <v>-6</v>
          </cell>
          <cell r="EH66">
            <v>-13</v>
          </cell>
          <cell r="EI66">
            <v>-7</v>
          </cell>
          <cell r="EJ66">
            <v>-22</v>
          </cell>
          <cell r="EK66">
            <v>-7</v>
          </cell>
          <cell r="EL66">
            <v>-5</v>
          </cell>
          <cell r="EM66">
            <v>-7</v>
          </cell>
          <cell r="EN66">
            <v>-4</v>
          </cell>
          <cell r="EO66">
            <v>-5</v>
          </cell>
          <cell r="EP66">
            <v>54</v>
          </cell>
          <cell r="EQ66">
            <v>1</v>
          </cell>
          <cell r="ER66">
            <v>-3</v>
          </cell>
          <cell r="ES66">
            <v>-2</v>
          </cell>
          <cell r="ET66">
            <v>-5</v>
          </cell>
          <cell r="EU66">
            <v>-7</v>
          </cell>
          <cell r="EV66">
            <v>-3</v>
          </cell>
          <cell r="EW66">
            <v>-2</v>
          </cell>
          <cell r="EX66">
            <v>-10</v>
          </cell>
          <cell r="EY66">
            <v>-4</v>
          </cell>
          <cell r="EZ66">
            <v>-1</v>
          </cell>
          <cell r="FA66">
            <v>-1</v>
          </cell>
          <cell r="FB66">
            <v>0</v>
          </cell>
          <cell r="FC66">
            <v>-2</v>
          </cell>
          <cell r="FD66">
            <v>0</v>
          </cell>
          <cell r="FE66">
            <v>699</v>
          </cell>
          <cell r="FF66">
            <v>2</v>
          </cell>
          <cell r="FG66">
            <v>-3</v>
          </cell>
          <cell r="FH66">
            <v>0</v>
          </cell>
          <cell r="FI66">
            <v>-5</v>
          </cell>
          <cell r="FJ66">
            <v>-1</v>
          </cell>
          <cell r="FK66">
            <v>-1</v>
          </cell>
          <cell r="FL66">
            <v>0</v>
          </cell>
          <cell r="FM66">
            <v>2</v>
          </cell>
          <cell r="FN66">
            <v>0</v>
          </cell>
          <cell r="FO66">
            <v>2</v>
          </cell>
          <cell r="FP66">
            <v>-1</v>
          </cell>
          <cell r="FQ66">
            <v>-2</v>
          </cell>
          <cell r="FR66">
            <v>0</v>
          </cell>
          <cell r="FS66">
            <v>-4</v>
          </cell>
          <cell r="FT66">
            <v>0</v>
          </cell>
          <cell r="FU66">
            <v>-2</v>
          </cell>
          <cell r="FV66">
            <v>16</v>
          </cell>
          <cell r="FW66">
            <v>47</v>
          </cell>
          <cell r="FX66">
            <v>51</v>
          </cell>
          <cell r="FY66">
            <v>13</v>
          </cell>
          <cell r="FZ66">
            <v>-5</v>
          </cell>
          <cell r="GA66">
            <v>7</v>
          </cell>
          <cell r="GB66">
            <v>3</v>
          </cell>
          <cell r="GC66">
            <v>1</v>
          </cell>
          <cell r="GD66">
            <v>-1</v>
          </cell>
          <cell r="GE66">
            <v>-16</v>
          </cell>
          <cell r="GF66">
            <v>-7</v>
          </cell>
          <cell r="GG66">
            <v>-5</v>
          </cell>
          <cell r="GH66">
            <v>-9</v>
          </cell>
          <cell r="GI66">
            <v>-3</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Zagreb</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1</v>
          </cell>
          <cell r="FS67">
            <v>1</v>
          </cell>
          <cell r="FT67">
            <v>5</v>
          </cell>
          <cell r="FU67">
            <v>8</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ZDMF Cestarski</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Auto Hrvatska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-14</v>
          </cell>
          <cell r="FS69">
            <v>-42</v>
          </cell>
          <cell r="FT69">
            <v>-20</v>
          </cell>
          <cell r="FU69">
            <v>-11</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AC Rijeka - Zagreb</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v>131</v>
          </cell>
          <cell r="FS70">
            <v>11</v>
          </cell>
          <cell r="FT70">
            <v>5</v>
          </cell>
          <cell r="FU70">
            <v>8</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AZ ZABA</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v>186</v>
          </cell>
          <cell r="FS71">
            <v>28</v>
          </cell>
          <cell r="FT71">
            <v>-2</v>
          </cell>
          <cell r="FU71">
            <v>2</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t="str">
            <v>Raiffeisen ZDMF</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v>12</v>
          </cell>
          <cell r="FT72">
            <v>40</v>
          </cell>
          <cell r="FU72">
            <v>44</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v>10</v>
          </cell>
          <cell r="FH73">
            <v>-1</v>
          </cell>
          <cell r="FI73">
            <v>0</v>
          </cell>
          <cell r="FJ73">
            <v>0</v>
          </cell>
          <cell r="FK73">
            <v>0</v>
          </cell>
          <cell r="FL73">
            <v>-1</v>
          </cell>
          <cell r="FM73">
            <v>0</v>
          </cell>
          <cell r="FN73">
            <v>0</v>
          </cell>
          <cell r="FO73">
            <v>-1</v>
          </cell>
          <cell r="FP73">
            <v>0</v>
          </cell>
          <cell r="FQ73">
            <v>-1</v>
          </cell>
          <cell r="FR73">
            <v>186</v>
          </cell>
          <cell r="FS73">
            <v>28</v>
          </cell>
          <cell r="FT73">
            <v>-2</v>
          </cell>
          <cell r="FU73">
            <v>2</v>
          </cell>
          <cell r="FV73">
            <v>2</v>
          </cell>
          <cell r="FW73">
            <v>-4</v>
          </cell>
          <cell r="FX73">
            <v>0</v>
          </cell>
          <cell r="FY73">
            <v>-1</v>
          </cell>
          <cell r="FZ73">
            <v>-1</v>
          </cell>
          <cell r="GA73">
            <v>0</v>
          </cell>
          <cell r="GB73">
            <v>-4</v>
          </cell>
          <cell r="GC73">
            <v>-3</v>
          </cell>
          <cell r="GD73">
            <v>204</v>
          </cell>
          <cell r="GE73">
            <v>-9</v>
          </cell>
          <cell r="GF73">
            <v>-4</v>
          </cell>
          <cell r="GG73">
            <v>4</v>
          </cell>
          <cell r="GH73">
            <v>-3</v>
          </cell>
          <cell r="GI73">
            <v>-2</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AZ Treći horizont</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t="str">
            <v/>
          </cell>
          <cell r="FH74" t="str">
            <v/>
          </cell>
          <cell r="FI74" t="str">
            <v/>
          </cell>
          <cell r="FJ74" t="str">
            <v/>
          </cell>
          <cell r="FK74" t="str">
            <v/>
          </cell>
          <cell r="FL74" t="str">
            <v/>
          </cell>
          <cell r="FM74" t="str">
            <v/>
          </cell>
          <cell r="FN74" t="str">
            <v/>
          </cell>
          <cell r="FO74" t="str">
            <v/>
          </cell>
          <cell r="FP74" t="str">
            <v/>
          </cell>
          <cell r="FQ74" t="str">
            <v/>
          </cell>
          <cell r="FR74" t="str">
            <v/>
          </cell>
          <cell r="FS74">
            <v>12</v>
          </cell>
          <cell r="FT74">
            <v>40</v>
          </cell>
          <cell r="FU74">
            <v>44</v>
          </cell>
          <cell r="FV74">
            <v>154</v>
          </cell>
          <cell r="FW74">
            <v>1</v>
          </cell>
          <cell r="FX74">
            <v>13</v>
          </cell>
          <cell r="FY74">
            <v>5</v>
          </cell>
          <cell r="FZ74">
            <v>4</v>
          </cell>
          <cell r="GA74">
            <v>0</v>
          </cell>
          <cell r="GB74">
            <v>1</v>
          </cell>
          <cell r="GC74">
            <v>6</v>
          </cell>
          <cell r="GD74">
            <v>26</v>
          </cell>
          <cell r="GE74">
            <v>1</v>
          </cell>
          <cell r="GF74">
            <v>1</v>
          </cell>
          <cell r="GG74">
            <v>2</v>
          </cell>
          <cell r="GH74">
            <v>-1</v>
          </cell>
          <cell r="GI74">
            <v>11</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UKUPNO</v>
          </cell>
          <cell r="U77" t="e">
            <v>#VALUE!</v>
          </cell>
          <cell r="V77" t="e">
            <v>#VALUE!</v>
          </cell>
          <cell r="W77" t="e">
            <v>#VALUE!</v>
          </cell>
          <cell r="X77" t="e">
            <v>#VALUE!</v>
          </cell>
          <cell r="Y77" t="e">
            <v>#VALUE!</v>
          </cell>
          <cell r="Z77" t="e">
            <v>#VALUE!</v>
          </cell>
          <cell r="AA77" t="e">
            <v>#VALUE!</v>
          </cell>
          <cell r="AB77" t="e">
            <v>#VALUE!</v>
          </cell>
          <cell r="AC77">
            <v>122</v>
          </cell>
          <cell r="AD77">
            <v>604</v>
          </cell>
          <cell r="AE77">
            <v>18</v>
          </cell>
          <cell r="AF77">
            <v>830</v>
          </cell>
          <cell r="AG77">
            <v>654</v>
          </cell>
          <cell r="AH77">
            <v>20</v>
          </cell>
          <cell r="AI77">
            <v>0</v>
          </cell>
          <cell r="AJ77">
            <v>46</v>
          </cell>
          <cell r="AK77">
            <v>20</v>
          </cell>
          <cell r="AL77">
            <v>19</v>
          </cell>
          <cell r="AM77">
            <v>2179</v>
          </cell>
          <cell r="AN77">
            <v>402</v>
          </cell>
          <cell r="AO77">
            <v>12</v>
          </cell>
          <cell r="AP77">
            <v>82</v>
          </cell>
          <cell r="AQ77">
            <v>21</v>
          </cell>
          <cell r="AR77">
            <v>49</v>
          </cell>
          <cell r="AS77">
            <v>222</v>
          </cell>
          <cell r="AT77">
            <v>76</v>
          </cell>
          <cell r="AU77">
            <v>2671</v>
          </cell>
          <cell r="AV77">
            <v>923</v>
          </cell>
          <cell r="AW77">
            <v>267</v>
          </cell>
          <cell r="AX77">
            <v>107</v>
          </cell>
          <cell r="AY77">
            <v>31</v>
          </cell>
          <cell r="AZ77">
            <v>90</v>
          </cell>
          <cell r="BA77">
            <v>149</v>
          </cell>
          <cell r="BB77">
            <v>663</v>
          </cell>
          <cell r="BC77">
            <v>181</v>
          </cell>
          <cell r="BD77">
            <v>136</v>
          </cell>
          <cell r="BE77">
            <v>89</v>
          </cell>
          <cell r="BF77">
            <v>88</v>
          </cell>
          <cell r="BG77">
            <v>123</v>
          </cell>
          <cell r="BH77">
            <v>169</v>
          </cell>
          <cell r="BI77">
            <v>35</v>
          </cell>
          <cell r="BJ77">
            <v>26</v>
          </cell>
          <cell r="BK77">
            <v>35</v>
          </cell>
          <cell r="BL77">
            <v>179</v>
          </cell>
          <cell r="BM77">
            <v>104</v>
          </cell>
          <cell r="BN77">
            <v>115</v>
          </cell>
          <cell r="BO77">
            <v>67</v>
          </cell>
          <cell r="BP77">
            <v>67</v>
          </cell>
          <cell r="BQ77">
            <v>67</v>
          </cell>
          <cell r="BR77">
            <v>63</v>
          </cell>
          <cell r="BS77">
            <v>62</v>
          </cell>
          <cell r="BT77">
            <v>2733</v>
          </cell>
          <cell r="BU77">
            <v>41</v>
          </cell>
          <cell r="BV77">
            <v>33</v>
          </cell>
          <cell r="BW77">
            <v>582</v>
          </cell>
          <cell r="BX77">
            <v>787</v>
          </cell>
          <cell r="BY77">
            <v>442</v>
          </cell>
          <cell r="BZ77">
            <v>429</v>
          </cell>
          <cell r="CA77">
            <v>38</v>
          </cell>
          <cell r="CB77">
            <v>73</v>
          </cell>
          <cell r="CC77">
            <v>30</v>
          </cell>
          <cell r="CD77">
            <v>11</v>
          </cell>
          <cell r="CE77">
            <v>41</v>
          </cell>
          <cell r="CF77">
            <v>51</v>
          </cell>
          <cell r="CG77">
            <v>19</v>
          </cell>
          <cell r="CH77">
            <v>6</v>
          </cell>
          <cell r="CI77">
            <v>19</v>
          </cell>
          <cell r="CJ77">
            <v>76</v>
          </cell>
          <cell r="CK77">
            <v>28</v>
          </cell>
          <cell r="CL77">
            <v>25</v>
          </cell>
          <cell r="CM77">
            <v>-6</v>
          </cell>
          <cell r="CN77">
            <v>-16</v>
          </cell>
          <cell r="CO77">
            <v>-7</v>
          </cell>
          <cell r="CP77">
            <v>9</v>
          </cell>
          <cell r="CQ77">
            <v>-14</v>
          </cell>
          <cell r="CR77">
            <v>22</v>
          </cell>
          <cell r="CS77">
            <v>-17</v>
          </cell>
          <cell r="CT77">
            <v>-13</v>
          </cell>
          <cell r="CU77">
            <v>-21</v>
          </cell>
          <cell r="CV77">
            <v>-298</v>
          </cell>
          <cell r="CW77">
            <v>277</v>
          </cell>
          <cell r="CX77">
            <v>-31</v>
          </cell>
          <cell r="CY77">
            <v>-40</v>
          </cell>
          <cell r="CZ77">
            <v>123</v>
          </cell>
          <cell r="DA77">
            <v>-35</v>
          </cell>
          <cell r="DB77">
            <v>-23</v>
          </cell>
          <cell r="DC77">
            <v>-16</v>
          </cell>
          <cell r="DD77">
            <v>155</v>
          </cell>
          <cell r="DE77">
            <v>-8</v>
          </cell>
          <cell r="DF77">
            <v>-23</v>
          </cell>
          <cell r="DG77">
            <v>-35</v>
          </cell>
          <cell r="DH77">
            <v>11</v>
          </cell>
          <cell r="DI77">
            <v>5</v>
          </cell>
          <cell r="DJ77">
            <v>423</v>
          </cell>
          <cell r="DK77">
            <v>-104</v>
          </cell>
          <cell r="DL77">
            <v>-41</v>
          </cell>
          <cell r="DM77">
            <v>-14</v>
          </cell>
          <cell r="DN77">
            <v>-12</v>
          </cell>
          <cell r="DO77">
            <v>22</v>
          </cell>
          <cell r="DP77">
            <v>732</v>
          </cell>
          <cell r="DQ77">
            <v>-2</v>
          </cell>
          <cell r="DR77">
            <v>-1</v>
          </cell>
          <cell r="DS77">
            <v>19</v>
          </cell>
          <cell r="DT77">
            <v>56</v>
          </cell>
          <cell r="DU77">
            <v>4318</v>
          </cell>
          <cell r="DV77">
            <v>18</v>
          </cell>
          <cell r="DW77">
            <v>-78</v>
          </cell>
          <cell r="DX77">
            <v>368</v>
          </cell>
          <cell r="DY77">
            <v>-25</v>
          </cell>
          <cell r="DZ77">
            <v>-103</v>
          </cell>
          <cell r="EA77">
            <v>-142</v>
          </cell>
          <cell r="EB77">
            <v>-60</v>
          </cell>
          <cell r="EC77">
            <v>-23</v>
          </cell>
          <cell r="ED77">
            <v>-29</v>
          </cell>
          <cell r="EE77">
            <v>10</v>
          </cell>
          <cell r="EF77">
            <v>-45</v>
          </cell>
          <cell r="EG77">
            <v>-39</v>
          </cell>
          <cell r="EH77">
            <v>-289</v>
          </cell>
          <cell r="EI77">
            <v>-98</v>
          </cell>
          <cell r="EJ77">
            <v>-108</v>
          </cell>
          <cell r="EK77">
            <v>1328</v>
          </cell>
          <cell r="EL77">
            <v>-64</v>
          </cell>
          <cell r="EM77">
            <v>42</v>
          </cell>
          <cell r="EN77">
            <v>15</v>
          </cell>
          <cell r="EO77">
            <v>3</v>
          </cell>
          <cell r="EP77">
            <v>82</v>
          </cell>
          <cell r="EQ77">
            <v>-43</v>
          </cell>
          <cell r="ER77">
            <v>6</v>
          </cell>
          <cell r="ES77">
            <v>20</v>
          </cell>
          <cell r="ET77">
            <v>53</v>
          </cell>
          <cell r="EU77">
            <v>187</v>
          </cell>
          <cell r="EV77">
            <v>-80</v>
          </cell>
          <cell r="EW77">
            <v>-50</v>
          </cell>
          <cell r="EX77">
            <v>-46</v>
          </cell>
          <cell r="EY77">
            <v>-9</v>
          </cell>
          <cell r="EZ77">
            <v>31</v>
          </cell>
          <cell r="FA77">
            <v>12</v>
          </cell>
          <cell r="FB77">
            <v>20</v>
          </cell>
          <cell r="FC77">
            <v>36</v>
          </cell>
          <cell r="FD77">
            <v>9</v>
          </cell>
          <cell r="FE77">
            <v>1879</v>
          </cell>
          <cell r="FF77">
            <v>2862</v>
          </cell>
          <cell r="FG77">
            <v>-90</v>
          </cell>
          <cell r="FH77">
            <v>-45</v>
          </cell>
          <cell r="FI77">
            <v>-39</v>
          </cell>
          <cell r="FJ77">
            <v>-29</v>
          </cell>
          <cell r="FK77">
            <v>-52</v>
          </cell>
          <cell r="FL77">
            <v>-54</v>
          </cell>
          <cell r="FM77">
            <v>-32</v>
          </cell>
          <cell r="FN77">
            <v>-33</v>
          </cell>
          <cell r="FO77">
            <v>26</v>
          </cell>
          <cell r="FP77">
            <v>85</v>
          </cell>
          <cell r="FQ77">
            <v>252</v>
          </cell>
          <cell r="FR77">
            <v>470</v>
          </cell>
          <cell r="FS77">
            <v>22</v>
          </cell>
          <cell r="FT77">
            <v>68</v>
          </cell>
          <cell r="FU77">
            <v>68</v>
          </cell>
          <cell r="FV77">
            <v>199</v>
          </cell>
          <cell r="FW77">
            <v>56</v>
          </cell>
          <cell r="FX77">
            <v>82</v>
          </cell>
          <cell r="FY77">
            <v>97</v>
          </cell>
          <cell r="FZ77">
            <v>2</v>
          </cell>
          <cell r="GA77">
            <v>18</v>
          </cell>
          <cell r="GB77">
            <v>11</v>
          </cell>
          <cell r="GC77">
            <v>144</v>
          </cell>
          <cell r="GD77">
            <v>383</v>
          </cell>
          <cell r="GE77">
            <v>-111</v>
          </cell>
          <cell r="GF77">
            <v>-35</v>
          </cell>
          <cell r="GG77">
            <v>62</v>
          </cell>
          <cell r="GH77">
            <v>17</v>
          </cell>
          <cell r="GI77">
            <v>44</v>
          </cell>
          <cell r="GJ77">
            <v>-30364</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1.2381571296644663E-2</v>
          </cell>
          <cell r="FS78">
            <v>1.2338084008339315E-2</v>
          </cell>
          <cell r="FT78">
            <v>1.2275377638353735E-2</v>
          </cell>
          <cell r="FU78">
            <v>1.2178941996938255E-2</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Udjel</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2.7738824092759174E-2</v>
          </cell>
          <cell r="FS79">
            <v>2.7649612085170375E-2</v>
          </cell>
          <cell r="FT79">
            <v>2.7585501415078255E-2</v>
          </cell>
          <cell r="FU79">
            <v>2.7555706752849123E-2</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AZ Vip</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0.14498751581899647</v>
          </cell>
          <cell r="FS80">
            <v>0.14470761133326498</v>
          </cell>
          <cell r="FT80">
            <v>0.14420158897943874</v>
          </cell>
          <cell r="FU80">
            <v>0.14397006293587344</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AZ Dalekovod</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2.079556726066286E-2</v>
          </cell>
          <cell r="FS81">
            <v>2.0745753443384942E-2</v>
          </cell>
          <cell r="FT81">
            <v>2.0765847171548401E-2</v>
          </cell>
          <cell r="FU81">
            <v>2.0717809151216193E-2</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AZ HKZP</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0.24636572302983933</v>
          </cell>
          <cell r="AH82">
            <v>0.25094912680334092</v>
          </cell>
          <cell r="AI82">
            <v>0.23652239939255884</v>
          </cell>
          <cell r="AJ82">
            <v>0.24701492537313433</v>
          </cell>
          <cell r="AK82">
            <v>0.24777777777777779</v>
          </cell>
          <cell r="AL82">
            <v>0.24641412283927916</v>
          </cell>
          <cell r="AM82">
            <v>0.13719885667619436</v>
          </cell>
          <cell r="AN82">
            <v>0.12679245283018867</v>
          </cell>
          <cell r="AO82">
            <v>0.1278237951807229</v>
          </cell>
          <cell r="AP82">
            <v>0.12606599925843529</v>
          </cell>
          <cell r="AQ82">
            <v>0.12557710064635272</v>
          </cell>
          <cell r="AR82">
            <v>0.12445095168374817</v>
          </cell>
          <cell r="AS82">
            <v>0.11941610974322898</v>
          </cell>
          <cell r="AT82">
            <v>0.12113849357861854</v>
          </cell>
          <cell r="AU82">
            <v>8.2770069963239656E-2</v>
          </cell>
          <cell r="AV82">
            <v>7.4283882000855062E-2</v>
          </cell>
          <cell r="AW82">
            <v>7.2222799542762131E-2</v>
          </cell>
          <cell r="AX82">
            <v>7.1531346351490235E-2</v>
          </cell>
          <cell r="AY82">
            <v>7.1304169654748492E-2</v>
          </cell>
          <cell r="AZ82">
            <v>7.1769363516394277E-2</v>
          </cell>
          <cell r="BA82">
            <v>7.0699999999999999E-2</v>
          </cell>
          <cell r="BB82">
            <v>6.6304042014442469E-2</v>
          </cell>
          <cell r="BC82">
            <v>6.5381777941718927E-2</v>
          </cell>
          <cell r="BD82">
            <v>6.6939890710382519E-2</v>
          </cell>
          <cell r="BE82">
            <v>6.658234709549192E-2</v>
          </cell>
          <cell r="BF82">
            <v>6.6057183830778882E-2</v>
          </cell>
          <cell r="BG82">
            <v>6.5691489361702132E-2</v>
          </cell>
          <cell r="BH82">
            <v>6.5333216874836231E-2</v>
          </cell>
          <cell r="BI82">
            <v>6.5308254963427376E-2</v>
          </cell>
          <cell r="BJ82">
            <v>6.5160729800173761E-2</v>
          </cell>
          <cell r="BK82">
            <v>6.5482893027284536E-2</v>
          </cell>
          <cell r="BL82">
            <v>6.4483111566018422E-2</v>
          </cell>
          <cell r="BM82">
            <v>6.3916131214068306E-2</v>
          </cell>
          <cell r="BN82">
            <v>6.3300678221552373E-2</v>
          </cell>
          <cell r="BO82">
            <v>6.2864279766860945E-2</v>
          </cell>
          <cell r="BP82">
            <v>6.326074356214291E-2</v>
          </cell>
          <cell r="BQ82">
            <v>6.3076416337285904E-2</v>
          </cell>
          <cell r="BR82">
            <v>6.2832800851970183E-2</v>
          </cell>
          <cell r="BS82">
            <v>6.2759801124786047E-2</v>
          </cell>
          <cell r="BT82">
            <v>5.2259698706839088E-2</v>
          </cell>
          <cell r="BU82">
            <v>5.2183739945489596E-2</v>
          </cell>
          <cell r="BV82">
            <v>5.2003183868400103E-2</v>
          </cell>
          <cell r="BW82">
            <v>5.0772767914165282E-2</v>
          </cell>
          <cell r="BX82">
            <v>4.8525387655822441E-2</v>
          </cell>
          <cell r="BY82">
            <v>4.7373719429146678E-2</v>
          </cell>
          <cell r="BZ82">
            <v>4.6026796026796025E-2</v>
          </cell>
          <cell r="CA82">
            <v>4.6041258499481388E-2</v>
          </cell>
          <cell r="CB82">
            <v>4.5848396166867506E-2</v>
          </cell>
          <cell r="CC82">
            <v>4.5597754482442576E-2</v>
          </cell>
          <cell r="CD82">
            <v>4.5511792992901305E-2</v>
          </cell>
          <cell r="CE82">
            <v>4.5290993203495347E-2</v>
          </cell>
          <cell r="CF82">
            <v>4.5159453302961276E-2</v>
          </cell>
          <cell r="CG82">
            <v>4.5110643381307242E-2</v>
          </cell>
          <cell r="CH82">
            <v>4.5095251634916123E-2</v>
          </cell>
          <cell r="CI82">
            <v>4.5046580322653941E-2</v>
          </cell>
          <cell r="CJ82">
            <v>4.4796380090497738E-2</v>
          </cell>
          <cell r="CK82">
            <v>4.4669076123785859E-2</v>
          </cell>
          <cell r="CL82">
            <v>4.4606101618451473E-2</v>
          </cell>
          <cell r="CM82">
            <v>4.4395554803407233E-2</v>
          </cell>
          <cell r="CN82">
            <v>4.5000282310428547E-2</v>
          </cell>
          <cell r="CO82">
            <v>4.4848621780388613E-2</v>
          </cell>
          <cell r="CP82">
            <v>4.4882289843617681E-2</v>
          </cell>
          <cell r="CQ82">
            <v>4.4804791231143004E-2</v>
          </cell>
          <cell r="CR82">
            <v>4.4692737430167599E-2</v>
          </cell>
          <cell r="CS82">
            <v>4.4735652959783101E-2</v>
          </cell>
          <cell r="CT82">
            <v>4.4655474535074333E-2</v>
          </cell>
          <cell r="CU82">
            <v>4.4765138653084326E-2</v>
          </cell>
          <cell r="CV82">
            <v>4.5475477780336171E-2</v>
          </cell>
          <cell r="CW82">
            <v>4.47050824409315E-2</v>
          </cell>
          <cell r="CX82">
            <v>4.4726983766602335E-2</v>
          </cell>
          <cell r="CY82">
            <v>4.4771873933325747E-2</v>
          </cell>
          <cell r="CZ82">
            <v>4.440427094514434E-2</v>
          </cell>
          <cell r="DA82">
            <v>4.4492244990376996E-2</v>
          </cell>
          <cell r="DB82">
            <v>4.5287082695686674E-2</v>
          </cell>
          <cell r="DC82">
            <v>4.5157996255744029E-2</v>
          </cell>
          <cell r="DD82">
            <v>4.4764368462490156E-2</v>
          </cell>
          <cell r="DE82">
            <v>4.4784516709800833E-2</v>
          </cell>
          <cell r="DF82">
            <v>4.4729874373274747E-2</v>
          </cell>
          <cell r="DG82">
            <v>4.4987581846918041E-2</v>
          </cell>
          <cell r="DH82">
            <v>4.4959666046144299E-2</v>
          </cell>
          <cell r="DI82">
            <v>4.4890593277690051E-2</v>
          </cell>
          <cell r="DJ82">
            <v>4.4009914624070501E-2</v>
          </cell>
          <cell r="DK82">
            <v>4.4208077114841281E-2</v>
          </cell>
          <cell r="DL82">
            <v>4.4086618545252636E-2</v>
          </cell>
          <cell r="DM82">
            <v>4.4065347855078908E-2</v>
          </cell>
          <cell r="DN82">
            <v>4.3983540925266906E-2</v>
          </cell>
          <cell r="DO82">
            <v>4.3985338220593133E-2</v>
          </cell>
          <cell r="DP82">
            <v>4.2427153378162025E-2</v>
          </cell>
          <cell r="DQ82">
            <v>4.2485055508112726E-2</v>
          </cell>
          <cell r="DR82">
            <v>4.2540699226047501E-2</v>
          </cell>
          <cell r="DS82">
            <v>4.3244107923642958E-2</v>
          </cell>
          <cell r="DT82">
            <v>4.3009037745879851E-2</v>
          </cell>
          <cell r="DU82">
            <v>3.4936008301625736E-2</v>
          </cell>
          <cell r="DV82">
            <v>3.4995247558973472E-2</v>
          </cell>
          <cell r="DW82">
            <v>3.4940176868389107E-2</v>
          </cell>
          <cell r="DX82">
            <v>3.4220856801501963E-2</v>
          </cell>
          <cell r="DY82">
            <v>3.4171970441245571E-2</v>
          </cell>
          <cell r="DZ82">
            <v>3.4623305302900295E-2</v>
          </cell>
          <cell r="EA82">
            <v>3.466286799620133E-2</v>
          </cell>
          <cell r="EB82">
            <v>3.4752878040335847E-2</v>
          </cell>
          <cell r="EC82">
            <v>3.4700862106312007E-2</v>
          </cell>
          <cell r="ED82">
            <v>3.474451288279691E-2</v>
          </cell>
          <cell r="EE82">
            <v>3.4512660423170312E-2</v>
          </cell>
          <cell r="EF82">
            <v>3.4580129458273601E-2</v>
          </cell>
          <cell r="EG82">
            <v>3.4421235857267189E-2</v>
          </cell>
          <cell r="EH82">
            <v>3.4727424970252524E-2</v>
          </cell>
          <cell r="EI82">
            <v>3.5055105563670162E-2</v>
          </cell>
          <cell r="EJ82">
            <v>3.4823215476984658E-2</v>
          </cell>
          <cell r="EK82">
            <v>3.2755217738210218E-2</v>
          </cell>
          <cell r="EL82">
            <v>3.2717167038612154E-2</v>
          </cell>
          <cell r="EM82">
            <v>3.2617376318776009E-2</v>
          </cell>
          <cell r="EN82">
            <v>3.2638830546920947E-2</v>
          </cell>
          <cell r="EO82">
            <v>3.2466714267713886E-2</v>
          </cell>
          <cell r="EP82">
            <v>3.2397136997195597E-2</v>
          </cell>
          <cell r="EQ82">
            <v>3.2539416303253944E-2</v>
          </cell>
          <cell r="ER82">
            <v>3.2531231659260501E-2</v>
          </cell>
          <cell r="ES82">
            <v>3.2629638937756555E-2</v>
          </cell>
          <cell r="ET82">
            <v>3.2515568186567478E-2</v>
          </cell>
          <cell r="EU82">
            <v>3.2180476071991378E-2</v>
          </cell>
          <cell r="EV82">
            <v>3.2662062078721812E-2</v>
          </cell>
          <cell r="EW82">
            <v>3.2646764509673118E-2</v>
          </cell>
          <cell r="EX82">
            <v>3.2667724956136686E-2</v>
          </cell>
          <cell r="EY82">
            <v>3.2680011701282964E-2</v>
          </cell>
          <cell r="EZ82">
            <v>3.2554257095158599E-2</v>
          </cell>
          <cell r="FA82">
            <v>3.2454530285332892E-2</v>
          </cell>
          <cell r="FB82">
            <v>3.2427475825275089E-2</v>
          </cell>
          <cell r="FC82">
            <v>3.2337273181288498E-2</v>
          </cell>
          <cell r="FD82">
            <v>3.2117152722885553E-2</v>
          </cell>
          <cell r="FE82">
            <v>2.9788547615372744E-2</v>
          </cell>
          <cell r="FF82">
            <v>2.7347279171589408E-2</v>
          </cell>
          <cell r="FG82">
            <v>2.7433073061907419E-2</v>
          </cell>
          <cell r="FH82">
            <v>2.7511084732744474E-2</v>
          </cell>
          <cell r="FI82">
            <v>2.7513634456719342E-2</v>
          </cell>
          <cell r="FJ82">
            <v>2.747156605424322E-2</v>
          </cell>
          <cell r="FK82">
            <v>2.7696946324019211E-2</v>
          </cell>
          <cell r="FL82">
            <v>2.7784607819031228E-2</v>
          </cell>
          <cell r="FM82">
            <v>2.7956535499525266E-2</v>
          </cell>
          <cell r="FN82">
            <v>2.8129840867483453E-2</v>
          </cell>
          <cell r="FO82">
            <v>2.8139289482940557E-2</v>
          </cell>
          <cell r="FP82">
            <v>2.8125547957215502E-2</v>
          </cell>
          <cell r="FQ82">
            <v>2.8226787638613689E-2</v>
          </cell>
          <cell r="FR82">
            <v>2.7738824092759174E-2</v>
          </cell>
          <cell r="FS82">
            <v>2.7649612085170375E-2</v>
          </cell>
          <cell r="FT82">
            <v>2.7585501415078255E-2</v>
          </cell>
          <cell r="FU82">
            <v>2.7555706752849123E-2</v>
          </cell>
          <cell r="FV82">
            <v>2.7370412921538148E-2</v>
          </cell>
          <cell r="FW82">
            <v>2.7318718381112984E-2</v>
          </cell>
          <cell r="FX82">
            <v>2.7243374142338222E-2</v>
          </cell>
          <cell r="FY82">
            <v>2.7121257836333769E-2</v>
          </cell>
          <cell r="FZ82">
            <v>2.7152961684154066E-2</v>
          </cell>
          <cell r="GA82">
            <v>2.7069583570638881E-2</v>
          </cell>
          <cell r="GB82">
            <v>2.7093101138647019E-2</v>
          </cell>
          <cell r="GC82">
            <v>2.742967604319424E-2</v>
          </cell>
          <cell r="GD82">
            <v>2.7051041563826636E-2</v>
          </cell>
          <cell r="GE82">
            <v>2.7117188532170697E-2</v>
          </cell>
          <cell r="GF82">
            <v>2.7148573129195462E-2</v>
          </cell>
          <cell r="GG82">
            <v>2.7126027126027127E-2</v>
          </cell>
          <cell r="GH82">
            <v>2.704485488126649E-2</v>
          </cell>
          <cell r="GI82">
            <v>2.7137399552101173E-2</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Croatia osiguranje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t="str">
            <v/>
          </cell>
          <cell r="AL83" t="str">
            <v/>
          </cell>
          <cell r="AM83">
            <v>0.44365046957942017</v>
          </cell>
          <cell r="AN83">
            <v>0.41905660377358489</v>
          </cell>
          <cell r="AO83">
            <v>0.41810993975903615</v>
          </cell>
          <cell r="AP83">
            <v>0.41323692992213573</v>
          </cell>
          <cell r="AQ83">
            <v>0.41163434903047091</v>
          </cell>
          <cell r="AR83">
            <v>0.41105417276720352</v>
          </cell>
          <cell r="AS83">
            <v>0.39606049947238831</v>
          </cell>
          <cell r="AT83">
            <v>0.39378687955570985</v>
          </cell>
          <cell r="AU83">
            <v>0.27143365350409104</v>
          </cell>
          <cell r="AV83">
            <v>0.24519025224454896</v>
          </cell>
          <cell r="AW83">
            <v>0.23942637431154526</v>
          </cell>
          <cell r="AX83">
            <v>0.23956834532374099</v>
          </cell>
          <cell r="AY83">
            <v>0.23901239627087389</v>
          </cell>
          <cell r="AZ83">
            <v>0.23865597401279057</v>
          </cell>
          <cell r="BA83">
            <v>0.23649999999999999</v>
          </cell>
          <cell r="BB83">
            <v>0.22432711244490294</v>
          </cell>
          <cell r="BC83">
            <v>0.22288823312430836</v>
          </cell>
          <cell r="BD83">
            <v>0.22131147540983606</v>
          </cell>
          <cell r="BE83">
            <v>0.22097750474297587</v>
          </cell>
          <cell r="BF83">
            <v>0.22084789818051448</v>
          </cell>
          <cell r="BG83">
            <v>0.21968085106382979</v>
          </cell>
          <cell r="BH83">
            <v>0.22263953183684165</v>
          </cell>
          <cell r="BI83">
            <v>0.22378962034134448</v>
          </cell>
          <cell r="BJ83">
            <v>0.22415291051259775</v>
          </cell>
          <cell r="BK83">
            <v>0.22442615851017755</v>
          </cell>
          <cell r="BL83">
            <v>0.22398498805868305</v>
          </cell>
          <cell r="BM83">
            <v>0.22531281704430164</v>
          </cell>
          <cell r="BN83">
            <v>0.22532027128862095</v>
          </cell>
          <cell r="BO83">
            <v>0.22597835137385511</v>
          </cell>
          <cell r="BP83">
            <v>0.22480748530264139</v>
          </cell>
          <cell r="BQ83">
            <v>0.22595520421607379</v>
          </cell>
          <cell r="BR83">
            <v>0.22855738510690587</v>
          </cell>
          <cell r="BS83">
            <v>0.23058113945716846</v>
          </cell>
          <cell r="BT83">
            <v>0.19204106119184108</v>
          </cell>
          <cell r="BU83">
            <v>0.19311307584923221</v>
          </cell>
          <cell r="BV83">
            <v>0.19401698063146725</v>
          </cell>
          <cell r="BW83">
            <v>0.18699706220462384</v>
          </cell>
          <cell r="BX83">
            <v>0.1787777439951353</v>
          </cell>
          <cell r="BY83">
            <v>0.17664475632143067</v>
          </cell>
          <cell r="BZ83">
            <v>0.17359667359667361</v>
          </cell>
          <cell r="CA83">
            <v>0.17350466751181284</v>
          </cell>
          <cell r="CB83">
            <v>0.1759338956791186</v>
          </cell>
          <cell r="CC83">
            <v>0.17798017987053905</v>
          </cell>
          <cell r="CD83">
            <v>0.17861231967025418</v>
          </cell>
          <cell r="CE83">
            <v>0.17990747615512023</v>
          </cell>
          <cell r="CF83">
            <v>0.1825740318906606</v>
          </cell>
          <cell r="CG83">
            <v>0.18408328118778086</v>
          </cell>
          <cell r="CH83">
            <v>0.18458913847028718</v>
          </cell>
          <cell r="CI83">
            <v>0.18512837991365599</v>
          </cell>
          <cell r="CJ83">
            <v>0.18597285067873304</v>
          </cell>
          <cell r="CK83">
            <v>0.18748588208719222</v>
          </cell>
          <cell r="CL83">
            <v>0.18846218913889359</v>
          </cell>
          <cell r="CM83">
            <v>0.18931573306255994</v>
          </cell>
          <cell r="CN83">
            <v>0.18993845632657672</v>
          </cell>
          <cell r="CO83">
            <v>0.19069136918210575</v>
          </cell>
          <cell r="CP83">
            <v>0.1913848585784452</v>
          </cell>
          <cell r="CQ83">
            <v>0.19272275269789255</v>
          </cell>
          <cell r="CR83">
            <v>0.19445855200045145</v>
          </cell>
          <cell r="CS83">
            <v>0.19504066877541798</v>
          </cell>
          <cell r="CT83">
            <v>0.19541009552879995</v>
          </cell>
          <cell r="CU83">
            <v>0.19569892473118281</v>
          </cell>
          <cell r="CV83">
            <v>0.20055261340087496</v>
          </cell>
          <cell r="CW83">
            <v>0.19768825429202788</v>
          </cell>
          <cell r="CX83">
            <v>0.19837666023385175</v>
          </cell>
          <cell r="CY83">
            <v>0.19911252702241439</v>
          </cell>
          <cell r="CZ83">
            <v>0.19902830348567876</v>
          </cell>
          <cell r="DA83">
            <v>0.20027170836635344</v>
          </cell>
          <cell r="DB83">
            <v>0.20121294564416484</v>
          </cell>
          <cell r="DC83">
            <v>0.20355137005729845</v>
          </cell>
          <cell r="DD83">
            <v>0.20374536047688674</v>
          </cell>
          <cell r="DE83">
            <v>0.20484978057837291</v>
          </cell>
          <cell r="DF83">
            <v>0.20494620021407245</v>
          </cell>
          <cell r="DG83">
            <v>0.20484307970196433</v>
          </cell>
          <cell r="DH83">
            <v>0.20494161448637671</v>
          </cell>
          <cell r="DI83">
            <v>0.20578614933453643</v>
          </cell>
          <cell r="DJ83">
            <v>0.200826218672542</v>
          </cell>
          <cell r="DK83">
            <v>0.20076450058168521</v>
          </cell>
          <cell r="DL83">
            <v>0.20099944475291504</v>
          </cell>
          <cell r="DM83">
            <v>0.20137808401867083</v>
          </cell>
          <cell r="DN83">
            <v>0.20167927046263345</v>
          </cell>
          <cell r="DO83">
            <v>0.20282128179495723</v>
          </cell>
          <cell r="DP83">
            <v>0.19495143558544134</v>
          </cell>
          <cell r="DQ83">
            <v>0.19491887275832623</v>
          </cell>
          <cell r="DR83">
            <v>0.19546303709634374</v>
          </cell>
          <cell r="DS83">
            <v>0.1955316199210835</v>
          </cell>
          <cell r="DT83">
            <v>0.19521531100478468</v>
          </cell>
          <cell r="DU83">
            <v>0.15933068142511242</v>
          </cell>
          <cell r="DV83">
            <v>0.15920677438866326</v>
          </cell>
          <cell r="DW83">
            <v>0.16009190220218483</v>
          </cell>
          <cell r="DX83">
            <v>0.15762075439494794</v>
          </cell>
          <cell r="DY83">
            <v>0.15795993336465763</v>
          </cell>
          <cell r="DZ83">
            <v>0.15865797151192723</v>
          </cell>
          <cell r="EA83">
            <v>0.15963049296382631</v>
          </cell>
          <cell r="EB83">
            <v>0.15995845235003894</v>
          </cell>
          <cell r="EC83">
            <v>0.16029112333752113</v>
          </cell>
          <cell r="ED83">
            <v>0.16070963824065237</v>
          </cell>
          <cell r="EE83">
            <v>0.16081338883107874</v>
          </cell>
          <cell r="EF83">
            <v>0.16117120639471741</v>
          </cell>
          <cell r="EG83">
            <v>0.16140121845082681</v>
          </cell>
          <cell r="EH83">
            <v>0.16367722885725619</v>
          </cell>
          <cell r="EI83">
            <v>0.1645199840658611</v>
          </cell>
          <cell r="EJ83">
            <v>0.16495441405381364</v>
          </cell>
          <cell r="EK83">
            <v>0.15588124133876455</v>
          </cell>
          <cell r="EL83">
            <v>0.15571181944502926</v>
          </cell>
          <cell r="EM83">
            <v>0.15610945315455424</v>
          </cell>
          <cell r="EN83">
            <v>0.156851213979669</v>
          </cell>
          <cell r="EO83">
            <v>0.15729346045613005</v>
          </cell>
          <cell r="EP83">
            <v>0.15788372190364572</v>
          </cell>
          <cell r="EQ83">
            <v>0.15783294196578329</v>
          </cell>
          <cell r="ER83">
            <v>0.15884128448059026</v>
          </cell>
          <cell r="ES83">
            <v>0.16000670185138643</v>
          </cell>
          <cell r="ET83">
            <v>0.16007021356626405</v>
          </cell>
          <cell r="EU83">
            <v>0.16803516629343951</v>
          </cell>
          <cell r="EV83">
            <v>0.16763751352250977</v>
          </cell>
          <cell r="EW83">
            <v>0.16794529686457638</v>
          </cell>
          <cell r="EX83">
            <v>0.16730721029325757</v>
          </cell>
          <cell r="EY83">
            <v>0.16678507250616406</v>
          </cell>
          <cell r="EZ83">
            <v>0.16823873121869784</v>
          </cell>
          <cell r="FA83">
            <v>0.16890538962122476</v>
          </cell>
          <cell r="FB83">
            <v>0.16980660220073357</v>
          </cell>
          <cell r="FC83">
            <v>0.17238222074246712</v>
          </cell>
          <cell r="FD83">
            <v>0.17460581603361483</v>
          </cell>
          <cell r="FE83">
            <v>0.16321963265936101</v>
          </cell>
          <cell r="FF83">
            <v>0.14771700604628535</v>
          </cell>
          <cell r="FG83">
            <v>0.14793641940881205</v>
          </cell>
          <cell r="FH83">
            <v>0.14799427434277135</v>
          </cell>
          <cell r="FI83">
            <v>0.14798629562298979</v>
          </cell>
          <cell r="FJ83">
            <v>0.14820647419072616</v>
          </cell>
          <cell r="FK83">
            <v>0.1481961925463661</v>
          </cell>
          <cell r="FL83">
            <v>0.14833678738276723</v>
          </cell>
          <cell r="FM83">
            <v>0.14857404086225692</v>
          </cell>
          <cell r="FN83">
            <v>0.14867624278270666</v>
          </cell>
          <cell r="FO83">
            <v>0.1485051002462188</v>
          </cell>
          <cell r="FP83">
            <v>0.14837804664211818</v>
          </cell>
          <cell r="FQ83">
            <v>0.14700872527548928</v>
          </cell>
          <cell r="FR83">
            <v>0.14498751581899647</v>
          </cell>
          <cell r="FS83">
            <v>0.14470761133326498</v>
          </cell>
          <cell r="FT83">
            <v>0.14420158897943874</v>
          </cell>
          <cell r="FU83">
            <v>0.14397006293587344</v>
          </cell>
          <cell r="FV83">
            <v>0.14310333175643711</v>
          </cell>
          <cell r="FW83">
            <v>0.14296795952782462</v>
          </cell>
          <cell r="FX83">
            <v>0.14270819319251984</v>
          </cell>
          <cell r="FY83">
            <v>0.14227764926749137</v>
          </cell>
          <cell r="FZ83">
            <v>0.14246924340451209</v>
          </cell>
          <cell r="GA83">
            <v>0.14258434118395927</v>
          </cell>
          <cell r="GB83">
            <v>0.14286671131949097</v>
          </cell>
          <cell r="GC83">
            <v>0.1426143180909212</v>
          </cell>
          <cell r="GD83">
            <v>0.141474972850232</v>
          </cell>
          <cell r="GE83">
            <v>0.14202668780552252</v>
          </cell>
          <cell r="GF83">
            <v>0.14275321583280975</v>
          </cell>
          <cell r="GG83">
            <v>0.14262614262614262</v>
          </cell>
          <cell r="GH83">
            <v>0.14287598944591029</v>
          </cell>
          <cell r="GI83">
            <v>0.14342642603082598</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Erikson Nikola Tesla</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1.2107945411635941E-2</v>
          </cell>
          <cell r="FS84">
            <v>1.2098841382138828E-2</v>
          </cell>
          <cell r="FT84">
            <v>1.207078801104784E-2</v>
          </cell>
          <cell r="FU84">
            <v>1.2042864432726653E-2</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Hrvatski liječnički sindikat</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0.12703081711529909</v>
          </cell>
          <cell r="FS85">
            <v>0.1272087221026009</v>
          </cell>
          <cell r="FT85">
            <v>0.12691376547209057</v>
          </cell>
          <cell r="FU85">
            <v>0.12662017349889437</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Sindikat pomoraca Hrvatske</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2.9620002052194137E-2</v>
          </cell>
          <cell r="FS86">
            <v>2.9563553094774257E-2</v>
          </cell>
          <cell r="FT86">
            <v>2.9495004603266615E-2</v>
          </cell>
          <cell r="FU86">
            <v>2.9324715087599932E-2</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Novinar</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HEP grupe</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4.5421896911447823E-2</v>
          </cell>
          <cell r="FS88">
            <v>4.5182678833863087E-2</v>
          </cell>
          <cell r="FT88">
            <v>4.4771030108773487E-2</v>
          </cell>
          <cell r="FU88">
            <v>4.4463344106140501E-2</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T-HT</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0.1155043267093067</v>
          </cell>
          <cell r="FS89">
            <v>0.11528076831060528</v>
          </cell>
          <cell r="FT89">
            <v>0.11501346881713097</v>
          </cell>
          <cell r="FU89">
            <v>0.11467936723932641</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ZDMF T-Mobile</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5.0826008140370076E-2</v>
          </cell>
          <cell r="FS90">
            <v>5.1095389452817934E-2</v>
          </cell>
          <cell r="FT90">
            <v>5.1761175708391588E-2</v>
          </cell>
          <cell r="FU90">
            <v>5.2049668310937235E-2</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SHŽ</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2.4797345828915414E-2</v>
          </cell>
          <cell r="FS91">
            <v>2.4915410642879113E-2</v>
          </cell>
          <cell r="FT91">
            <v>2.5471408599584001E-2</v>
          </cell>
          <cell r="FU91">
            <v>2.5412485116516413E-2</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ZDMF HAC</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1.5562472209871054E-2</v>
          </cell>
          <cell r="FS92">
            <v>1.5584948221060187E-2</v>
          </cell>
          <cell r="FT92">
            <v>1.5719303031336312E-2</v>
          </cell>
          <cell r="FU92">
            <v>1.5955094403810172E-2</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AZ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ZDMF Cestarski</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0.141396176078257</v>
          </cell>
          <cell r="FS94">
            <v>0.13985440377319799</v>
          </cell>
          <cell r="FT94">
            <v>0.13884816039826781</v>
          </cell>
          <cell r="FU94">
            <v>0.13815274706582753</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AZ Auto Hrvatska</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7.705988986558128E-2</v>
          </cell>
          <cell r="FS95">
            <v>7.7377900816842676E-2</v>
          </cell>
          <cell r="FT95">
            <v>7.7368977392846178E-2</v>
          </cell>
          <cell r="FU95">
            <v>7.7462153427453648E-2</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AC Rijeka - Zagreb</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9.4742962684269932E-2</v>
          </cell>
          <cell r="FS96">
            <v>9.5628695444136852E-2</v>
          </cell>
          <cell r="FT96">
            <v>9.5338766324547339E-2</v>
          </cell>
          <cell r="FU96">
            <v>9.5186256166014629E-2</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t="str">
            <v>AZ ZABA</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v>1.2655197181653385E-3</v>
          </cell>
          <cell r="FS97">
            <v>1.6746983834033972E-3</v>
          </cell>
          <cell r="FT97">
            <v>3.0347461383707845E-3</v>
          </cell>
          <cell r="FU97">
            <v>4.5245790100357204E-3</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Erste ZDMF</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8.9582319827646112E-2</v>
          </cell>
          <cell r="FG99">
            <v>9.021193530395985E-2</v>
          </cell>
          <cell r="FH99">
            <v>9.0318751527423802E-2</v>
          </cell>
          <cell r="FI99">
            <v>9.0441896238288355E-2</v>
          </cell>
          <cell r="FJ99">
            <v>9.0533683289588801E-2</v>
          </cell>
          <cell r="FK99">
            <v>9.0698734354731275E-2</v>
          </cell>
          <cell r="FL99">
            <v>9.083564579015771E-2</v>
          </cell>
          <cell r="FM99">
            <v>9.0937862643738793E-2</v>
          </cell>
          <cell r="FN99">
            <v>9.1043514997887626E-2</v>
          </cell>
          <cell r="FO99">
            <v>9.0925079141751672E-2</v>
          </cell>
          <cell r="FP99">
            <v>9.0654041732421531E-2</v>
          </cell>
          <cell r="FQ99">
            <v>8.9825146869677061E-2</v>
          </cell>
          <cell r="FR99">
            <v>9.4742962684269932E-2</v>
          </cell>
          <cell r="FS99">
            <v>9.5628695444136852E-2</v>
          </cell>
          <cell r="FT99">
            <v>9.5338766324547339E-2</v>
          </cell>
          <cell r="FU99">
            <v>9.5186256166014629E-2</v>
          </cell>
          <cell r="FV99">
            <v>9.4613773062107179E-2</v>
          </cell>
          <cell r="FW99">
            <v>9.4300168634064083E-2</v>
          </cell>
          <cell r="FX99">
            <v>9.4040091483923047E-2</v>
          </cell>
          <cell r="FY99">
            <v>9.3700761004391703E-2</v>
          </cell>
          <cell r="FZ99">
            <v>9.3660956722872182E-2</v>
          </cell>
          <cell r="GA99">
            <v>9.3604475861837913E-2</v>
          </cell>
          <cell r="GB99">
            <v>9.3436034829202944E-2</v>
          </cell>
          <cell r="GC99">
            <v>9.2887614984668715E-2</v>
          </cell>
          <cell r="GD99">
            <v>9.8430249777865533E-2</v>
          </cell>
          <cell r="GE99">
            <v>9.8493856520015854E-2</v>
          </cell>
          <cell r="GF99">
            <v>9.8475579511259542E-2</v>
          </cell>
          <cell r="GG99">
            <v>9.8406098406098402E-2</v>
          </cell>
          <cell r="GH99">
            <v>9.8251978891820579E-2</v>
          </cell>
          <cell r="GI99">
            <v>9.8043736003161644E-2</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cell r="JD99" t="str">
            <v/>
          </cell>
          <cell r="JE99" t="str">
            <v/>
          </cell>
          <cell r="JF99" t="str">
            <v/>
          </cell>
          <cell r="JG99" t="str">
            <v/>
          </cell>
          <cell r="JH99" t="str">
            <v/>
          </cell>
          <cell r="JI99" t="str">
            <v/>
          </cell>
          <cell r="JJ99" t="str">
            <v/>
          </cell>
          <cell r="JK99" t="str">
            <v/>
          </cell>
          <cell r="JL99" t="str">
            <v/>
          </cell>
          <cell r="JM99" t="str">
            <v/>
          </cell>
          <cell r="JN99" t="str">
            <v/>
          </cell>
          <cell r="JO99" t="str">
            <v/>
          </cell>
          <cell r="JP99" t="str">
            <v/>
          </cell>
          <cell r="JQ99" t="str">
            <v/>
          </cell>
          <cell r="JR99" t="str">
            <v/>
          </cell>
          <cell r="JS99" t="str">
            <v/>
          </cell>
          <cell r="JT99" t="str">
            <v/>
          </cell>
          <cell r="JU99" t="str">
            <v/>
          </cell>
          <cell r="JV99" t="str">
            <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1.0391874224799705E-2</v>
          </cell>
          <cell r="GA100">
            <v>1.0385607558042145E-2</v>
          </cell>
          <cell r="GB100">
            <v>1.0415271265907569E-2</v>
          </cell>
          <cell r="GC100">
            <v>1.0565257965604586E-2</v>
          </cell>
          <cell r="GD100">
            <v>1.1287721723105276E-2</v>
          </cell>
          <cell r="GE100">
            <v>1.1362135024441802E-2</v>
          </cell>
          <cell r="GF100">
            <v>1.140835289838299E-2</v>
          </cell>
          <cell r="GG100">
            <v>1.1451011451011451E-2</v>
          </cell>
          <cell r="GH100">
            <v>1.1411609498680739E-2</v>
          </cell>
          <cell r="GI100">
            <v>1.1757344223422474E-2</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NESTLE ZDMF</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0.99745231470617823</v>
          </cell>
          <cell r="GA103">
            <v>0.99731984321082778</v>
          </cell>
          <cell r="GB103">
            <v>0.99732083054253173</v>
          </cell>
          <cell r="GC103">
            <v>0.99730035995200639</v>
          </cell>
          <cell r="GD103">
            <v>0.99730147760555499</v>
          </cell>
          <cell r="GE103">
            <v>0.99725855463073054</v>
          </cell>
          <cell r="GF103">
            <v>0.99725538176647599</v>
          </cell>
          <cell r="GG103">
            <v>0.99726099726099726</v>
          </cell>
          <cell r="GH103">
            <v>0.99722955145118741</v>
          </cell>
          <cell r="GI103">
            <v>0.99723356606507718</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Izlaz</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Mirovina</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AZ Vip</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AZ Dalekovod</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AZ HKZP</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Croatia osiguranje</v>
          </cell>
        </row>
        <row r="112">
          <cell r="A112" t="str">
            <v>Erikson Nikola Tesla</v>
          </cell>
        </row>
        <row r="113">
          <cell r="A113" t="str">
            <v>Hrvatski liječnički sindikat</v>
          </cell>
        </row>
        <row r="114">
          <cell r="A114" t="str">
            <v>Sindikat pomoraca Hrvatske</v>
          </cell>
        </row>
        <row r="115">
          <cell r="A115" t="str">
            <v>Novinar</v>
          </cell>
        </row>
        <row r="116">
          <cell r="A116" t="str">
            <v>ZDMF HEP grupe</v>
          </cell>
        </row>
        <row r="117">
          <cell r="A117" t="str">
            <v>T-HT</v>
          </cell>
        </row>
        <row r="118">
          <cell r="A118" t="str">
            <v>ZDMF T-Mobile</v>
          </cell>
        </row>
        <row r="119">
          <cell r="A119" t="str">
            <v>ZDMF SHŽ</v>
          </cell>
        </row>
        <row r="120">
          <cell r="A120" t="str">
            <v>ZDMF HAC</v>
          </cell>
        </row>
        <row r="121">
          <cell r="A121" t="str">
            <v>AZ Zagreb</v>
          </cell>
        </row>
        <row r="122">
          <cell r="A122" t="str">
            <v>ZDMF Cestarski</v>
          </cell>
        </row>
        <row r="123">
          <cell r="A123" t="str">
            <v>AZ Auto Hrvatska</v>
          </cell>
        </row>
        <row r="124">
          <cell r="A124" t="str">
            <v>AC Rijeka - Zagreb</v>
          </cell>
        </row>
        <row r="125">
          <cell r="A125" t="str">
            <v>AZ ZABA</v>
          </cell>
        </row>
        <row r="126">
          <cell r="A126" t="str">
            <v>Raiffeisen ZDMF</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AZ Treći horizont</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Ukupno</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Smrti</v>
          </cell>
        </row>
        <row r="134">
          <cell r="A134" t="str">
            <v>Erikson Nikola Tesla</v>
          </cell>
        </row>
        <row r="135">
          <cell r="A135" t="str">
            <v>AZ Vip</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AZ Dalekovod</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AZ HKZP</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Croatia osiguranje</v>
          </cell>
        </row>
        <row r="139">
          <cell r="A139" t="str">
            <v>Erikson Nikola Tesla</v>
          </cell>
        </row>
        <row r="140">
          <cell r="A140" t="str">
            <v>Hrvatski liječnički sindikat</v>
          </cell>
        </row>
        <row r="141">
          <cell r="A141" t="str">
            <v>Sindikat pomoraca Hrvatske</v>
          </cell>
        </row>
        <row r="142">
          <cell r="A142" t="str">
            <v>Novinar</v>
          </cell>
        </row>
        <row r="143">
          <cell r="A143" t="str">
            <v>ZDMF HEP grupe</v>
          </cell>
        </row>
        <row r="144">
          <cell r="A144" t="str">
            <v>T-HT</v>
          </cell>
        </row>
        <row r="145">
          <cell r="A145" t="str">
            <v>ZDMF T-Mobile</v>
          </cell>
        </row>
        <row r="146">
          <cell r="A146" t="str">
            <v>ZDMF SHŽ</v>
          </cell>
        </row>
        <row r="147">
          <cell r="A147" t="str">
            <v>ZDMF HAC</v>
          </cell>
        </row>
        <row r="148">
          <cell r="A148" t="str">
            <v>AZ Zagreb</v>
          </cell>
        </row>
        <row r="149">
          <cell r="A149" t="str">
            <v>ZDMF Cestarski</v>
          </cell>
        </row>
        <row r="150">
          <cell r="A150" t="str">
            <v>AZ Auto Hrvatska</v>
          </cell>
        </row>
        <row r="151">
          <cell r="A151" t="str">
            <v>AC Rijeka - Zagreb</v>
          </cell>
        </row>
        <row r="152">
          <cell r="A152" t="str">
            <v>AZ ZABA</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Erste ZDMF</v>
          </cell>
        </row>
        <row r="155">
          <cell r="A155" t="str">
            <v>AZ Treći horizont</v>
          </cell>
        </row>
        <row r="156">
          <cell r="A156" t="str">
            <v>NESTLE ZDMF</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Ukupno</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Ostali razlozi</v>
          </cell>
        </row>
        <row r="161">
          <cell r="A161" t="str">
            <v>Hrvatski liječnički sindikat</v>
          </cell>
        </row>
        <row r="162">
          <cell r="A162" t="str">
            <v>AZ Vip</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AZ Dalekovod</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AZ HKZP</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Croatia osiguranje</v>
          </cell>
          <cell r="CL165">
            <v>0</v>
          </cell>
          <cell r="CM165">
            <v>0</v>
          </cell>
          <cell r="CN165">
            <v>1</v>
          </cell>
        </row>
        <row r="166">
          <cell r="A166" t="str">
            <v>Erikson Nikola Tesla</v>
          </cell>
        </row>
        <row r="167">
          <cell r="A167" t="str">
            <v>Hrvatski liječnički sindikat</v>
          </cell>
        </row>
        <row r="168">
          <cell r="A168" t="str">
            <v>Sindikat pomoraca Hrvatske</v>
          </cell>
        </row>
        <row r="169">
          <cell r="A169" t="str">
            <v>Novinar</v>
          </cell>
        </row>
        <row r="170">
          <cell r="A170" t="str">
            <v>ZDMF HEP grupe</v>
          </cell>
        </row>
        <row r="171">
          <cell r="A171" t="str">
            <v>T-HT</v>
          </cell>
        </row>
        <row r="172">
          <cell r="A172" t="str">
            <v>ZDMF T-Mobile</v>
          </cell>
        </row>
        <row r="173">
          <cell r="A173" t="str">
            <v>ZDMF SHŽ</v>
          </cell>
        </row>
        <row r="174">
          <cell r="A174" t="str">
            <v>ZDMF HAC</v>
          </cell>
        </row>
        <row r="175">
          <cell r="A175" t="str">
            <v>AZ Zagreb</v>
          </cell>
        </row>
        <row r="176">
          <cell r="A176" t="str">
            <v>ZDMF Cestarski</v>
          </cell>
        </row>
        <row r="177">
          <cell r="A177" t="str">
            <v>AZ Auto Hrvatska</v>
          </cell>
        </row>
        <row r="178">
          <cell r="A178" t="str">
            <v>AC Rijeka - Zagreb</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t="str">
            <v>AZ Treći horizont</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107783.92</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777087893.93999994</v>
          </cell>
          <cell r="EZ24">
            <v>784746809.42999995</v>
          </cell>
          <cell r="FA24">
            <v>799872022.07999992</v>
          </cell>
          <cell r="FB24">
            <v>777017081.21999991</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788740805.7299999</v>
          </cell>
          <cell r="FG25">
            <v>794788129.71000016</v>
          </cell>
          <cell r="FH25">
            <v>806367940.32000005</v>
          </cell>
          <cell r="FI25">
            <v>816670740.85000026</v>
          </cell>
          <cell r="FJ25">
            <v>825721526.59000003</v>
          </cell>
          <cell r="FK25">
            <v>849556426.77999985</v>
          </cell>
          <cell r="FL25">
            <v>845908799.08000004</v>
          </cell>
          <cell r="FM25">
            <v>840228365.61000013</v>
          </cell>
          <cell r="FN25">
            <v>840315958.18999994</v>
          </cell>
          <cell r="FO25">
            <v>849778524.75999999</v>
          </cell>
          <cell r="FP25">
            <v>851757683.73000014</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Prirast (%)</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1.5997511042594045E-2</v>
          </cell>
          <cell r="EZ27">
            <v>6.4314310014926953E-3</v>
          </cell>
          <cell r="FA27">
            <v>1.6597102912452508E-2</v>
          </cell>
          <cell r="FB27">
            <v>-4.4530935609293901E-2</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Vip</v>
          </cell>
          <cell r="C28">
            <v>1.5139660001246675</v>
          </cell>
          <cell r="D28">
            <v>0.61502150326182692</v>
          </cell>
          <cell r="E28">
            <v>0.43559496917009932</v>
          </cell>
          <cell r="F28">
            <v>0.33747179827961227</v>
          </cell>
          <cell r="G28">
            <v>0.25357632165292043</v>
          </cell>
          <cell r="H28">
            <v>0.23687337265716518</v>
          </cell>
          <cell r="I28">
            <v>2.2712882717296363</v>
          </cell>
          <cell r="J28">
            <v>0.22228008504893282</v>
          </cell>
          <cell r="K28">
            <v>0.43113725903891209</v>
          </cell>
          <cell r="L28">
            <v>0.11545786860522696</v>
          </cell>
          <cell r="M28">
            <v>0.13245820333798269</v>
          </cell>
          <cell r="N28">
            <v>0.10404375439631715</v>
          </cell>
          <cell r="O28">
            <v>8.9984875562754446E-2</v>
          </cell>
          <cell r="P28">
            <v>0.10026486230541383</v>
          </cell>
          <cell r="Q28">
            <v>0.29827957921842474</v>
          </cell>
          <cell r="R28">
            <v>7.5726127257512904E-2</v>
          </cell>
          <cell r="S28">
            <v>7.8964462388594073E-2</v>
          </cell>
          <cell r="T28">
            <v>0.12591682180352365</v>
          </cell>
          <cell r="U28">
            <v>5.3818521178079351E-2</v>
          </cell>
          <cell r="V28">
            <v>6.3472824572898046E-2</v>
          </cell>
          <cell r="W28">
            <v>0.12913412571962388</v>
          </cell>
          <cell r="X28">
            <v>7.1935815536850536E-2</v>
          </cell>
          <cell r="Y28">
            <v>5.5175659569830157E-2</v>
          </cell>
          <cell r="Z28">
            <v>5.1227643275062275E-2</v>
          </cell>
          <cell r="AA28">
            <v>2.7639822039912502E-2</v>
          </cell>
          <cell r="AB28">
            <v>3.0551833333101932E-2</v>
          </cell>
          <cell r="AC28">
            <v>0.26109003324779628</v>
          </cell>
          <cell r="AD28">
            <v>4.6670008419816209E-2</v>
          </cell>
          <cell r="AE28">
            <v>4.800510645229282E-2</v>
          </cell>
          <cell r="AF28">
            <v>3.4044928524144015E-2</v>
          </cell>
          <cell r="AG28">
            <v>4.2734729732809264E-2</v>
          </cell>
          <cell r="AH28">
            <v>7.0824171940486472E-2</v>
          </cell>
          <cell r="AI28">
            <v>0.13387725042794066</v>
          </cell>
          <cell r="AJ28">
            <v>5.2856200169336939E-2</v>
          </cell>
          <cell r="AK28">
            <v>3.9733046862418187E-2</v>
          </cell>
          <cell r="AL28">
            <v>4.90144198348983E-2</v>
          </cell>
          <cell r="AM28">
            <v>4.8583179182448206E-2</v>
          </cell>
          <cell r="AN28">
            <v>3.3339160010929354E-2</v>
          </cell>
          <cell r="AO28">
            <v>0.13775802062564402</v>
          </cell>
          <cell r="AP28">
            <v>2.7475901984080561E-2</v>
          </cell>
          <cell r="AQ28">
            <v>6.1663177302178143E-4</v>
          </cell>
          <cell r="AR28">
            <v>3.3491322594020524E-2</v>
          </cell>
          <cell r="AS28">
            <v>4.9530245525408037E-2</v>
          </cell>
          <cell r="AT28">
            <v>-3.1726856687482527E-2</v>
          </cell>
          <cell r="AU28">
            <v>0.14503761554158301</v>
          </cell>
          <cell r="AV28">
            <v>-3.9032912487553986E-2</v>
          </cell>
          <cell r="AW28">
            <v>1.4202221110549369E-2</v>
          </cell>
          <cell r="AX28">
            <v>3.9589388923207689E-3</v>
          </cell>
          <cell r="AY28">
            <v>1.6575351836763785E-2</v>
          </cell>
          <cell r="AZ28">
            <v>4.5982298598500483E-2</v>
          </cell>
          <cell r="BA28">
            <v>7.5786202210202103E-2</v>
          </cell>
          <cell r="BB28">
            <v>3.5735214973250995E-2</v>
          </cell>
          <cell r="BC28">
            <v>3.8110013337821244E-3</v>
          </cell>
          <cell r="BD28">
            <v>-1.5661136093456162E-2</v>
          </cell>
          <cell r="BE28">
            <v>-1.3951770037758753E-3</v>
          </cell>
          <cell r="BF28">
            <v>-8.5399053215082354E-3</v>
          </cell>
          <cell r="BG28">
            <v>0.12156775669213263</v>
          </cell>
          <cell r="BH28">
            <v>1.773069049056817E-2</v>
          </cell>
          <cell r="BI28">
            <v>-5.2434572334547787E-4</v>
          </cell>
          <cell r="BJ28">
            <v>2.7924185600792364E-2</v>
          </cell>
          <cell r="BK28">
            <v>4.2960201525949891E-2</v>
          </cell>
          <cell r="BL28">
            <v>5.2643442663179676E-2</v>
          </cell>
          <cell r="BM28">
            <v>5.5194363429553785E-2</v>
          </cell>
          <cell r="BN28">
            <v>3.1799361439637436E-2</v>
          </cell>
          <cell r="BO28">
            <v>1.233691486896399E-2</v>
          </cell>
          <cell r="BP28">
            <v>3.7102972612902602E-2</v>
          </cell>
          <cell r="BQ28">
            <v>1.1891950092950731E-2</v>
          </cell>
          <cell r="BR28">
            <v>3.5508282246460014E-2</v>
          </cell>
          <cell r="BS28">
            <v>1.8600793774432019E-2</v>
          </cell>
          <cell r="BT28">
            <v>5.87534307424021E-2</v>
          </cell>
          <cell r="BU28">
            <v>3.6717735982865663E-3</v>
          </cell>
          <cell r="BV28">
            <v>3.0056677265867634E-2</v>
          </cell>
          <cell r="BW28">
            <v>4.2263330596908286E-4</v>
          </cell>
          <cell r="BX28">
            <v>-5.9942695819509163E-3</v>
          </cell>
          <cell r="BY28">
            <v>4.7057043701404589E-3</v>
          </cell>
          <cell r="BZ28">
            <v>2.018494945669537E-2</v>
          </cell>
          <cell r="CA28">
            <v>2.6722447941401974E-2</v>
          </cell>
          <cell r="CB28">
            <v>1.3128221977578888E-2</v>
          </cell>
          <cell r="CC28">
            <v>1.6824813396622458E-2</v>
          </cell>
          <cell r="CD28">
            <v>7.5086572846909914E-3</v>
          </cell>
          <cell r="CE28">
            <v>5.3197776383312446E-2</v>
          </cell>
          <cell r="CF28">
            <v>2.4418934068929386E-2</v>
          </cell>
          <cell r="CG28">
            <v>3.1260388573524769E-2</v>
          </cell>
          <cell r="CH28">
            <v>1.1471172990779431E-2</v>
          </cell>
          <cell r="CI28">
            <v>1.4173809073134327E-2</v>
          </cell>
          <cell r="CJ28">
            <v>2.1717704739710682E-2</v>
          </cell>
          <cell r="CK28">
            <v>-2.8642488844853246E-3</v>
          </cell>
          <cell r="CL28">
            <v>1.3078248472944863E-3</v>
          </cell>
          <cell r="CM28">
            <v>-2.2277545528028818E-2</v>
          </cell>
          <cell r="CN28">
            <v>-3.635553408610212E-2</v>
          </cell>
          <cell r="CO28">
            <v>3.4120366858487398E-2</v>
          </cell>
          <cell r="CP28">
            <v>-3.1374118238839316E-2</v>
          </cell>
          <cell r="CQ28">
            <v>4.7910983555282699E-2</v>
          </cell>
          <cell r="CR28">
            <v>4.0519606731369258E-3</v>
          </cell>
          <cell r="CS28">
            <v>2.3564342416743881E-2</v>
          </cell>
          <cell r="CT28">
            <v>3.5617526882387875E-2</v>
          </cell>
          <cell r="CU28">
            <v>8.8523517453883687E-3</v>
          </cell>
          <cell r="CV28">
            <v>-1.2114670378032903E-2</v>
          </cell>
          <cell r="CW28">
            <v>1.8225105186836961E-2</v>
          </cell>
          <cell r="CX28">
            <v>2.6664211713672167E-2</v>
          </cell>
          <cell r="CY28">
            <v>7.2375350646225927E-3</v>
          </cell>
          <cell r="CZ28">
            <v>3.8310339036347174E-2</v>
          </cell>
          <cell r="DA28">
            <v>7.5287694075490798E-3</v>
          </cell>
          <cell r="DB28">
            <v>3.1354463839560795E-2</v>
          </cell>
          <cell r="DC28">
            <v>6.1167582083173581E-3</v>
          </cell>
          <cell r="DD28">
            <v>3.5515757766677702E-2</v>
          </cell>
          <cell r="DE28">
            <v>3.0789948882996212E-3</v>
          </cell>
          <cell r="DF28">
            <v>7.1475875902242319E-3</v>
          </cell>
          <cell r="DG28">
            <v>1.0351097953900287E-2</v>
          </cell>
          <cell r="DH28">
            <v>-1.4949029159941316E-2</v>
          </cell>
          <cell r="DI28">
            <v>-1.3339389762855621E-2</v>
          </cell>
          <cell r="DJ28">
            <v>3.0713734129743035E-2</v>
          </cell>
          <cell r="DK28">
            <v>-2.3929344039829298E-3</v>
          </cell>
          <cell r="DL28">
            <v>3.7431046621063599E-3</v>
          </cell>
          <cell r="DM28">
            <v>2.5307207290394423E-3</v>
          </cell>
          <cell r="DN28">
            <v>3.0249033573120879E-2</v>
          </cell>
          <cell r="DO28">
            <v>7.9225807766105487E-3</v>
          </cell>
          <cell r="DP28">
            <v>1.8454174180856129E-2</v>
          </cell>
          <cell r="DQ28">
            <v>3.01642598747471E-2</v>
          </cell>
          <cell r="DR28">
            <v>-4.899990489893237E-3</v>
          </cell>
          <cell r="DS28">
            <v>1.0908998494777028E-3</v>
          </cell>
          <cell r="DT28">
            <v>2.0441723987549718E-2</v>
          </cell>
          <cell r="DU28">
            <v>2.3440907761568878E-2</v>
          </cell>
          <cell r="DV28">
            <v>5.1881375173460122E-3</v>
          </cell>
          <cell r="DW28">
            <v>1.0722243938556558E-2</v>
          </cell>
          <cell r="DX28">
            <v>2.0978521667925354E-2</v>
          </cell>
          <cell r="DY28">
            <v>2.9888359199496659E-3</v>
          </cell>
          <cell r="DZ28">
            <v>1.6478779961884096E-2</v>
          </cell>
          <cell r="EA28">
            <v>1.2326910979812651E-2</v>
          </cell>
          <cell r="EB28">
            <v>3.2212327598723174E-2</v>
          </cell>
          <cell r="EC28">
            <v>-4.3022636408466798E-2</v>
          </cell>
          <cell r="ED28">
            <v>1.2855089847525706E-2</v>
          </cell>
          <cell r="EE28">
            <v>6.7248689851933914E-3</v>
          </cell>
          <cell r="EF28">
            <v>-1.0059844401768246E-3</v>
          </cell>
          <cell r="EG28">
            <v>-1.7708926434410029E-2</v>
          </cell>
          <cell r="EH28">
            <v>1.6625117936530705E-2</v>
          </cell>
          <cell r="EI28">
            <v>-2.2287221787667892E-2</v>
          </cell>
          <cell r="EJ28">
            <v>6.0167690125628129E-4</v>
          </cell>
          <cell r="EK28">
            <v>2.530581085685547E-2</v>
          </cell>
          <cell r="EL28">
            <v>2.3630018988970259E-2</v>
          </cell>
          <cell r="EM28">
            <v>3.6477193864563055E-3</v>
          </cell>
          <cell r="EN28">
            <v>-1.4660424625200081E-2</v>
          </cell>
          <cell r="EO28">
            <v>2.3944960043894697E-4</v>
          </cell>
          <cell r="EP28">
            <v>-4.1701934516225999E-5</v>
          </cell>
          <cell r="EQ28">
            <v>5.2079036234051893E-3</v>
          </cell>
          <cell r="ER28">
            <v>5.8715553653620745E-3</v>
          </cell>
          <cell r="ES28">
            <v>-9.5590940982615575E-3</v>
          </cell>
          <cell r="ET28">
            <v>2.4640721594994874E-2</v>
          </cell>
          <cell r="EU28">
            <v>1.1901044022093651E-2</v>
          </cell>
          <cell r="EV28">
            <v>2.2133422343111907E-2</v>
          </cell>
          <cell r="EW28">
            <v>1.4483434971658217E-2</v>
          </cell>
          <cell r="EX28">
            <v>6.916074427751065E-3</v>
          </cell>
          <cell r="EY28">
            <v>1.5997511042594045E-2</v>
          </cell>
          <cell r="EZ28">
            <v>6.4314310014926953E-3</v>
          </cell>
          <cell r="FA28">
            <v>1.6597102912452508E-2</v>
          </cell>
          <cell r="FB28">
            <v>-4.4530935609293901E-2</v>
          </cell>
          <cell r="FC28">
            <v>-2.5681861508931401E-2</v>
          </cell>
          <cell r="FD28">
            <v>-1.1828924832721487E-2</v>
          </cell>
          <cell r="FE28">
            <v>1.2984730713892037E-2</v>
          </cell>
          <cell r="FF28">
            <v>-7.4494523526572494E-3</v>
          </cell>
          <cell r="FG28">
            <v>-2.8105080637764179E-3</v>
          </cell>
          <cell r="FH28">
            <v>1.2263996445941203E-2</v>
          </cell>
          <cell r="FI28">
            <v>8.2003643944091129E-3</v>
          </cell>
          <cell r="FJ28">
            <v>1.342792893426515E-2</v>
          </cell>
          <cell r="FK28">
            <v>-8.9418203324835178E-3</v>
          </cell>
          <cell r="FL28">
            <v>-1.727813154640753E-3</v>
          </cell>
          <cell r="FM28">
            <v>-5.9323700395764525E-3</v>
          </cell>
          <cell r="FN28">
            <v>-7.3686176580757407E-5</v>
          </cell>
          <cell r="FO28">
            <v>6.4414029066883283E-3</v>
          </cell>
          <cell r="FP28">
            <v>3.2728449974857585E-3</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Dalekovod</v>
          </cell>
          <cell r="C29" t="str">
            <v/>
          </cell>
          <cell r="D29" t="str">
            <v/>
          </cell>
          <cell r="E29" t="str">
            <v/>
          </cell>
          <cell r="F29" t="str">
            <v/>
          </cell>
          <cell r="G29" t="str">
            <v/>
          </cell>
          <cell r="H29" t="str">
            <v/>
          </cell>
          <cell r="I29" t="str">
            <v/>
          </cell>
          <cell r="J29" t="str">
            <v/>
          </cell>
          <cell r="K29" t="e">
            <v>#DIV/0!</v>
          </cell>
          <cell r="L29">
            <v>0.59512197715019233</v>
          </cell>
          <cell r="M29">
            <v>0.33283628049369696</v>
          </cell>
          <cell r="N29">
            <v>0.22817312942199128</v>
          </cell>
          <cell r="O29">
            <v>0.17785107990187421</v>
          </cell>
          <cell r="P29">
            <v>0.16838719663412802</v>
          </cell>
          <cell r="Q29">
            <v>0.14620128133588495</v>
          </cell>
          <cell r="R29">
            <v>0.12614113374325706</v>
          </cell>
          <cell r="S29">
            <v>0.12271210821615645</v>
          </cell>
          <cell r="T29">
            <v>0.13290249723734279</v>
          </cell>
          <cell r="U29">
            <v>8.0485713946866294E-2</v>
          </cell>
          <cell r="V29">
            <v>8.8697180681372167E-2</v>
          </cell>
          <cell r="W29">
            <v>0.14448848360984792</v>
          </cell>
          <cell r="X29">
            <v>9.16127023833435E-2</v>
          </cell>
          <cell r="Y29">
            <v>6.5751630241759743E-2</v>
          </cell>
          <cell r="Z29">
            <v>6.7928257771946457E-2</v>
          </cell>
          <cell r="AA29">
            <v>4.1927263101361731E-2</v>
          </cell>
          <cell r="AB29">
            <v>4.427108410607878E-2</v>
          </cell>
          <cell r="AC29">
            <v>6.3189635871948022E-2</v>
          </cell>
          <cell r="AD29">
            <v>6.282519732267125E-2</v>
          </cell>
          <cell r="AE29">
            <v>5.9475739446044812E-2</v>
          </cell>
          <cell r="AF29">
            <v>4.3517642735107082E-2</v>
          </cell>
          <cell r="AG29">
            <v>5.1401872741092862E-2</v>
          </cell>
          <cell r="AH29">
            <v>9.1378566432276848E-2</v>
          </cell>
          <cell r="AI29">
            <v>8.5756042318084924E-2</v>
          </cell>
          <cell r="AJ29">
            <v>5.039312239093021E-2</v>
          </cell>
          <cell r="AK29">
            <v>4.4714087879016033E-2</v>
          </cell>
          <cell r="AL29">
            <v>5.6366022752947845E-2</v>
          </cell>
          <cell r="AM29">
            <v>5.5789453741695208E-2</v>
          </cell>
          <cell r="AN29">
            <v>4.0310285854951049E-2</v>
          </cell>
          <cell r="AO29">
            <v>2.3941867796883589E-2</v>
          </cell>
          <cell r="AP29">
            <v>3.4693749684667909E-2</v>
          </cell>
          <cell r="AQ29">
            <v>7.7383893822791225E-3</v>
          </cell>
          <cell r="AR29">
            <v>4.1240609344460583E-2</v>
          </cell>
          <cell r="AS29">
            <v>5.5947661325708498E-2</v>
          </cell>
          <cell r="AT29">
            <v>-3.0444004718869537E-2</v>
          </cell>
          <cell r="AU29">
            <v>0.12827900822804858</v>
          </cell>
          <cell r="AV29">
            <v>-3.8559613963187946E-2</v>
          </cell>
          <cell r="AW29">
            <v>8.698006573267119E-3</v>
          </cell>
          <cell r="AX29">
            <v>5.0705809165121169E-4</v>
          </cell>
          <cell r="AY29">
            <v>1.5831310252005959E-2</v>
          </cell>
          <cell r="AZ29">
            <v>4.4994636051939638E-2</v>
          </cell>
          <cell r="BA29">
            <v>-2.3517986494891838E-3</v>
          </cell>
          <cell r="BB29">
            <v>4.0241646118839527E-2</v>
          </cell>
          <cell r="BC29">
            <v>6.3860034767645769E-3</v>
          </cell>
          <cell r="BD29">
            <v>-1.4918978466225603E-2</v>
          </cell>
          <cell r="BE29">
            <v>-1.1194363146152651E-2</v>
          </cell>
          <cell r="BF29">
            <v>-6.2223283007407188E-3</v>
          </cell>
          <cell r="BG29">
            <v>0.10205971614128714</v>
          </cell>
          <cell r="BH29">
            <v>1.8087679333983999E-2</v>
          </cell>
          <cell r="BI29">
            <v>-1.3715272261348993E-2</v>
          </cell>
          <cell r="BJ29">
            <v>1.4664930634070889E-2</v>
          </cell>
          <cell r="BK29">
            <v>4.3928683048651093E-2</v>
          </cell>
          <cell r="BL29">
            <v>5.4761723899558315E-2</v>
          </cell>
          <cell r="BM29">
            <v>-6.4960836537221933E-3</v>
          </cell>
          <cell r="BN29">
            <v>3.4015883981558796E-2</v>
          </cell>
          <cell r="BO29">
            <v>8.7391885854638859E-3</v>
          </cell>
          <cell r="BP29">
            <v>3.7141798504976398E-2</v>
          </cell>
          <cell r="BQ29">
            <v>1.098391416487445E-2</v>
          </cell>
          <cell r="BR29">
            <v>3.8091524893682317E-2</v>
          </cell>
          <cell r="BS29">
            <v>1.4423675430811193E-2</v>
          </cell>
          <cell r="BT29">
            <v>6.5246086090401903E-2</v>
          </cell>
          <cell r="BU29">
            <v>-4.08785106806292E-4</v>
          </cell>
          <cell r="BV29">
            <v>2.6754779616428831E-2</v>
          </cell>
          <cell r="BW29">
            <v>2.4804288776616524E-3</v>
          </cell>
          <cell r="BX29">
            <v>-5.6742817051812135E-3</v>
          </cell>
          <cell r="BY29">
            <v>-1.2722443486334686E-2</v>
          </cell>
          <cell r="BZ29">
            <v>2.111569778439577E-2</v>
          </cell>
          <cell r="CA29">
            <v>2.9752940660412772E-2</v>
          </cell>
          <cell r="CB29">
            <v>1.4270770994973071E-2</v>
          </cell>
          <cell r="CC29">
            <v>2.1047810474983636E-2</v>
          </cell>
          <cell r="CD29">
            <v>1.0307659236343322E-2</v>
          </cell>
          <cell r="CE29">
            <v>3.87278189335266E-2</v>
          </cell>
          <cell r="CF29">
            <v>2.6812349488806706E-2</v>
          </cell>
          <cell r="CG29">
            <v>1.6119494862731312E-2</v>
          </cell>
          <cell r="CH29">
            <v>-3.8444302126960949E-3</v>
          </cell>
          <cell r="CI29">
            <v>1.2076889816937157E-2</v>
          </cell>
          <cell r="CJ29">
            <v>9.1605288974081003E-3</v>
          </cell>
          <cell r="CK29">
            <v>-7.4216893988062983E-3</v>
          </cell>
          <cell r="CL29">
            <v>-3.8839808535844561E-3</v>
          </cell>
          <cell r="CM29">
            <v>-3.237359467436509E-2</v>
          </cell>
          <cell r="CN29">
            <v>-3.2976824638971294E-2</v>
          </cell>
          <cell r="CO29">
            <v>5.8734647442484234E-3</v>
          </cell>
          <cell r="CP29">
            <v>-2.764231620955929E-2</v>
          </cell>
          <cell r="CQ29">
            <v>1.2974923311779563E-2</v>
          </cell>
          <cell r="CR29">
            <v>-2.4086064229358665E-2</v>
          </cell>
          <cell r="CS29">
            <v>-2.781969434584729E-5</v>
          </cell>
          <cell r="CT29">
            <v>2.7968686181251541E-2</v>
          </cell>
          <cell r="CU29">
            <v>8.939606501206036E-3</v>
          </cell>
          <cell r="CV29">
            <v>-1.4097937978390705E-2</v>
          </cell>
          <cell r="CW29">
            <v>7.5794501843468743E-3</v>
          </cell>
          <cell r="CX29">
            <v>3.1257992612347497E-2</v>
          </cell>
          <cell r="CY29">
            <v>6.861454160136009E-3</v>
          </cell>
          <cell r="CZ29">
            <v>4.3374383039515144E-2</v>
          </cell>
          <cell r="DA29">
            <v>-2.0779226470502986E-3</v>
          </cell>
          <cell r="DB29">
            <v>-1.3323955634016E-2</v>
          </cell>
          <cell r="DC29">
            <v>-5.4606572170962106E-3</v>
          </cell>
          <cell r="DD29">
            <v>2.0260879958824838E-2</v>
          </cell>
          <cell r="DE29">
            <v>-1.8504199827791057E-2</v>
          </cell>
          <cell r="DF29">
            <v>4.9214631673290786E-3</v>
          </cell>
          <cell r="DG29">
            <v>-5.6766391859269343E-3</v>
          </cell>
          <cell r="DH29">
            <v>-1.58105935208952E-2</v>
          </cell>
          <cell r="DI29">
            <v>-2.3254359032932076E-2</v>
          </cell>
          <cell r="DJ29">
            <v>2.306436148265498E-2</v>
          </cell>
          <cell r="DK29">
            <v>-2.7860044267051472E-2</v>
          </cell>
          <cell r="DL29">
            <v>-1.540628246518597E-3</v>
          </cell>
          <cell r="DM29">
            <v>-6.4939690921718089E-3</v>
          </cell>
          <cell r="DN29">
            <v>3.1422628451821372E-3</v>
          </cell>
          <cell r="DO29">
            <v>5.6358989660241247E-3</v>
          </cell>
          <cell r="DP29">
            <v>3.4508113678164113E-3</v>
          </cell>
          <cell r="DQ29">
            <v>7.3424779560563383E-3</v>
          </cell>
          <cell r="DR29">
            <v>-2.9848346541166558E-3</v>
          </cell>
          <cell r="DS29">
            <v>-1.141930521073811E-2</v>
          </cell>
          <cell r="DT29">
            <v>1.8893591279965562E-2</v>
          </cell>
          <cell r="DU29">
            <v>1.4589857942878957E-2</v>
          </cell>
          <cell r="DV29">
            <v>6.7680789537417625E-4</v>
          </cell>
          <cell r="DW29">
            <v>1.1169266744281947E-2</v>
          </cell>
          <cell r="DX29">
            <v>1.2626316604671643E-2</v>
          </cell>
          <cell r="DY29">
            <v>1.5203767237183478E-3</v>
          </cell>
          <cell r="DZ29">
            <v>4.4016477934290888E-3</v>
          </cell>
          <cell r="EA29">
            <v>6.9962373176988175E-3</v>
          </cell>
          <cell r="EB29">
            <v>2.6926543683942691E-2</v>
          </cell>
          <cell r="EC29">
            <v>7.5627315592637096E-3</v>
          </cell>
          <cell r="ED29">
            <v>-4.187167754434732E-3</v>
          </cell>
          <cell r="EE29">
            <v>4.8467226391563705E-3</v>
          </cell>
          <cell r="EF29">
            <v>1.9313328141966012E-3</v>
          </cell>
          <cell r="EG29">
            <v>-1.6318887624577148E-2</v>
          </cell>
          <cell r="EH29">
            <v>2.4046081456571434E-2</v>
          </cell>
          <cell r="EI29">
            <v>-2.3516760990533084E-2</v>
          </cell>
          <cell r="EJ29">
            <v>-4.3583703468759996E-3</v>
          </cell>
          <cell r="EK29">
            <v>1.829598591370812E-2</v>
          </cell>
          <cell r="EL29">
            <v>1.1689401435842616E-2</v>
          </cell>
          <cell r="EM29">
            <v>-1.0164058833645113E-3</v>
          </cell>
          <cell r="EN29">
            <v>-2.0592730597783784E-2</v>
          </cell>
          <cell r="EO29">
            <v>-5.1651538108183357E-3</v>
          </cell>
          <cell r="EP29">
            <v>-1.3597749759248962E-2</v>
          </cell>
          <cell r="EQ29">
            <v>1.5867360919170296E-3</v>
          </cell>
          <cell r="ER29">
            <v>-2.9515358960292403E-3</v>
          </cell>
          <cell r="ES29">
            <v>-9.2301170947689769E-3</v>
          </cell>
          <cell r="ET29">
            <v>2.714169413192298E-2</v>
          </cell>
          <cell r="EU29">
            <v>7.4901676367110804E-3</v>
          </cell>
          <cell r="EV29">
            <v>2.3532703804140565E-2</v>
          </cell>
          <cell r="EW29">
            <v>1.6279857394383687E-2</v>
          </cell>
          <cell r="EX29">
            <v>-1.1181488613961017E-2</v>
          </cell>
          <cell r="EY29">
            <v>2.0010882813211141E-2</v>
          </cell>
          <cell r="EZ29">
            <v>1.277448742777141E-2</v>
          </cell>
          <cell r="FA29">
            <v>1.1996805321626869E-2</v>
          </cell>
          <cell r="FB29">
            <v>-5.2982394803839754E-2</v>
          </cell>
          <cell r="FC29">
            <v>-3.0124524097864037E-3</v>
          </cell>
          <cell r="FD29">
            <v>-1.2957661594488008E-2</v>
          </cell>
          <cell r="FE29">
            <v>1.250792315776085E-2</v>
          </cell>
          <cell r="FF29">
            <v>-4.570550661065825E-3</v>
          </cell>
          <cell r="FG29">
            <v>-4.2268601190199699E-3</v>
          </cell>
          <cell r="FH29">
            <v>9.3456509126686876E-3</v>
          </cell>
          <cell r="FI29">
            <v>1.0317438778968747E-2</v>
          </cell>
          <cell r="FJ29">
            <v>3.247555136513619E-3</v>
          </cell>
          <cell r="FK29">
            <v>-8.062583874947698E-4</v>
          </cell>
          <cell r="FL29">
            <v>-2.6409417961660276E-3</v>
          </cell>
          <cell r="FM29">
            <v>-1.1351954030252572E-2</v>
          </cell>
          <cell r="FN29">
            <v>-1.4650702882727719E-2</v>
          </cell>
          <cell r="FO29">
            <v>7.062409050506006E-3</v>
          </cell>
          <cell r="FP29">
            <v>-1.4396928227726711E-2</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AZ HKZP</v>
          </cell>
          <cell r="C30" t="str">
            <v/>
          </cell>
          <cell r="D30" t="str">
            <v/>
          </cell>
          <cell r="E30" t="str">
            <v/>
          </cell>
          <cell r="F30" t="str">
            <v/>
          </cell>
          <cell r="G30" t="str">
            <v/>
          </cell>
          <cell r="H30" t="str">
            <v/>
          </cell>
          <cell r="I30" t="str">
            <v/>
          </cell>
          <cell r="J30" t="str">
            <v/>
          </cell>
          <cell r="K30" t="str">
            <v/>
          </cell>
          <cell r="L30" t="str">
            <v/>
          </cell>
          <cell r="M30" t="str">
            <v/>
          </cell>
          <cell r="N30" t="e">
            <v>#DIV/0!</v>
          </cell>
          <cell r="O30">
            <v>0.63701294343886405</v>
          </cell>
          <cell r="P30">
            <v>0.37283894000603957</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3.6393586626182153E-2</v>
          </cell>
          <cell r="EZ30">
            <v>-2.6261166810356523E-3</v>
          </cell>
          <cell r="FA30">
            <v>7.0799952456332537E-3</v>
          </cell>
          <cell r="FB30">
            <v>-2.8333340176947774E-2</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Croatia osiguranje</v>
          </cell>
          <cell r="C31" t="str">
            <v/>
          </cell>
          <cell r="D31" t="str">
            <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v>8.6992936259743442E-2</v>
          </cell>
          <cell r="R31">
            <v>9.0479775230391746E-2</v>
          </cell>
          <cell r="S31" t="str">
            <v/>
          </cell>
          <cell r="T31" t="e">
            <v>#DIV/0!</v>
          </cell>
          <cell r="U31">
            <v>1.1937128143751956</v>
          </cell>
          <cell r="V31">
            <v>0.85539753553052122</v>
          </cell>
          <cell r="W31">
            <v>0.51170112688961322</v>
          </cell>
          <cell r="X31">
            <v>3.9917495335041069E-2</v>
          </cell>
          <cell r="Y31">
            <v>9.6834256580386927E-2</v>
          </cell>
          <cell r="Z31">
            <v>8.5724265252119597E-2</v>
          </cell>
          <cell r="AA31">
            <v>6.4359719150747285E-2</v>
          </cell>
          <cell r="AB31">
            <v>6.5328816899981518E-2</v>
          </cell>
          <cell r="AC31">
            <v>8.0913741095256536E-2</v>
          </cell>
          <cell r="AD31">
            <v>7.9687310712655279E-2</v>
          </cell>
          <cell r="AE31">
            <v>7.3834276032053017E-2</v>
          </cell>
          <cell r="AF31">
            <v>4.9175319171096417E-2</v>
          </cell>
          <cell r="AG31">
            <v>5.9771310089627279E-2</v>
          </cell>
          <cell r="AH31">
            <v>0.12463703760388964</v>
          </cell>
          <cell r="AI31">
            <v>0.21190996704977305</v>
          </cell>
          <cell r="AJ31">
            <v>5.3562426451901846E-2</v>
          </cell>
          <cell r="AK31">
            <v>5.903413127321263E-2</v>
          </cell>
          <cell r="AL31">
            <v>6.2528762906174165E-2</v>
          </cell>
          <cell r="AM31">
            <v>5.6907781765546027E-2</v>
          </cell>
          <cell r="AN31">
            <v>3.9435759798907406E-2</v>
          </cell>
          <cell r="AO31">
            <v>2.2503795824619997E-2</v>
          </cell>
          <cell r="AP31">
            <v>3.1805655942955577E-2</v>
          </cell>
          <cell r="AQ31">
            <v>1.4427015597627468E-2</v>
          </cell>
          <cell r="AR31">
            <v>4.1078543261000043E-2</v>
          </cell>
          <cell r="AS31">
            <v>6.1062706663451961E-2</v>
          </cell>
          <cell r="AT31">
            <v>-2.2320642557193997E-2</v>
          </cell>
          <cell r="AU31">
            <v>0.19362125967533336</v>
          </cell>
          <cell r="AV31">
            <v>-3.1672340336898391E-2</v>
          </cell>
          <cell r="AW31">
            <v>2.6499566516356792E-3</v>
          </cell>
          <cell r="AX31">
            <v>-1.2236071614276981E-2</v>
          </cell>
          <cell r="AY31">
            <v>1.1116229788378763E-2</v>
          </cell>
          <cell r="AZ31">
            <v>4.0540859851284639E-2</v>
          </cell>
          <cell r="BA31">
            <v>-9.1604005947672675E-3</v>
          </cell>
          <cell r="BB31">
            <v>1.4114483347181565E-2</v>
          </cell>
          <cell r="BC31">
            <v>8.7289932337548219E-3</v>
          </cell>
          <cell r="BD31">
            <v>-2.9152471735030706E-2</v>
          </cell>
          <cell r="BE31">
            <v>-3.4898251318652908E-2</v>
          </cell>
          <cell r="BF31">
            <v>-1.4634039459473135E-2</v>
          </cell>
          <cell r="BG31">
            <v>7.6904973144803532E-2</v>
          </cell>
          <cell r="BH31">
            <v>8.1344139649120045E-2</v>
          </cell>
          <cell r="BI31">
            <v>7.0771340361383732E-3</v>
          </cell>
          <cell r="BJ31">
            <v>1.6096036523883347E-2</v>
          </cell>
          <cell r="BK31">
            <v>2.3105888982768386E-2</v>
          </cell>
          <cell r="BL31">
            <v>4.0259734092064021E-2</v>
          </cell>
          <cell r="BM31">
            <v>1.1672922196766118E-2</v>
          </cell>
          <cell r="BN31">
            <v>2.0406204619475291E-2</v>
          </cell>
          <cell r="BO31">
            <v>3.2883175631357564E-2</v>
          </cell>
          <cell r="BP31">
            <v>3.1661173625454592E-2</v>
          </cell>
          <cell r="BQ31">
            <v>2.0382497669082376E-2</v>
          </cell>
          <cell r="BR31">
            <v>3.73474168175537E-2</v>
          </cell>
          <cell r="BS31">
            <v>3.5554890149021821E-2</v>
          </cell>
          <cell r="BT31">
            <v>7.1250327587531637E-2</v>
          </cell>
          <cell r="BU31">
            <v>6.5024096760925038E-3</v>
          </cell>
          <cell r="BV31">
            <v>2.1834533291896153E-2</v>
          </cell>
          <cell r="BW31">
            <v>1.2288435838791203E-2</v>
          </cell>
          <cell r="BX31">
            <v>3.2572068136710194E-3</v>
          </cell>
          <cell r="BY31">
            <v>-1.760715294999768E-3</v>
          </cell>
          <cell r="BZ31">
            <v>1.3405672335222295E-2</v>
          </cell>
          <cell r="CA31">
            <v>1.8665027556673604E-2</v>
          </cell>
          <cell r="CB31">
            <v>1.7655429008317458E-2</v>
          </cell>
          <cell r="CC31">
            <v>1.8171369380169593E-2</v>
          </cell>
          <cell r="CD31">
            <v>1.548317197546115E-2</v>
          </cell>
          <cell r="CE31">
            <v>3.1026744537987132E-2</v>
          </cell>
          <cell r="CF31">
            <v>9.8757980140065562E-3</v>
          </cell>
          <cell r="CG31">
            <v>3.7914251803990426E-2</v>
          </cell>
          <cell r="CH31">
            <v>6.1336363955922799E-3</v>
          </cell>
          <cell r="CI31">
            <v>5.2455186798325117E-3</v>
          </cell>
          <cell r="CJ31">
            <v>2.1828033164749811E-2</v>
          </cell>
          <cell r="CK31">
            <v>5.8182145974289116E-4</v>
          </cell>
          <cell r="CL31">
            <v>4.7735459357191781E-3</v>
          </cell>
          <cell r="CM31">
            <v>-4.1648948339550696E-3</v>
          </cell>
          <cell r="CN31">
            <v>-1.55968146771752E-2</v>
          </cell>
          <cell r="CO31">
            <v>7.4628058520276519E-3</v>
          </cell>
          <cell r="CP31">
            <v>1.3376079238902754E-4</v>
          </cell>
          <cell r="CQ31">
            <v>1.761907914385144E-2</v>
          </cell>
          <cell r="CR31">
            <v>-2.3880646789558508E-3</v>
          </cell>
          <cell r="CS31">
            <v>9.2517480930621229E-3</v>
          </cell>
          <cell r="CT31">
            <v>2.7493568677524387E-2</v>
          </cell>
          <cell r="CU31">
            <v>3.2573792638526155E-3</v>
          </cell>
          <cell r="CV31">
            <v>-6.7004050267274176E-3</v>
          </cell>
          <cell r="CW31">
            <v>1.130943592466589E-2</v>
          </cell>
          <cell r="CX31">
            <v>1.7717041956448965E-2</v>
          </cell>
          <cell r="CY31">
            <v>1.5248037477646569E-2</v>
          </cell>
          <cell r="CZ31">
            <v>2.7850517793728134E-2</v>
          </cell>
          <cell r="DA31">
            <v>2.2367334856442468E-2</v>
          </cell>
          <cell r="DB31">
            <v>4.8486704185578537E-2</v>
          </cell>
          <cell r="DC31">
            <v>1.5770086007599011E-2</v>
          </cell>
          <cell r="DD31">
            <v>3.9522301472449138E-2</v>
          </cell>
          <cell r="DE31">
            <v>3.0291869970471208E-3</v>
          </cell>
          <cell r="DF31">
            <v>8.7482801765451576E-3</v>
          </cell>
          <cell r="DG31">
            <v>9.9183120331731416E-3</v>
          </cell>
          <cell r="DH31">
            <v>-6.767183248374109E-3</v>
          </cell>
          <cell r="DI31">
            <v>-2.1086434625331708E-2</v>
          </cell>
          <cell r="DJ31">
            <v>3.1697720435646913E-2</v>
          </cell>
          <cell r="DK31">
            <v>3.0435527068148208E-3</v>
          </cell>
          <cell r="DL31">
            <v>8.9850855498859947E-3</v>
          </cell>
          <cell r="DM31">
            <v>2.8415477169774373E-3</v>
          </cell>
          <cell r="DN31">
            <v>6.7854157660968461E-3</v>
          </cell>
          <cell r="DO31">
            <v>6.1100163841546181E-3</v>
          </cell>
          <cell r="DP31">
            <v>2.0759588611899138E-2</v>
          </cell>
          <cell r="DQ31">
            <v>8.3159011120715141E-3</v>
          </cell>
          <cell r="DR31">
            <v>-4.476231593039939E-3</v>
          </cell>
          <cell r="DS31">
            <v>-4.6738870469207093E-3</v>
          </cell>
          <cell r="DT31">
            <v>2.0639693614980595E-2</v>
          </cell>
          <cell r="DU31">
            <v>1.5123986102393424E-2</v>
          </cell>
          <cell r="DV31">
            <v>5.8234872512503508E-3</v>
          </cell>
          <cell r="DW31">
            <v>1.1563648126081886E-2</v>
          </cell>
          <cell r="DX31">
            <v>1.9973866361092871E-2</v>
          </cell>
          <cell r="DY31">
            <v>-2.176708892489365E-4</v>
          </cell>
          <cell r="DZ31">
            <v>8.3828139041479295E-3</v>
          </cell>
          <cell r="EA31">
            <v>1.6476087955984639E-2</v>
          </cell>
          <cell r="EB31">
            <v>8.9382525906635223E-3</v>
          </cell>
          <cell r="EC31">
            <v>4.9636946170441894E-3</v>
          </cell>
          <cell r="ED31">
            <v>-1.4087995859351134E-2</v>
          </cell>
          <cell r="EE31">
            <v>-1.7000390744460494E-2</v>
          </cell>
          <cell r="EF31">
            <v>-1.5550808740377831E-2</v>
          </cell>
          <cell r="EG31">
            <v>-1.9216052386838677E-2</v>
          </cell>
          <cell r="EH31">
            <v>9.2900162169355684E-3</v>
          </cell>
          <cell r="EI31">
            <v>-3.0948444548460446E-2</v>
          </cell>
          <cell r="EJ31">
            <v>8.5834075507778551E-3</v>
          </cell>
          <cell r="EK31">
            <v>1.0743328087983036E-2</v>
          </cell>
          <cell r="EL31">
            <v>3.021144393246447E-3</v>
          </cell>
          <cell r="EM31">
            <v>1.6985943811634006E-2</v>
          </cell>
          <cell r="EN31">
            <v>-1.1862294269786215E-2</v>
          </cell>
          <cell r="EO31">
            <v>-1.0988138999900912E-2</v>
          </cell>
          <cell r="EP31">
            <v>-1.0006227897710621E-2</v>
          </cell>
          <cell r="EQ31">
            <v>8.7517033267083119E-4</v>
          </cell>
          <cell r="ER31">
            <v>-5.6917384086598681E-3</v>
          </cell>
          <cell r="ES31">
            <v>-9.8252647250721605E-3</v>
          </cell>
          <cell r="ET31">
            <v>9.2348022471975839E-3</v>
          </cell>
          <cell r="EU31">
            <v>8.3718102469514926E-3</v>
          </cell>
          <cell r="EV31">
            <v>2.0171811277717305E-2</v>
          </cell>
          <cell r="EW31">
            <v>8.2663142896118435E-3</v>
          </cell>
          <cell r="EX31">
            <v>-2.6921193625008004E-3</v>
          </cell>
          <cell r="EY31">
            <v>3.6393586626182153E-2</v>
          </cell>
          <cell r="EZ31">
            <v>-2.6261166810356523E-3</v>
          </cell>
          <cell r="FA31">
            <v>7.0799952456332537E-3</v>
          </cell>
          <cell r="FB31">
            <v>-2.8333340176947774E-2</v>
          </cell>
          <cell r="FC31">
            <v>-4.1540959052729703E-3</v>
          </cell>
          <cell r="FD31">
            <v>-5.4752784173912813E-3</v>
          </cell>
          <cell r="FE31">
            <v>1.4704237832085596E-4</v>
          </cell>
          <cell r="FF31">
            <v>3.8489872795513086E-3</v>
          </cell>
          <cell r="FG31">
            <v>6.1775986378831381E-3</v>
          </cell>
          <cell r="FH31">
            <v>8.6708122977434063E-3</v>
          </cell>
          <cell r="FI31">
            <v>7.8748278901473196E-3</v>
          </cell>
          <cell r="FJ31">
            <v>1.4241518699951633E-2</v>
          </cell>
          <cell r="FK31">
            <v>1.249623895647221E-2</v>
          </cell>
          <cell r="FL31">
            <v>-1.6361015774164812E-3</v>
          </cell>
          <cell r="FM31">
            <v>-6.1961224798855975E-3</v>
          </cell>
          <cell r="FN31">
            <v>1.6718768029187164E-3</v>
          </cell>
          <cell r="FO31">
            <v>1.118223903145418E-2</v>
          </cell>
          <cell r="FP31">
            <v>-4.4838578700871039E-3</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Erikson Nikola Tesla</v>
          </cell>
          <cell r="C32" t="str">
            <v/>
          </cell>
          <cell r="D32" t="str">
            <v/>
          </cell>
          <cell r="E32" t="str">
            <v/>
          </cell>
          <cell r="F32" t="str">
            <v/>
          </cell>
          <cell r="G32" t="str">
            <v/>
          </cell>
          <cell r="H32" t="str">
            <v/>
          </cell>
          <cell r="I32" t="str">
            <v/>
          </cell>
          <cell r="J32" t="str">
            <v/>
          </cell>
          <cell r="K32" t="str">
            <v/>
          </cell>
          <cell r="L32" t="str">
            <v/>
          </cell>
          <cell r="M32" t="e">
            <v>#DIV/0!</v>
          </cell>
          <cell r="N32">
            <v>0.20936793937841966</v>
          </cell>
          <cell r="O32">
            <v>0.16440740365124823</v>
          </cell>
          <cell r="P32">
            <v>0.14258155702455433</v>
          </cell>
          <cell r="Q32">
            <v>8.6992936259743442E-2</v>
          </cell>
          <cell r="R32">
            <v>9.0479775230391746E-2</v>
          </cell>
          <cell r="S32">
            <v>9.5012507084336811E-2</v>
          </cell>
          <cell r="T32">
            <v>7.7151112187336848E-2</v>
          </cell>
          <cell r="U32">
            <v>6.3467212239020493E-2</v>
          </cell>
          <cell r="V32">
            <v>6.4146670733341987E-2</v>
          </cell>
          <cell r="W32">
            <v>0.27233605862303861</v>
          </cell>
          <cell r="X32">
            <v>8.7509470603068046E-2</v>
          </cell>
          <cell r="Y32">
            <v>4.7683265778678229E-2</v>
          </cell>
          <cell r="Z32">
            <v>6.7391809791082419E-2</v>
          </cell>
          <cell r="AA32">
            <v>3.9790150014998707E-2</v>
          </cell>
          <cell r="AB32">
            <v>2.9712799691090367E-2</v>
          </cell>
          <cell r="AC32">
            <v>5.2208843464106924E-2</v>
          </cell>
          <cell r="AD32">
            <v>6.1938539950049061E-2</v>
          </cell>
          <cell r="AE32">
            <v>4.3371725359290902E-2</v>
          </cell>
          <cell r="AF32">
            <v>3.8471557719484163E-2</v>
          </cell>
          <cell r="AG32">
            <v>4.0659934283622141E-2</v>
          </cell>
          <cell r="AH32">
            <v>0.10326201012568645</v>
          </cell>
          <cell r="AI32">
            <v>0.17382881888850171</v>
          </cell>
          <cell r="AJ32">
            <v>6.6963160129439328E-2</v>
          </cell>
          <cell r="AK32">
            <v>4.4383989742081742E-2</v>
          </cell>
          <cell r="AL32">
            <v>4.6840965785057864E-2</v>
          </cell>
          <cell r="AM32">
            <v>6.0129337724572539E-2</v>
          </cell>
          <cell r="AN32">
            <v>3.4180077384272672E-2</v>
          </cell>
          <cell r="AO32">
            <v>8.0132113218121196E-3</v>
          </cell>
          <cell r="AP32">
            <v>2.6122754451469155E-2</v>
          </cell>
          <cell r="AQ32">
            <v>-9.2368520982869667E-4</v>
          </cell>
          <cell r="AR32">
            <v>3.5024700642154315E-2</v>
          </cell>
          <cell r="AS32">
            <v>3.4928177797665876E-2</v>
          </cell>
          <cell r="AT32">
            <v>-2.6715502194907714E-2</v>
          </cell>
          <cell r="AU32">
            <v>0.14532269858234595</v>
          </cell>
          <cell r="AV32">
            <v>-2.8179135325154748E-2</v>
          </cell>
          <cell r="AW32">
            <v>-4.1125707479624818E-4</v>
          </cell>
          <cell r="AX32">
            <v>1.957617160441948E-3</v>
          </cell>
          <cell r="AY32">
            <v>5.4673485318675538E-3</v>
          </cell>
          <cell r="AZ32">
            <v>9.7092844663651656E-3</v>
          </cell>
          <cell r="BA32">
            <v>1.4093442842686134E-2</v>
          </cell>
          <cell r="BB32">
            <v>1.848144994499944E-2</v>
          </cell>
          <cell r="BC32">
            <v>-1.3817666055920591E-3</v>
          </cell>
          <cell r="BD32">
            <v>-7.5452362923750169E-3</v>
          </cell>
          <cell r="BE32">
            <v>-1.7420219463394237E-2</v>
          </cell>
          <cell r="BF32">
            <v>-1.6414240369094202E-3</v>
          </cell>
          <cell r="BG32">
            <v>0.11766105680160456</v>
          </cell>
          <cell r="BH32">
            <v>1.2242039766765434E-2</v>
          </cell>
          <cell r="BI32">
            <v>1.538626734556302E-3</v>
          </cell>
          <cell r="BJ32">
            <v>1.7794559612691132E-2</v>
          </cell>
          <cell r="BK32">
            <v>1.610955017800423E-2</v>
          </cell>
          <cell r="BL32">
            <v>1.1391635216915347E-2</v>
          </cell>
          <cell r="BM32">
            <v>6.4439984061071456E-3</v>
          </cell>
          <cell r="BN32">
            <v>2.0887212471123479E-2</v>
          </cell>
          <cell r="BO32">
            <v>2.1635202721534595E-2</v>
          </cell>
          <cell r="BP32">
            <v>2.2950155918177135E-2</v>
          </cell>
          <cell r="BQ32">
            <v>5.4782483445341666E-3</v>
          </cell>
          <cell r="BR32">
            <v>2.7527200505203075E-2</v>
          </cell>
          <cell r="BS32">
            <v>3.6602183388603826E-2</v>
          </cell>
          <cell r="BT32">
            <v>3.7552068590823058E-2</v>
          </cell>
          <cell r="BU32">
            <v>-1.5302934085176077E-2</v>
          </cell>
          <cell r="BV32">
            <v>2.5148601364751347E-2</v>
          </cell>
          <cell r="BW32">
            <v>1.2318562543770223E-2</v>
          </cell>
          <cell r="BX32">
            <v>-1.1152857458860955E-2</v>
          </cell>
          <cell r="BY32">
            <v>-3.8301405231129866E-3</v>
          </cell>
          <cell r="BZ32">
            <v>9.0522723773898313E-3</v>
          </cell>
          <cell r="CA32">
            <v>5.0869596608794435E-3</v>
          </cell>
          <cell r="CB32">
            <v>1.7452992786343338E-2</v>
          </cell>
          <cell r="CC32">
            <v>2.3566963019370042E-3</v>
          </cell>
          <cell r="CD32">
            <v>1.1809812014647356E-2</v>
          </cell>
          <cell r="CE32">
            <v>4.897492982950321E-2</v>
          </cell>
          <cell r="CF32">
            <v>-3.9499550573941404E-3</v>
          </cell>
          <cell r="CG32">
            <v>8.0324330387696544E-3</v>
          </cell>
          <cell r="CH32">
            <v>9.3797745619525526E-3</v>
          </cell>
          <cell r="CI32">
            <v>-1.1459931521745422E-2</v>
          </cell>
          <cell r="CJ32">
            <v>6.0328819390952247E-3</v>
          </cell>
          <cell r="CK32">
            <v>-8.7744459973602574E-3</v>
          </cell>
          <cell r="CL32">
            <v>1.3433147739203016E-2</v>
          </cell>
          <cell r="CM32">
            <v>-9.0163718686634853E-3</v>
          </cell>
          <cell r="CN32">
            <v>-1.0047157823207302E-2</v>
          </cell>
          <cell r="CO32">
            <v>2.4812883477200792E-3</v>
          </cell>
          <cell r="CP32">
            <v>-1.297645354662557E-2</v>
          </cell>
          <cell r="CQ32">
            <v>1.7177328573600659E-2</v>
          </cell>
          <cell r="CR32">
            <v>8.8735055336335734E-3</v>
          </cell>
          <cell r="CS32">
            <v>5.2820430124221841E-3</v>
          </cell>
          <cell r="CT32">
            <v>1.1065215358431545E-2</v>
          </cell>
          <cell r="CU32">
            <v>8.2854354682290066E-3</v>
          </cell>
          <cell r="CV32">
            <v>-5.9115124495232943E-3</v>
          </cell>
          <cell r="CW32">
            <v>-8.4853780273884908E-3</v>
          </cell>
          <cell r="CX32">
            <v>1.2566210828819719E-2</v>
          </cell>
          <cell r="CY32">
            <v>4.6615589016194116E-3</v>
          </cell>
          <cell r="CZ32">
            <v>3.8745220183871165E-2</v>
          </cell>
          <cell r="DA32">
            <v>4.1103042642588296E-3</v>
          </cell>
          <cell r="DB32">
            <v>-1.2735224304669566E-3</v>
          </cell>
          <cell r="DC32">
            <v>3.19953156234356E-3</v>
          </cell>
          <cell r="DD32">
            <v>2.9546665392723208E-2</v>
          </cell>
          <cell r="DE32">
            <v>-8.1461500301717622E-3</v>
          </cell>
          <cell r="DF32">
            <v>-5.462025304390686E-3</v>
          </cell>
          <cell r="DG32">
            <v>1.1979324441942983E-2</v>
          </cell>
          <cell r="DH32">
            <v>4.3075601952884818E-4</v>
          </cell>
          <cell r="DI32">
            <v>-2.3551711021859652E-2</v>
          </cell>
          <cell r="DJ32">
            <v>3.1594890690301143E-2</v>
          </cell>
          <cell r="DK32">
            <v>1.8567185439479371E-3</v>
          </cell>
          <cell r="DL32">
            <v>9.0964892971150523E-3</v>
          </cell>
          <cell r="DM32">
            <v>8.0985504638752452E-4</v>
          </cell>
          <cell r="DN32">
            <v>4.6770197239763243E-3</v>
          </cell>
          <cell r="DO32">
            <v>3.6827356290209633E-3</v>
          </cell>
          <cell r="DP32">
            <v>1.4563422639551411E-2</v>
          </cell>
          <cell r="DQ32">
            <v>1.9194789573371614E-2</v>
          </cell>
          <cell r="DR32">
            <v>5.4673184861530775E-3</v>
          </cell>
          <cell r="DS32">
            <v>5.2059291209698676E-3</v>
          </cell>
          <cell r="DT32">
            <v>1.9214382764086043E-2</v>
          </cell>
          <cell r="DU32">
            <v>1.8052086415550232E-2</v>
          </cell>
          <cell r="DV32">
            <v>8.4168827422990578E-3</v>
          </cell>
          <cell r="DW32">
            <v>1.1408889998766814E-2</v>
          </cell>
          <cell r="DX32">
            <v>2.409804269584663E-2</v>
          </cell>
          <cell r="DY32">
            <v>2.9475357807876687E-3</v>
          </cell>
          <cell r="DZ32">
            <v>1.4945660201511005E-2</v>
          </cell>
          <cell r="EA32">
            <v>1.1587698535329594E-2</v>
          </cell>
          <cell r="EB32">
            <v>3.04334540710877E-2</v>
          </cell>
          <cell r="EC32">
            <v>1.7285263298236458E-3</v>
          </cell>
          <cell r="ED32">
            <v>5.8396317953226962E-3</v>
          </cell>
          <cell r="EE32">
            <v>-8.9987547736779822E-3</v>
          </cell>
          <cell r="EF32">
            <v>1.5214830141386058E-3</v>
          </cell>
          <cell r="EG32">
            <v>-3.0298709579243415E-3</v>
          </cell>
          <cell r="EH32">
            <v>1.547401373814798E-2</v>
          </cell>
          <cell r="EI32">
            <v>-5.0921104605205136E-3</v>
          </cell>
          <cell r="EJ32">
            <v>-7.9292370700135163E-3</v>
          </cell>
          <cell r="EK32">
            <v>1.5761526365768597E-2</v>
          </cell>
          <cell r="EL32">
            <v>-1.551267010566667E-3</v>
          </cell>
          <cell r="EM32">
            <v>1.9912391387374436E-2</v>
          </cell>
          <cell r="EN32">
            <v>-6.8589072777447925E-3</v>
          </cell>
          <cell r="EO32">
            <v>2.3698385845798897E-3</v>
          </cell>
          <cell r="EP32">
            <v>1.2560487248620659E-2</v>
          </cell>
          <cell r="EQ32">
            <v>-4.8748802657681955E-3</v>
          </cell>
          <cell r="ER32">
            <v>7.8088601418703036E-3</v>
          </cell>
          <cell r="ES32">
            <v>-2.6748770139755815E-3</v>
          </cell>
          <cell r="ET32">
            <v>1.3700098507079048E-2</v>
          </cell>
          <cell r="EU32">
            <v>1.3310317255692537E-2</v>
          </cell>
          <cell r="EV32">
            <v>2.0884687706045131E-2</v>
          </cell>
          <cell r="EW32">
            <v>7.9508474052461912E-3</v>
          </cell>
          <cell r="EX32">
            <v>9.0088140310053827E-3</v>
          </cell>
          <cell r="EY32">
            <v>2.3807514909118293E-2</v>
          </cell>
          <cell r="EZ32">
            <v>7.5390700973974852E-3</v>
          </cell>
          <cell r="FA32">
            <v>1.3338195012413245E-2</v>
          </cell>
          <cell r="FB32">
            <v>-1.006219312122658E-2</v>
          </cell>
          <cell r="FC32">
            <v>-2.063884339144248E-3</v>
          </cell>
          <cell r="FD32">
            <v>4.257553768299829E-3</v>
          </cell>
          <cell r="FE32">
            <v>1.228124371433692E-2</v>
          </cell>
          <cell r="FF32">
            <v>1.1669487341493798E-2</v>
          </cell>
          <cell r="FG32">
            <v>1.1348882703042162E-2</v>
          </cell>
          <cell r="FH32">
            <v>1.4570580336146737E-2</v>
          </cell>
          <cell r="FI32">
            <v>7.6184340751753853E-3</v>
          </cell>
          <cell r="FJ32">
            <v>-1.7725725101989002E-2</v>
          </cell>
          <cell r="FK32">
            <v>4.3132323246672252E-2</v>
          </cell>
          <cell r="FL32">
            <v>1.0788829530887249E-2</v>
          </cell>
          <cell r="FM32">
            <v>1.561008249492696E-3</v>
          </cell>
          <cell r="FN32">
            <v>-2.9605861750882944E-3</v>
          </cell>
          <cell r="FO32">
            <v>9.1227927841928003E-3</v>
          </cell>
          <cell r="FP32">
            <v>4.519925795368745E-3</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Hrvatski liječnički sindikat</v>
          </cell>
          <cell r="C33" t="str">
            <v/>
          </cell>
          <cell r="D33" t="str">
            <v/>
          </cell>
          <cell r="E33" t="str">
            <v/>
          </cell>
          <cell r="F33" t="e">
            <v>#DIV/0!</v>
          </cell>
          <cell r="G33">
            <v>1.1581504564469005</v>
          </cell>
          <cell r="H33">
            <v>0.93455124054879257</v>
          </cell>
          <cell r="I33">
            <v>0.49951697212080726</v>
          </cell>
          <cell r="J33">
            <v>0.45740735960203954</v>
          </cell>
          <cell r="K33">
            <v>0.60849887757446885</v>
          </cell>
          <cell r="L33">
            <v>0.10688586731292141</v>
          </cell>
          <cell r="M33">
            <v>8.0688094806950911E-2</v>
          </cell>
          <cell r="N33">
            <v>0.13308072715578897</v>
          </cell>
          <cell r="O33">
            <v>8.6411880414859685E-2</v>
          </cell>
          <cell r="P33">
            <v>7.6686945238598467E-2</v>
          </cell>
          <cell r="Q33">
            <v>7.3142918180898991E-2</v>
          </cell>
          <cell r="R33">
            <v>9.047724750974899E-2</v>
          </cell>
          <cell r="S33">
            <v>9.6384995774662877E-2</v>
          </cell>
          <cell r="T33">
            <v>0.15131180952068604</v>
          </cell>
          <cell r="U33">
            <v>0.12179532223576599</v>
          </cell>
          <cell r="V33">
            <v>8.3873736568112714E-2</v>
          </cell>
          <cell r="W33">
            <v>0.24003920303261628</v>
          </cell>
          <cell r="X33">
            <v>8.5827263311538934E-2</v>
          </cell>
          <cell r="Y33">
            <v>5.1091885841079591E-2</v>
          </cell>
          <cell r="Z33">
            <v>5.2333369141115797E-2</v>
          </cell>
          <cell r="AA33">
            <v>9.3174323370964957E-2</v>
          </cell>
          <cell r="AB33">
            <v>2.7032498756916542E-2</v>
          </cell>
          <cell r="AC33">
            <v>5.9174025574049986E-2</v>
          </cell>
          <cell r="AD33">
            <v>5.8321469580932893E-2</v>
          </cell>
          <cell r="AE33">
            <v>5.3092840850319574E-2</v>
          </cell>
          <cell r="AF33">
            <v>5.9857245475604524E-2</v>
          </cell>
          <cell r="AG33">
            <v>4.9099560119364435E-2</v>
          </cell>
          <cell r="AH33">
            <v>6.7291547581147304E-2</v>
          </cell>
          <cell r="AI33">
            <v>0.12954221256708323</v>
          </cell>
          <cell r="AJ33">
            <v>5.8596849406040478E-2</v>
          </cell>
          <cell r="AK33">
            <v>4.2045785445991031E-2</v>
          </cell>
          <cell r="AL33">
            <v>4.7293434315758748E-2</v>
          </cell>
          <cell r="AM33">
            <v>6.5558782014493999E-2</v>
          </cell>
          <cell r="AN33">
            <v>3.6288298539398849E-2</v>
          </cell>
          <cell r="AO33">
            <v>1.0585956049218635E-2</v>
          </cell>
          <cell r="AP33">
            <v>2.4328887804381189E-3</v>
          </cell>
          <cell r="AQ33">
            <v>3.9456171879226976E-3</v>
          </cell>
          <cell r="AR33">
            <v>3.6164230681010177E-2</v>
          </cell>
          <cell r="AS33">
            <v>3.2797668097442292E-2</v>
          </cell>
          <cell r="AT33">
            <v>-2.3640593457968536E-2</v>
          </cell>
          <cell r="AU33">
            <v>0.13950352954125267</v>
          </cell>
          <cell r="AV33">
            <v>-1.6425091227879073E-2</v>
          </cell>
          <cell r="AW33">
            <v>-1.9190332511612345E-3</v>
          </cell>
          <cell r="AX33">
            <v>1.7094156900243492E-3</v>
          </cell>
          <cell r="AY33">
            <v>1.8347849043342013E-2</v>
          </cell>
          <cell r="AZ33">
            <v>1.0710862163663267E-2</v>
          </cell>
          <cell r="BA33">
            <v>2.6265534973847838E-3</v>
          </cell>
          <cell r="BB33">
            <v>1.382332841506805E-2</v>
          </cell>
          <cell r="BC33">
            <v>9.8254565676703879E-3</v>
          </cell>
          <cell r="BD33">
            <v>5.1714603682738638E-3</v>
          </cell>
          <cell r="BE33">
            <v>2.6658585813607097E-3</v>
          </cell>
          <cell r="BF33">
            <v>5.8280058072614138E-3</v>
          </cell>
          <cell r="BG33">
            <v>0.11203965893114053</v>
          </cell>
          <cell r="BH33">
            <v>2.1574941969772256E-2</v>
          </cell>
          <cell r="BI33">
            <v>1.0932400325141449E-2</v>
          </cell>
          <cell r="BJ33">
            <v>2.3789212395543366E-2</v>
          </cell>
          <cell r="BK33">
            <v>9.3217731056623697E-3</v>
          </cell>
          <cell r="BL33">
            <v>1.6385450738625927E-2</v>
          </cell>
          <cell r="BM33">
            <v>-1.2319794010534907E-2</v>
          </cell>
          <cell r="BN33">
            <v>2.5389738622970927E-2</v>
          </cell>
          <cell r="BO33">
            <v>2.7387279335991197E-2</v>
          </cell>
          <cell r="BP33">
            <v>2.0609786087841558E-2</v>
          </cell>
          <cell r="BQ33">
            <v>1.2132161266383926E-2</v>
          </cell>
          <cell r="BR33">
            <v>2.2655991922010163E-2</v>
          </cell>
          <cell r="BS33">
            <v>2.4334840565584909E-2</v>
          </cell>
          <cell r="BT33">
            <v>3.7023589645430802E-2</v>
          </cell>
          <cell r="BU33">
            <v>5.5948298564948377E-3</v>
          </cell>
          <cell r="BV33">
            <v>2.4435505604891421E-2</v>
          </cell>
          <cell r="BW33">
            <v>1.3006159829342974E-2</v>
          </cell>
          <cell r="BX33">
            <v>8.185796191576852E-3</v>
          </cell>
          <cell r="BY33">
            <v>5.9851587982311435E-3</v>
          </cell>
          <cell r="BZ33">
            <v>2.1898299558009562E-2</v>
          </cell>
          <cell r="CA33">
            <v>1.6067115263691641E-2</v>
          </cell>
          <cell r="CB33">
            <v>2.2326778297592408E-2</v>
          </cell>
          <cell r="CC33">
            <v>1.9287602195295954E-2</v>
          </cell>
          <cell r="CD33">
            <v>3.8840754945012237E-3</v>
          </cell>
          <cell r="CE33">
            <v>4.4036123204090019E-2</v>
          </cell>
          <cell r="CF33">
            <v>7.8299664122226127E-3</v>
          </cell>
          <cell r="CG33">
            <v>1.2191718059552941E-2</v>
          </cell>
          <cell r="CH33">
            <v>1.9333805779037181E-2</v>
          </cell>
          <cell r="CI33">
            <v>8.198007267955618E-3</v>
          </cell>
          <cell r="CJ33">
            <v>4.8088077078249436E-3</v>
          </cell>
          <cell r="CK33">
            <v>4.2617915127689124E-3</v>
          </cell>
          <cell r="CL33">
            <v>1.4945615096996753E-2</v>
          </cell>
          <cell r="CM33">
            <v>-1.5784726109084187E-3</v>
          </cell>
          <cell r="CN33">
            <v>-9.6668551415293822E-3</v>
          </cell>
          <cell r="CO33">
            <v>1.3630699056288425E-2</v>
          </cell>
          <cell r="CP33">
            <v>-3.8583880075448398E-2</v>
          </cell>
          <cell r="CQ33">
            <v>1.3947317444247658E-2</v>
          </cell>
          <cell r="CR33">
            <v>6.432037632366926E-3</v>
          </cell>
          <cell r="CS33">
            <v>1.5113731010050037E-3</v>
          </cell>
          <cell r="CT33">
            <v>2.2341657412231531E-2</v>
          </cell>
          <cell r="CU33">
            <v>1.6136962468533946E-2</v>
          </cell>
          <cell r="CV33">
            <v>-1.0886528931865506E-2</v>
          </cell>
          <cell r="CW33">
            <v>5.3435646566038705E-3</v>
          </cell>
          <cell r="CX33">
            <v>3.7416502135827874E-2</v>
          </cell>
          <cell r="CY33">
            <v>1.703589059974529E-2</v>
          </cell>
          <cell r="CZ33">
            <v>6.3049479235826142E-2</v>
          </cell>
          <cell r="DA33">
            <v>2.553669459419609E-2</v>
          </cell>
          <cell r="DB33">
            <v>6.2912984135595458E-3</v>
          </cell>
          <cell r="DC33">
            <v>7.7869632782999881E-3</v>
          </cell>
          <cell r="DD33">
            <v>2.5897712852392663E-2</v>
          </cell>
          <cell r="DE33">
            <v>5.3279095044954907E-5</v>
          </cell>
          <cell r="DF33">
            <v>-1.4894131173891119E-3</v>
          </cell>
          <cell r="DG33">
            <v>2.5115202844283015E-2</v>
          </cell>
          <cell r="DH33">
            <v>1.3048003636141226E-3</v>
          </cell>
          <cell r="DI33">
            <v>-2.2713203314473653E-2</v>
          </cell>
          <cell r="DJ33">
            <v>3.0145291930161276E-2</v>
          </cell>
          <cell r="DK33">
            <v>-1.1615509595987092E-3</v>
          </cell>
          <cell r="DL33">
            <v>9.7383465029045428E-3</v>
          </cell>
          <cell r="DM33">
            <v>1.3824589016870953E-2</v>
          </cell>
          <cell r="DN33">
            <v>4.1436360941674829E-3</v>
          </cell>
          <cell r="DO33">
            <v>2.5165207150581521E-2</v>
          </cell>
          <cell r="DP33">
            <v>8.1227288335393322E-3</v>
          </cell>
          <cell r="DQ33">
            <v>3.6278301199086239E-2</v>
          </cell>
          <cell r="DR33">
            <v>1.0983553619602411E-2</v>
          </cell>
          <cell r="DS33">
            <v>7.6816470082218908E-3</v>
          </cell>
          <cell r="DT33">
            <v>2.134540324280873E-2</v>
          </cell>
          <cell r="DU33">
            <v>2.3194404991978321E-2</v>
          </cell>
          <cell r="DV33">
            <v>-3.3455755539396002E-4</v>
          </cell>
          <cell r="DW33">
            <v>7.0405111768032406E-3</v>
          </cell>
          <cell r="DX33">
            <v>2.2632074734111638E-2</v>
          </cell>
          <cell r="DY33">
            <v>1.3712929551509372E-3</v>
          </cell>
          <cell r="DZ33">
            <v>1.5346519188255131E-2</v>
          </cell>
          <cell r="EA33">
            <v>4.5961245626538402E-2</v>
          </cell>
          <cell r="EB33">
            <v>2.4508446601161606E-2</v>
          </cell>
          <cell r="EC33">
            <v>1.8087400758445879E-2</v>
          </cell>
          <cell r="ED33">
            <v>1.7361503679533409E-2</v>
          </cell>
          <cell r="EE33">
            <v>-1.1100472616728985E-3</v>
          </cell>
          <cell r="EF33">
            <v>4.3787682374447981E-3</v>
          </cell>
          <cell r="EG33">
            <v>2.9388222326434824E-3</v>
          </cell>
          <cell r="EH33">
            <v>1.9505571176669217E-2</v>
          </cell>
          <cell r="EI33">
            <v>-1.3798065569194247E-2</v>
          </cell>
          <cell r="EJ33">
            <v>4.0206346343212504E-3</v>
          </cell>
          <cell r="EK33">
            <v>1.7004997959930986E-2</v>
          </cell>
          <cell r="EL33">
            <v>1.6484095507051651E-2</v>
          </cell>
          <cell r="EM33">
            <v>5.1656709529970056E-2</v>
          </cell>
          <cell r="EN33">
            <v>-1.6017955829482969E-2</v>
          </cell>
          <cell r="EO33">
            <v>6.4882844034614747E-3</v>
          </cell>
          <cell r="EP33">
            <v>1.4418997345065018E-2</v>
          </cell>
          <cell r="EQ33">
            <v>7.050329304186408E-3</v>
          </cell>
          <cell r="ER33">
            <v>1.6289380492548564E-2</v>
          </cell>
          <cell r="ES33">
            <v>4.6373286494091285E-3</v>
          </cell>
          <cell r="ET33">
            <v>1.916415861713083E-2</v>
          </cell>
          <cell r="EU33">
            <v>1.7730027451212115E-2</v>
          </cell>
          <cell r="EV33">
            <v>2.4534237927095533E-2</v>
          </cell>
          <cell r="EW33">
            <v>1.4217693687993548E-2</v>
          </cell>
          <cell r="EX33">
            <v>1.7452484118144266E-2</v>
          </cell>
          <cell r="EY33">
            <v>6.821408184479727E-2</v>
          </cell>
          <cell r="EZ33">
            <v>1.3360761138615422E-2</v>
          </cell>
          <cell r="FA33">
            <v>2.1717501167701374E-2</v>
          </cell>
          <cell r="FB33">
            <v>-5.2974724559087666E-3</v>
          </cell>
          <cell r="FC33">
            <v>6.9757274430040069E-3</v>
          </cell>
          <cell r="FD33">
            <v>1.4392755100484074E-2</v>
          </cell>
          <cell r="FE33">
            <v>1.6228923343240911E-2</v>
          </cell>
          <cell r="FF33">
            <v>2.6921143151702864E-2</v>
          </cell>
          <cell r="FG33">
            <v>1.9165683574130205E-2</v>
          </cell>
          <cell r="FH33">
            <v>2.2117273153998085E-2</v>
          </cell>
          <cell r="FI33">
            <v>2.3154936219363279E-2</v>
          </cell>
          <cell r="FJ33">
            <v>1.1759013935048376E-2</v>
          </cell>
          <cell r="FK33">
            <v>6.5323799558322571E-2</v>
          </cell>
          <cell r="FL33">
            <v>7.1591553275788793E-3</v>
          </cell>
          <cell r="FM33">
            <v>8.7319352786318031E-3</v>
          </cell>
          <cell r="FN33">
            <v>1.0281488124081152E-2</v>
          </cell>
          <cell r="FO33">
            <v>1.6587875696711808E-2</v>
          </cell>
          <cell r="FP33">
            <v>2.4514134378858705E-2</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Sindikat pomoraca Hrvatske</v>
          </cell>
          <cell r="C34" t="str">
            <v/>
          </cell>
          <cell r="D34" t="str">
            <v/>
          </cell>
          <cell r="E34" t="str">
            <v/>
          </cell>
          <cell r="F34" t="str">
            <v/>
          </cell>
          <cell r="G34" t="str">
            <v/>
          </cell>
          <cell r="H34" t="str">
            <v/>
          </cell>
          <cell r="I34" t="e">
            <v>#DIV/0!</v>
          </cell>
          <cell r="J34">
            <v>1.4188808354717084</v>
          </cell>
          <cell r="K34">
            <v>1.2523782799201117</v>
          </cell>
          <cell r="L34">
            <v>9.9024962333435718E-2</v>
          </cell>
          <cell r="M34">
            <v>0.28567772185957763</v>
          </cell>
          <cell r="N34">
            <v>4.6746752504176758E-2</v>
          </cell>
          <cell r="O34">
            <v>5.6242270097874698E-2</v>
          </cell>
          <cell r="P34">
            <v>0.11413543211012947</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1.9257368273172946E-2</v>
          </cell>
          <cell r="EZ34">
            <v>7.7699831349852585E-3</v>
          </cell>
          <cell r="FA34">
            <v>1.1351052847225058E-2</v>
          </cell>
          <cell r="FB34">
            <v>-1.3114918859625561E-2</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Novinar</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3.9413602086338491E-2</v>
          </cell>
          <cell r="EZ35">
            <v>-7.2874212067271672E-4</v>
          </cell>
          <cell r="FA35">
            <v>1.2794243998611522E-2</v>
          </cell>
          <cell r="FB35">
            <v>-2.3592652127144835E-2</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ZDMF HEP grupe</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3.004977860308591E-2</v>
          </cell>
          <cell r="EZ36">
            <v>9.8462849260106677E-3</v>
          </cell>
          <cell r="FA36">
            <v>1.7017885787271727E-2</v>
          </cell>
          <cell r="FB36">
            <v>-2.1622652408354145E-2</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T-HT</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v>0.892236893302775</v>
          </cell>
          <cell r="AK37">
            <v>0.10022269066814479</v>
          </cell>
          <cell r="AL37">
            <v>0.10793101946366561</v>
          </cell>
          <cell r="AM37">
            <v>9.2765612487665475E-2</v>
          </cell>
          <cell r="AN37">
            <v>9.0132335367968552E-2</v>
          </cell>
          <cell r="AO37">
            <v>6.2081284147245071E-2</v>
          </cell>
          <cell r="AP37">
            <v>7.84031310744632E-2</v>
          </cell>
          <cell r="AQ37">
            <v>5.3380515729218085E-2</v>
          </cell>
          <cell r="AR37">
            <v>7.311017650199679E-2</v>
          </cell>
          <cell r="AS37">
            <v>0.25014346529294806</v>
          </cell>
          <cell r="AT37">
            <v>0.15145131764527875</v>
          </cell>
          <cell r="AU37">
            <v>0.13612458256893983</v>
          </cell>
          <cell r="AV37">
            <v>3.9892194412302663E-3</v>
          </cell>
          <cell r="AW37">
            <v>1.867685282598729E-2</v>
          </cell>
          <cell r="AX37">
            <v>2.2856212828227952E-2</v>
          </cell>
          <cell r="AY37">
            <v>2.5918375840360264E-2</v>
          </cell>
          <cell r="AZ37">
            <v>2.4492092657672573E-2</v>
          </cell>
          <cell r="BA37">
            <v>2.5146775242237396E-2</v>
          </cell>
          <cell r="BB37">
            <v>3.2563589926316576E-2</v>
          </cell>
          <cell r="BC37">
            <v>2.1782030416606001E-2</v>
          </cell>
          <cell r="BD37">
            <v>1.3906007144885702E-2</v>
          </cell>
          <cell r="BE37">
            <v>1.8556655191078651E-2</v>
          </cell>
          <cell r="BF37">
            <v>1.7046586614586967E-2</v>
          </cell>
          <cell r="BG37">
            <v>0.19491568131792303</v>
          </cell>
          <cell r="BH37">
            <v>2.3281235123060851E-2</v>
          </cell>
          <cell r="BI37">
            <v>1.2498881281409153E-2</v>
          </cell>
          <cell r="BJ37">
            <v>2.606421292198733E-2</v>
          </cell>
          <cell r="BK37">
            <v>2.0141184660845406E-2</v>
          </cell>
          <cell r="BL37">
            <v>1.7395154262079389E-2</v>
          </cell>
          <cell r="BM37">
            <v>1.7004058015512167E-2</v>
          </cell>
          <cell r="BN37">
            <v>2.5250894104115847E-2</v>
          </cell>
          <cell r="BO37">
            <v>2.1068765896725041E-2</v>
          </cell>
          <cell r="BP37">
            <v>2.285230745494329E-2</v>
          </cell>
          <cell r="BQ37">
            <v>1.8370098341251719E-2</v>
          </cell>
          <cell r="BR37">
            <v>3.0325018616833812E-2</v>
          </cell>
          <cell r="BS37">
            <v>5.0821208620908991E-2</v>
          </cell>
          <cell r="BT37">
            <v>7.1239060947581576E-2</v>
          </cell>
          <cell r="BU37">
            <v>1.0150809602910583E-2</v>
          </cell>
          <cell r="BV37">
            <v>3.301136879360065E-2</v>
          </cell>
          <cell r="BW37">
            <v>8.9443315276126496E-3</v>
          </cell>
          <cell r="BX37">
            <v>1.2491669124169979E-2</v>
          </cell>
          <cell r="BY37">
            <v>1.1415860208476814E-2</v>
          </cell>
          <cell r="BZ37">
            <v>2.3096017105796288E-2</v>
          </cell>
          <cell r="CA37">
            <v>2.0061120046184648E-2</v>
          </cell>
          <cell r="CB37">
            <v>1.7811271699307397E-2</v>
          </cell>
          <cell r="CC37">
            <v>1.5093988402465779E-2</v>
          </cell>
          <cell r="CD37">
            <v>1.9149879371849473E-2</v>
          </cell>
          <cell r="CE37">
            <v>3.9581913219243335E-2</v>
          </cell>
          <cell r="CF37">
            <v>1.7763192704138061E-2</v>
          </cell>
          <cell r="CG37">
            <v>5.1426304300972343E-2</v>
          </cell>
          <cell r="CH37">
            <v>2.1559792944357899E-2</v>
          </cell>
          <cell r="CI37">
            <v>0.1272921066946836</v>
          </cell>
          <cell r="CJ37">
            <v>2.7013672083101684E-2</v>
          </cell>
          <cell r="CK37">
            <v>1.4531811740275529E-2</v>
          </cell>
          <cell r="CL37">
            <v>2.4621193371705586E-2</v>
          </cell>
          <cell r="CM37">
            <v>1.5455237165638982E-2</v>
          </cell>
          <cell r="CN37">
            <v>1.4117255307269132E-2</v>
          </cell>
          <cell r="CO37">
            <v>2.0758269472942428E-2</v>
          </cell>
          <cell r="CP37">
            <v>1.9252797638180444E-3</v>
          </cell>
          <cell r="CQ37">
            <v>1.531750603169651E-2</v>
          </cell>
          <cell r="CR37">
            <v>-7.0882800985265539E-3</v>
          </cell>
          <cell r="CS37">
            <v>2.4987456720549393E-2</v>
          </cell>
          <cell r="CT37">
            <v>2.6182637391699085E-2</v>
          </cell>
          <cell r="CU37">
            <v>2.3962147753459673E-2</v>
          </cell>
          <cell r="CV37">
            <v>1.5910968423230313E-2</v>
          </cell>
          <cell r="CW37">
            <v>4.9771330383335836E-3</v>
          </cell>
          <cell r="CX37">
            <v>2.0454913531720152E-2</v>
          </cell>
          <cell r="CY37">
            <v>1.6865815891919898E-2</v>
          </cell>
          <cell r="CZ37">
            <v>4.5634558628032888E-2</v>
          </cell>
          <cell r="DA37">
            <v>3.5731192968448434E-2</v>
          </cell>
          <cell r="DB37">
            <v>3.3451910268042897E-3</v>
          </cell>
          <cell r="DC37">
            <v>1.2940486651830136E-3</v>
          </cell>
          <cell r="DD37">
            <v>1.7055972252109128E-2</v>
          </cell>
          <cell r="DE37">
            <v>1.0569629823078169E-2</v>
          </cell>
          <cell r="DF37">
            <v>3.4043957985461773E-3</v>
          </cell>
          <cell r="DG37">
            <v>1.120789096663955E-2</v>
          </cell>
          <cell r="DH37">
            <v>1.2851357107842858E-3</v>
          </cell>
          <cell r="DI37">
            <v>-6.546355932615394E-3</v>
          </cell>
          <cell r="DJ37">
            <v>2.0807033720489095E-2</v>
          </cell>
          <cell r="DK37">
            <v>2.5900405029839015E-3</v>
          </cell>
          <cell r="DL37">
            <v>5.7638471209642489E-3</v>
          </cell>
          <cell r="DM37">
            <v>6.3235979472997944E-3</v>
          </cell>
          <cell r="DN37">
            <v>-2.4848871201302948E-4</v>
          </cell>
          <cell r="DO37">
            <v>9.4174452518973051E-3</v>
          </cell>
          <cell r="DP37">
            <v>1.9381808613803411E-2</v>
          </cell>
          <cell r="DQ37">
            <v>2.2268921029843888E-2</v>
          </cell>
          <cell r="DR37">
            <v>9.5267520463163391E-3</v>
          </cell>
          <cell r="DS37">
            <v>7.9879052421429758E-3</v>
          </cell>
          <cell r="DT37">
            <v>3.1995906750564775E-2</v>
          </cell>
          <cell r="DU37">
            <v>2.1230684752523172E-2</v>
          </cell>
          <cell r="DV37">
            <v>5.1734367644257371E-3</v>
          </cell>
          <cell r="DW37">
            <v>6.3326872461925074E-3</v>
          </cell>
          <cell r="DX37">
            <v>1.3473768623921849E-2</v>
          </cell>
          <cell r="DY37">
            <v>3.5172206445502445E-3</v>
          </cell>
          <cell r="DZ37">
            <v>2.590532008602299E-3</v>
          </cell>
          <cell r="EA37">
            <v>2.0854164086291978E-2</v>
          </cell>
          <cell r="EB37">
            <v>3.7690418266052253E-2</v>
          </cell>
          <cell r="EC37">
            <v>1.2912954026031371E-2</v>
          </cell>
          <cell r="ED37">
            <v>7.2668993379688771E-3</v>
          </cell>
          <cell r="EE37">
            <v>-4.9245505352762025E-3</v>
          </cell>
          <cell r="EF37">
            <v>-7.0954654550941867E-3</v>
          </cell>
          <cell r="EG37">
            <v>-9.3277570566764941E-3</v>
          </cell>
          <cell r="EH37">
            <v>2.4391436565547542E-2</v>
          </cell>
          <cell r="EI37">
            <v>-1.1190203165573969E-2</v>
          </cell>
          <cell r="EJ37">
            <v>-1.0264275917278512E-2</v>
          </cell>
          <cell r="EK37">
            <v>1.7946998365596083E-2</v>
          </cell>
          <cell r="EL37">
            <v>-6.5236355267556025E-4</v>
          </cell>
          <cell r="EM37">
            <v>1.4673745966798076E-2</v>
          </cell>
          <cell r="EN37">
            <v>-3.350914504677486E-3</v>
          </cell>
          <cell r="EO37">
            <v>-1.488590066469903E-4</v>
          </cell>
          <cell r="EP37">
            <v>7.9291551161711389E-3</v>
          </cell>
          <cell r="EQ37">
            <v>3.7492880580953535E-3</v>
          </cell>
          <cell r="ER37">
            <v>9.2982568309241502E-3</v>
          </cell>
          <cell r="ES37">
            <v>-6.110845864289653E-3</v>
          </cell>
          <cell r="ET37">
            <v>1.4836529088819467E-2</v>
          </cell>
          <cell r="EU37">
            <v>1.625070276546469E-2</v>
          </cell>
          <cell r="EV37">
            <v>2.6891589733050301E-2</v>
          </cell>
          <cell r="EW37">
            <v>1.2007745484972481E-2</v>
          </cell>
          <cell r="EX37">
            <v>3.1818206217123684E-3</v>
          </cell>
          <cell r="EY37">
            <v>3.004977860308591E-2</v>
          </cell>
          <cell r="EZ37">
            <v>9.8462849260106677E-3</v>
          </cell>
          <cell r="FA37">
            <v>1.7017885787271727E-2</v>
          </cell>
          <cell r="FB37">
            <v>-2.1622652408354145E-2</v>
          </cell>
          <cell r="FC37">
            <v>-1.4589109060621379E-2</v>
          </cell>
          <cell r="FD37">
            <v>1.0979148126420857E-3</v>
          </cell>
          <cell r="FE37">
            <v>1.4163851965166119E-2</v>
          </cell>
          <cell r="FF37">
            <v>8.6994431793187138E-3</v>
          </cell>
          <cell r="FG37">
            <v>2.0507175843849216E-3</v>
          </cell>
          <cell r="FH37">
            <v>1.4433442791604032E-2</v>
          </cell>
          <cell r="FI37">
            <v>1.5155606536644448E-2</v>
          </cell>
          <cell r="FJ37">
            <v>3.0924911170421088E-3</v>
          </cell>
          <cell r="FK37">
            <v>7.3960826250155359E-3</v>
          </cell>
          <cell r="FL37">
            <v>3.0259562123366762E-3</v>
          </cell>
          <cell r="FM37">
            <v>-1.2519863197064192E-3</v>
          </cell>
          <cell r="FN37">
            <v>-1.49635232351073E-3</v>
          </cell>
          <cell r="FO37">
            <v>7.4370737838680857E-3</v>
          </cell>
          <cell r="FP37">
            <v>3.573861680734809E-3</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T-Mobile</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e">
            <v>#DIV/0!</v>
          </cell>
          <cell r="AT38">
            <v>0.76729199396988357</v>
          </cell>
          <cell r="AU38">
            <v>2.1074547229620637</v>
          </cell>
          <cell r="AV38">
            <v>0.14440237783998713</v>
          </cell>
          <cell r="AW38">
            <v>6.5380294969340683E-2</v>
          </cell>
          <cell r="AX38">
            <v>6.2591208125150566E-2</v>
          </cell>
          <cell r="AY38">
            <v>9.3335044297380002E-2</v>
          </cell>
          <cell r="AZ38">
            <v>0.10758845496838694</v>
          </cell>
          <cell r="BA38">
            <v>0.21781155643858188</v>
          </cell>
          <cell r="BB38">
            <v>0.21865659588660519</v>
          </cell>
          <cell r="BC38">
            <v>2.5747713475112684E-2</v>
          </cell>
          <cell r="BD38">
            <v>1.3434104198952045E-2</v>
          </cell>
          <cell r="BE38">
            <v>9.0409773738133695E-3</v>
          </cell>
          <cell r="BF38">
            <v>3.1923215676830166E-2</v>
          </cell>
          <cell r="BG38">
            <v>0.25977993861002396</v>
          </cell>
          <cell r="BH38">
            <v>5.3852776975618653E-2</v>
          </cell>
          <cell r="BI38">
            <v>2.2221713237799468E-2</v>
          </cell>
          <cell r="BJ38">
            <v>2.6640331262496434E-2</v>
          </cell>
          <cell r="BK38">
            <v>3.355091779421078E-2</v>
          </cell>
          <cell r="BL38">
            <v>1.608572791795547E-2</v>
          </cell>
          <cell r="BM38">
            <v>2.9224306542138458E-2</v>
          </cell>
          <cell r="BN38">
            <v>2.3566447666966979E-2</v>
          </cell>
          <cell r="BO38">
            <v>1.6395043334399662E-2</v>
          </cell>
          <cell r="BP38">
            <v>3.4525215989706627E-2</v>
          </cell>
          <cell r="BQ38">
            <v>1.7007254820115197E-2</v>
          </cell>
          <cell r="BR38">
            <v>3.6749150004712336E-2</v>
          </cell>
          <cell r="BS38">
            <v>8.2211985490990167E-2</v>
          </cell>
          <cell r="BT38">
            <v>0.12426324927900705</v>
          </cell>
          <cell r="BU38">
            <v>3.092590415898526E-2</v>
          </cell>
          <cell r="BV38">
            <v>3.3275820261304975E-2</v>
          </cell>
          <cell r="BW38">
            <v>1.8084645851606716E-2</v>
          </cell>
          <cell r="BX38">
            <v>2.3572997841278993E-2</v>
          </cell>
          <cell r="BY38">
            <v>6.7074219800502353E-3</v>
          </cell>
          <cell r="BZ38">
            <v>2.84686092265483E-2</v>
          </cell>
          <cell r="CA38">
            <v>2.1114898629567887E-2</v>
          </cell>
          <cell r="CB38">
            <v>1.5781180304749523E-2</v>
          </cell>
          <cell r="CC38">
            <v>1.4334889249787432E-2</v>
          </cell>
          <cell r="CD38">
            <v>1.7726923393654032E-2</v>
          </cell>
          <cell r="CE38">
            <v>6.222570558237514E-2</v>
          </cell>
          <cell r="CF38">
            <v>1.8585820486211917E-2</v>
          </cell>
          <cell r="CG38">
            <v>6.9030501015522577E-2</v>
          </cell>
          <cell r="CH38">
            <v>2.641484513345134E-2</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
          </cell>
          <cell r="ET38" t="str">
            <v/>
          </cell>
          <cell r="EU38" t="str">
            <v/>
          </cell>
          <cell r="EV38" t="str">
            <v/>
          </cell>
          <cell r="EW38" t="str">
            <v/>
          </cell>
          <cell r="EX38" t="str">
            <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SHŽ</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4.2218669625818016E-2</v>
          </cell>
          <cell r="EZ39">
            <v>1.7903127758544853E-2</v>
          </cell>
          <cell r="FA39">
            <v>2.5074318104622739E-2</v>
          </cell>
          <cell r="FB39">
            <v>-1.5603302955524851E-2</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ZDMF HAC</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e">
            <v>#DIV/0!</v>
          </cell>
          <cell r="BB40">
            <v>3.837691982191162E-3</v>
          </cell>
          <cell r="BC40">
            <v>9.7741273987020844E-2</v>
          </cell>
          <cell r="BD40">
            <v>9.9677046999565311E-2</v>
          </cell>
          <cell r="BE40">
            <v>0.11250537991853224</v>
          </cell>
          <cell r="BF40">
            <v>0.10909112091531659</v>
          </cell>
          <cell r="BG40">
            <v>0.10120258746120227</v>
          </cell>
          <cell r="BH40">
            <v>8.009428093477601E-2</v>
          </cell>
          <cell r="BI40">
            <v>7.4280340262552258E-2</v>
          </cell>
          <cell r="BJ40">
            <v>7.2607036105067815E-2</v>
          </cell>
          <cell r="BK40">
            <v>6.2990525467584324E-2</v>
          </cell>
          <cell r="BL40">
            <v>5.5708582859546427E-2</v>
          </cell>
          <cell r="BM40">
            <v>4.938212184039012E-2</v>
          </cell>
          <cell r="BN40">
            <v>6.1521486837212987E-2</v>
          </cell>
          <cell r="BO40">
            <v>5.2390989055331086E-2</v>
          </cell>
          <cell r="BP40">
            <v>4.7683765300721846E-2</v>
          </cell>
          <cell r="BQ40">
            <v>3.6830701094214817E-2</v>
          </cell>
          <cell r="BR40">
            <v>5.0985513938688061E-2</v>
          </cell>
          <cell r="BS40">
            <v>4.529619009971763E-2</v>
          </cell>
          <cell r="BT40">
            <v>0.16065595613167544</v>
          </cell>
          <cell r="BU40">
            <v>2.6661012911146226E-2</v>
          </cell>
          <cell r="BV40">
            <v>5.1658401065324516E-2</v>
          </cell>
          <cell r="BW40">
            <v>2.9009826724916626E-2</v>
          </cell>
          <cell r="BX40">
            <v>2.5808899293662785E-2</v>
          </cell>
          <cell r="BY40">
            <v>5.5520349250820517E-3</v>
          </cell>
          <cell r="BZ40">
            <v>3.3937653516140039E-2</v>
          </cell>
          <cell r="CA40">
            <v>2.8204140265280776E-2</v>
          </cell>
          <cell r="CB40">
            <v>3.4484800488619467E-2</v>
          </cell>
          <cell r="CC40">
            <v>2.7887566610462627E-2</v>
          </cell>
          <cell r="CD40">
            <v>2.2888573099232756E-2</v>
          </cell>
          <cell r="CE40">
            <v>2.8149159247070128E-2</v>
          </cell>
          <cell r="CF40">
            <v>2.171826594779435E-2</v>
          </cell>
          <cell r="CG40">
            <v>7.8740693432899064E-2</v>
          </cell>
          <cell r="CH40">
            <v>2.0642408323541587E-2</v>
          </cell>
          <cell r="CI40">
            <v>1.3691115011515988E-2</v>
          </cell>
          <cell r="CJ40">
            <v>2.7860301735468388E-2</v>
          </cell>
          <cell r="CK40">
            <v>2.2413072500329232E-2</v>
          </cell>
          <cell r="CL40">
            <v>0.34831389179093569</v>
          </cell>
          <cell r="CM40">
            <v>5.613325570636276E-2</v>
          </cell>
          <cell r="CN40">
            <v>5.1294312558074102E-2</v>
          </cell>
          <cell r="CO40">
            <v>6.5805613476965993E-2</v>
          </cell>
          <cell r="CP40">
            <v>0.10142371774482187</v>
          </cell>
          <cell r="CQ40">
            <v>5.6942967038337386E-2</v>
          </cell>
          <cell r="CR40">
            <v>5.5082812203368935E-2</v>
          </cell>
          <cell r="CS40">
            <v>5.3039287774485931E-2</v>
          </cell>
          <cell r="CT40">
            <v>5.9606593898842791E-2</v>
          </cell>
          <cell r="CU40">
            <v>4.449710327207089E-2</v>
          </cell>
          <cell r="CV40">
            <v>2.8445760746749506E-2</v>
          </cell>
          <cell r="CW40">
            <v>4.0644239671735027E-2</v>
          </cell>
          <cell r="CX40">
            <v>1.8040116435974803E-2</v>
          </cell>
          <cell r="CY40">
            <v>6.5323505378166502E-2</v>
          </cell>
          <cell r="CZ40">
            <v>5.6079618505904039E-2</v>
          </cell>
          <cell r="DA40">
            <v>4.4697299057190797E-2</v>
          </cell>
          <cell r="DB40">
            <v>5.7852117504284914E-2</v>
          </cell>
          <cell r="DC40">
            <v>2.9454299734917897E-2</v>
          </cell>
          <cell r="DD40">
            <v>0.10592147542431446</v>
          </cell>
          <cell r="DE40">
            <v>4.0234950215217419E-2</v>
          </cell>
          <cell r="DF40">
            <v>3.9503013090087753E-2</v>
          </cell>
          <cell r="DG40">
            <v>2.7653355630491427E-2</v>
          </cell>
          <cell r="DH40">
            <v>1.9134748025618896E-2</v>
          </cell>
          <cell r="DI40">
            <v>7.0728790172318095E-4</v>
          </cell>
          <cell r="DJ40">
            <v>5.9398968696187875E-2</v>
          </cell>
          <cell r="DK40">
            <v>2.2914353974554887E-2</v>
          </cell>
          <cell r="DL40">
            <v>3.3227722983938418E-2</v>
          </cell>
          <cell r="DM40">
            <v>2.5099326357158662E-2</v>
          </cell>
          <cell r="DN40">
            <v>3.2180227406730363E-2</v>
          </cell>
          <cell r="DO40">
            <v>2.4138317935981236E-2</v>
          </cell>
          <cell r="DP40">
            <v>3.8823723051429837E-2</v>
          </cell>
          <cell r="DQ40">
            <v>2.2226663221964503E-2</v>
          </cell>
          <cell r="DR40">
            <v>-1.4001653685662056E-3</v>
          </cell>
          <cell r="DS40">
            <v>3.8089672834358719E-3</v>
          </cell>
          <cell r="DT40">
            <v>0.11503647764089144</v>
          </cell>
          <cell r="DU40">
            <v>2.7511839148051914E-2</v>
          </cell>
          <cell r="DV40">
            <v>1.6163816737247171E-2</v>
          </cell>
          <cell r="DW40">
            <v>2.2449038108628441E-2</v>
          </cell>
          <cell r="DX40">
            <v>3.3641037941024292E-2</v>
          </cell>
          <cell r="DY40">
            <v>1.1776675656044719E-2</v>
          </cell>
          <cell r="DZ40">
            <v>2.1025946572855694E-2</v>
          </cell>
          <cell r="EA40">
            <v>4.3162917318763351E-2</v>
          </cell>
          <cell r="EB40">
            <v>3.6653480577305005E-2</v>
          </cell>
          <cell r="EC40">
            <v>2.9043672493055443E-2</v>
          </cell>
          <cell r="ED40">
            <v>1.926379604307089E-2</v>
          </cell>
          <cell r="EE40">
            <v>1.5556690206962438E-2</v>
          </cell>
          <cell r="EF40">
            <v>7.22058005338017E-3</v>
          </cell>
          <cell r="EG40">
            <v>-8.7269833023464419E-4</v>
          </cell>
          <cell r="EH40">
            <v>2.8899410268190626E-2</v>
          </cell>
          <cell r="EI40">
            <v>-9.2514277233301037E-3</v>
          </cell>
          <cell r="EJ40">
            <v>1.4121155602874363E-2</v>
          </cell>
          <cell r="EK40">
            <v>3.2065533052783951E-2</v>
          </cell>
          <cell r="EL40">
            <v>0.28041595761477345</v>
          </cell>
          <cell r="EM40">
            <v>3.7067147737552146E-2</v>
          </cell>
          <cell r="EN40">
            <v>1.1312986709973286E-2</v>
          </cell>
          <cell r="EO40">
            <v>9.4532521982631634E-3</v>
          </cell>
          <cell r="EP40">
            <v>1.057689300113074E-2</v>
          </cell>
          <cell r="EQ40">
            <v>1.4336400157759159E-2</v>
          </cell>
          <cell r="ER40">
            <v>1.5086647304712719E-2</v>
          </cell>
          <cell r="ES40">
            <v>8.4035415966398786E-3</v>
          </cell>
          <cell r="ET40">
            <v>2.1810950116100174E-2</v>
          </cell>
          <cell r="EU40">
            <v>2.2400793215385118E-2</v>
          </cell>
          <cell r="EV40">
            <v>3.1309371528953855E-2</v>
          </cell>
          <cell r="EW40">
            <v>1.950075316526188E-2</v>
          </cell>
          <cell r="EX40">
            <v>1.011625148186461E-2</v>
          </cell>
          <cell r="EY40">
            <v>4.2218669625818016E-2</v>
          </cell>
          <cell r="EZ40">
            <v>1.7903127758544853E-2</v>
          </cell>
          <cell r="FA40">
            <v>2.5074318104622739E-2</v>
          </cell>
          <cell r="FB40">
            <v>-1.5603302955524851E-2</v>
          </cell>
          <cell r="FC40">
            <v>1.1291588070147166E-2</v>
          </cell>
          <cell r="FD40">
            <v>4.7602953191499004E-3</v>
          </cell>
          <cell r="FE40">
            <v>1.2893701454214831E-2</v>
          </cell>
          <cell r="FF40">
            <v>1.4024593868083265E-2</v>
          </cell>
          <cell r="FG40">
            <v>1.524965197994806E-2</v>
          </cell>
          <cell r="FH40">
            <v>1.8527137648721648E-2</v>
          </cell>
          <cell r="FI40">
            <v>1.4085616701786477E-2</v>
          </cell>
          <cell r="FJ40">
            <v>1.8971805801010044E-2</v>
          </cell>
          <cell r="FK40">
            <v>2.4242978227604132E-2</v>
          </cell>
          <cell r="FL40">
            <v>3.4165693942574695E-3</v>
          </cell>
          <cell r="FM40">
            <v>7.0848267970477228E-3</v>
          </cell>
          <cell r="FN40">
            <v>5.4859327060850678E-3</v>
          </cell>
          <cell r="FO40">
            <v>1.9248305598717583E-2</v>
          </cell>
          <cell r="FP40">
            <v>4.3050401969822816E-3</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AZ Zagreb</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e">
            <v>#DIV/0!</v>
          </cell>
          <cell r="BF41">
            <v>3.9859642791225447</v>
          </cell>
          <cell r="BG41">
            <v>0.96927956151532535</v>
          </cell>
          <cell r="BH41">
            <v>0.384350922265628</v>
          </cell>
          <cell r="BI41">
            <v>0.24291830645986454</v>
          </cell>
          <cell r="BJ41">
            <v>0.20403666632026651</v>
          </cell>
          <cell r="BK41">
            <v>0.17567928738497801</v>
          </cell>
          <cell r="BL41">
            <v>0.15199134140764345</v>
          </cell>
          <cell r="BM41">
            <v>0.12016160529606792</v>
          </cell>
          <cell r="BN41">
            <v>0.12461935943408238</v>
          </cell>
          <cell r="BO41">
            <v>9.0600276809774463E-2</v>
          </cell>
          <cell r="BP41">
            <v>0.11539762107813573</v>
          </cell>
          <cell r="BQ41">
            <v>7.7485976787771277E-2</v>
          </cell>
          <cell r="BR41">
            <v>0.10161205739345976</v>
          </cell>
          <cell r="BS41">
            <v>7.4269948920452827E-2</v>
          </cell>
          <cell r="BT41">
            <v>0.11065348311267517</v>
          </cell>
          <cell r="BU41">
            <v>5.223159263382917E-2</v>
          </cell>
          <cell r="BV41">
            <v>7.6651440587969341E-2</v>
          </cell>
          <cell r="BW41">
            <v>4.2832988874259542E-2</v>
          </cell>
          <cell r="BX41">
            <v>3.7208387953469181E-2</v>
          </cell>
          <cell r="BY41">
            <v>2.0082599979301549E-2</v>
          </cell>
          <cell r="BZ41">
            <v>5.1457263090502588E-2</v>
          </cell>
          <cell r="CA41">
            <v>6.0636665833703418E-2</v>
          </cell>
          <cell r="CB41">
            <v>4.5066682539950609E-2</v>
          </cell>
          <cell r="CC41">
            <v>4.5665249357913613E-2</v>
          </cell>
          <cell r="CD41">
            <v>3.8973736275587978E-2</v>
          </cell>
          <cell r="CE41">
            <v>7.2292638683151542E-2</v>
          </cell>
          <cell r="CF41">
            <v>4.5458510995668257E-2</v>
          </cell>
          <cell r="CG41">
            <v>0.11326676097276113</v>
          </cell>
          <cell r="CH41">
            <v>3.7602631669768641E-2</v>
          </cell>
          <cell r="CI41">
            <v>3.4068744692557232E-2</v>
          </cell>
          <cell r="CJ41">
            <v>4.2974537736533508E-2</v>
          </cell>
          <cell r="CK41">
            <v>1.6041235380761659E-2</v>
          </cell>
          <cell r="CL41">
            <v>1.5704580910891004E-2</v>
          </cell>
          <cell r="CM41">
            <v>-8.8466405071945062E-3</v>
          </cell>
          <cell r="CN41">
            <v>-2.0198181869630332E-2</v>
          </cell>
          <cell r="CO41">
            <v>3.8902658708170806E-2</v>
          </cell>
          <cell r="CP41">
            <v>-1.7540446578740192E-2</v>
          </cell>
          <cell r="CQ41">
            <v>4.6883573980555981E-2</v>
          </cell>
          <cell r="CR41">
            <v>2.215468303813644E-2</v>
          </cell>
          <cell r="CS41">
            <v>3.6569185557601462E-2</v>
          </cell>
          <cell r="CT41">
            <v>7.705334258999269E-2</v>
          </cell>
          <cell r="CU41">
            <v>2.3179258588472824E-2</v>
          </cell>
          <cell r="CV41">
            <v>-1.6605527424073941E-3</v>
          </cell>
          <cell r="CW41">
            <v>2.9693544502697743E-2</v>
          </cell>
          <cell r="CX41">
            <v>3.8198480757915335E-2</v>
          </cell>
          <cell r="CY41">
            <v>1.8363883177523931E-2</v>
          </cell>
          <cell r="CZ41">
            <v>5.108966097729422E-2</v>
          </cell>
          <cell r="DA41">
            <v>1.5262479236821261E-2</v>
          </cell>
          <cell r="DB41">
            <v>1.3641981186972459E-2</v>
          </cell>
          <cell r="DC41">
            <v>1.5761013568784284E-2</v>
          </cell>
          <cell r="DD41">
            <v>4.7623200228333093E-2</v>
          </cell>
          <cell r="DE41">
            <v>5.0349321989948221E-3</v>
          </cell>
          <cell r="DF41">
            <v>1.278111494607978E-2</v>
          </cell>
          <cell r="DG41">
            <v>1.8521964275406262E-2</v>
          </cell>
          <cell r="DH41">
            <v>-1.0279047221113636E-2</v>
          </cell>
          <cell r="DI41">
            <v>-5.0895994545899995E-3</v>
          </cell>
          <cell r="DJ41">
            <v>3.7804027473753186E-2</v>
          </cell>
          <cell r="DK41">
            <v>8.1357659604560702E-3</v>
          </cell>
          <cell r="DL41">
            <v>8.5338189386784044E-3</v>
          </cell>
          <cell r="DM41">
            <v>8.3037366870960857E-3</v>
          </cell>
          <cell r="DN41">
            <v>9.3968639796555165E-3</v>
          </cell>
          <cell r="DO41">
            <v>2.1023652103262873E-3</v>
          </cell>
          <cell r="DP41">
            <v>2.4130661764342823E-2</v>
          </cell>
          <cell r="DQ41">
            <v>2.412168660121437E-2</v>
          </cell>
          <cell r="DR41">
            <v>-7.7149586944014409E-3</v>
          </cell>
          <cell r="DS41">
            <v>-2.7922104853940065E-3</v>
          </cell>
          <cell r="DT41">
            <v>1.8560224004615395E-2</v>
          </cell>
          <cell r="DU41">
            <v>2.0187640568653714E-2</v>
          </cell>
          <cell r="DV41">
            <v>4.0160734154003784E-3</v>
          </cell>
          <cell r="DW41">
            <v>1.4139088747808681E-2</v>
          </cell>
          <cell r="DX41">
            <v>1.887969660196159E-2</v>
          </cell>
          <cell r="DY41">
            <v>4.3045060413758295E-3</v>
          </cell>
          <cell r="DZ41">
            <v>8.2608520060116226E-3</v>
          </cell>
          <cell r="EA41">
            <v>1.7273686843320351E-2</v>
          </cell>
          <cell r="EB41">
            <v>2.2177120541946239E-2</v>
          </cell>
          <cell r="EC41">
            <v>1.3786534207693216E-2</v>
          </cell>
          <cell r="ED41">
            <v>1.2632780532470408E-2</v>
          </cell>
          <cell r="EE41">
            <v>8.7495490177574332E-3</v>
          </cell>
          <cell r="EF41">
            <v>-1.3524318425656249E-4</v>
          </cell>
          <cell r="EG41">
            <v>-1.3477744662740555E-2</v>
          </cell>
          <cell r="EH41">
            <v>2.995270014733898E-2</v>
          </cell>
          <cell r="EI41">
            <v>-1.7902470988054163E-2</v>
          </cell>
          <cell r="EJ41">
            <v>1.2438645286003751E-4</v>
          </cell>
          <cell r="EK41">
            <v>2.9528848613340739E-2</v>
          </cell>
          <cell r="EL41">
            <v>1.3528693379392498E-2</v>
          </cell>
          <cell r="EM41">
            <v>1.6972595138011335E-2</v>
          </cell>
          <cell r="EN41">
            <v>-1.2040286277666319E-2</v>
          </cell>
          <cell r="EO41">
            <v>7.1541052163932764E-4</v>
          </cell>
          <cell r="EP41">
            <v>2.4173879462795227E-4</v>
          </cell>
          <cell r="EQ41">
            <v>9.2104662687517696E-3</v>
          </cell>
          <cell r="ER41">
            <v>8.1840034562483503E-3</v>
          </cell>
          <cell r="ES41">
            <v>-5.1458543977972136E-3</v>
          </cell>
          <cell r="ET41">
            <v>2.6366677586231128E-2</v>
          </cell>
          <cell r="EU41">
            <v>1.3276823923877856E-2</v>
          </cell>
          <cell r="EV41">
            <v>2.1209676036530213E-2</v>
          </cell>
          <cell r="EW41">
            <v>1.4431279738288214E-2</v>
          </cell>
          <cell r="EX41">
            <v>-1.7663593588983057E-3</v>
          </cell>
          <cell r="EY41">
            <v>2.538891642865531E-2</v>
          </cell>
          <cell r="EZ41">
            <v>1.3569731561596738E-2</v>
          </cell>
          <cell r="FA41">
            <v>1.92086076897886E-2</v>
          </cell>
          <cell r="FB41">
            <v>-4.2892577669263514E-2</v>
          </cell>
          <cell r="FC41">
            <v>-5.7346142792847341E-3</v>
          </cell>
          <cell r="FD41">
            <v>-1.36042836848555E-2</v>
          </cell>
          <cell r="FE41">
            <v>1.5650393772000861E-2</v>
          </cell>
          <cell r="FF41">
            <v>-4.3753069307731242E-3</v>
          </cell>
          <cell r="FG41">
            <v>2.146256490569026E-3</v>
          </cell>
          <cell r="FH41">
            <v>1.4474939675734396E-2</v>
          </cell>
          <cell r="FI41">
            <v>9.9177245647618859E-3</v>
          </cell>
          <cell r="FJ41">
            <v>7.7040441877387292E-3</v>
          </cell>
          <cell r="FK41">
            <v>1.1199352292750171E-2</v>
          </cell>
          <cell r="FL41">
            <v>-2.6514953530091348E-3</v>
          </cell>
          <cell r="FM41">
            <v>-4.9393532417195086E-3</v>
          </cell>
          <cell r="FN41">
            <v>-2.0199259902066572E-3</v>
          </cell>
          <cell r="FO41">
            <v>9.4367257155588569E-3</v>
          </cell>
          <cell r="FP41">
            <v>7.3235746336776974E-3</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ZDMF Cestarski</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4.1303188392304624E-2</v>
          </cell>
          <cell r="EZ42">
            <v>2.063247247328729E-2</v>
          </cell>
          <cell r="FA42">
            <v>2.5217861512908873E-2</v>
          </cell>
          <cell r="FB42">
            <v>-3.7793211405934814E-2</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AZ Auto Hrvatska</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AC Rijeka - Zagreb</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4.052656274289014E-2</v>
          </cell>
          <cell r="EZ44">
            <v>1.1207733500592374E-2</v>
          </cell>
          <cell r="FA44">
            <v>2.111494943791618E-2</v>
          </cell>
          <cell r="FB44">
            <v>-3.9922559558682499E-2</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AZ ZABA</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0.3073734187690827</v>
          </cell>
          <cell r="EZ45">
            <v>2.8914152646014032E-2</v>
          </cell>
          <cell r="FA45">
            <v>3.6723947660398742E-2</v>
          </cell>
          <cell r="FB45">
            <v>-2.0537692638291027E-2</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Raiffeisen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1.2417208291948749</v>
          </cell>
          <cell r="EZ46">
            <v>1.4510917897143616E-2</v>
          </cell>
          <cell r="FA46">
            <v>0.20090543238949399</v>
          </cell>
          <cell r="FB46">
            <v>-6.1172038380156368E-3</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t="str">
            <v>Erste ZDMF</v>
          </cell>
          <cell r="EN47">
            <v>-4.9434667568896218E-3</v>
          </cell>
          <cell r="EO47">
            <v>1.2077486803968569E-2</v>
          </cell>
          <cell r="EP47">
            <v>1.5792541913368964E-2</v>
          </cell>
          <cell r="EQ47">
            <v>5.6658339465623219E-3</v>
          </cell>
          <cell r="ER47">
            <v>8.7970402316338604E-3</v>
          </cell>
          <cell r="ES47">
            <v>8.8245687859505879E-5</v>
          </cell>
          <cell r="ET47">
            <v>2.4908927187355073E-2</v>
          </cell>
          <cell r="EU47">
            <v>2.1385480119253498E-2</v>
          </cell>
          <cell r="EV47">
            <v>4.2465445100000367E-2</v>
          </cell>
          <cell r="EW47">
            <v>1.5173755664528077E-2</v>
          </cell>
          <cell r="EX47">
            <v>1.7483949125977196E-2</v>
          </cell>
          <cell r="EY47">
            <v>1.2417208291948749</v>
          </cell>
          <cell r="EZ47">
            <v>1.4510917897143616E-2</v>
          </cell>
          <cell r="FA47">
            <v>0.20090543238949399</v>
          </cell>
          <cell r="FB47">
            <v>-6.1172038380156368E-3</v>
          </cell>
          <cell r="FC47">
            <v>5.0071149192930424E-2</v>
          </cell>
          <cell r="FD47">
            <v>4.0311092661668149E-3</v>
          </cell>
          <cell r="FE47">
            <v>1.3058668949942799E-2</v>
          </cell>
          <cell r="FF47">
            <v>6.2736767634578444E-3</v>
          </cell>
          <cell r="FG47">
            <v>5.1904842051464549E-3</v>
          </cell>
          <cell r="FH47">
            <v>7.0984319445062958E-3</v>
          </cell>
          <cell r="FI47">
            <v>8.6310465942370154E-3</v>
          </cell>
          <cell r="FJ47">
            <v>2.7970117817425311E-2</v>
          </cell>
          <cell r="FK47">
            <v>0.52250970933849528</v>
          </cell>
          <cell r="FL47">
            <v>4.191839114028182E-3</v>
          </cell>
          <cell r="FM47">
            <v>-6.339420391997151E-3</v>
          </cell>
          <cell r="FN47">
            <v>2.8472020299640378E-3</v>
          </cell>
          <cell r="FO47">
            <v>3.9873745708176533E-2</v>
          </cell>
          <cell r="FP47">
            <v>1.6233617986477387E-3</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e">
            <v>#DIV/0!</v>
          </cell>
          <cell r="EZ48">
            <v>2.1703326407684518</v>
          </cell>
          <cell r="FA48">
            <v>0.27972928148687726</v>
          </cell>
          <cell r="FB48">
            <v>0.27847353761949062</v>
          </cell>
          <cell r="FC48">
            <v>0.40862670436317428</v>
          </cell>
          <cell r="FD48">
            <v>0.20963494085263615</v>
          </cell>
          <cell r="FE48">
            <v>0.16122056218209785</v>
          </cell>
          <cell r="FF48">
            <v>9.4262924555580302E-2</v>
          </cell>
          <cell r="FG48">
            <v>7.0277732021896813E-2</v>
          </cell>
          <cell r="FH48">
            <v>8.4962386955585903E-2</v>
          </cell>
          <cell r="FI48">
            <v>0.19404916035209638</v>
          </cell>
          <cell r="FJ48">
            <v>0.13482411433888014</v>
          </cell>
          <cell r="FK48">
            <v>0.26649780240058007</v>
          </cell>
          <cell r="FL48">
            <v>5.8042326109247762E-2</v>
          </cell>
          <cell r="FM48">
            <v>6.3526597584973185E-2</v>
          </cell>
          <cell r="FN48">
            <v>4.9571386153067908E-2</v>
          </cell>
          <cell r="FO48">
            <v>2.974018147808109E-2</v>
          </cell>
          <cell r="FP48">
            <v>4.1670824303345316E-2</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NESTLE ZDMF</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4.4768720359398433E-2</v>
          </cell>
          <cell r="EZ49">
            <v>9.8559191948901538E-3</v>
          </cell>
          <cell r="FA49">
            <v>1.9274003370572682E-2</v>
          </cell>
          <cell r="FB49">
            <v>-2.8573247005899347E-2</v>
          </cell>
          <cell r="FC49">
            <v>-1</v>
          </cell>
          <cell r="FD49" t="e">
            <v>#DIV/0!</v>
          </cell>
          <cell r="FE49" t="e">
            <v>#DIV/0!</v>
          </cell>
          <cell r="FF49" t="e">
            <v>#DIV/0!</v>
          </cell>
          <cell r="FG49">
            <v>1.3258742120345965</v>
          </cell>
          <cell r="FH49">
            <v>0.17945139339198288</v>
          </cell>
          <cell r="FI49">
            <v>0.14792404488599842</v>
          </cell>
          <cell r="FJ49">
            <v>0.14330549588212857</v>
          </cell>
          <cell r="FK49">
            <v>0.11532025630760823</v>
          </cell>
          <cell r="FL49">
            <v>0.13940105081236948</v>
          </cell>
          <cell r="FM49">
            <v>5.6455861009901229E-2</v>
          </cell>
          <cell r="FN49">
            <v>7.8796809813087093E-2</v>
          </cell>
          <cell r="FO49">
            <v>6.2946697516260544E-2</v>
          </cell>
          <cell r="FP49">
            <v>6.3230234406497873E-2</v>
          </cell>
          <cell r="FQ49" t="str">
            <v/>
          </cell>
          <cell r="FR49" t="str">
            <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UKUPNO</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5.6815671549916213E-3</v>
          </cell>
          <cell r="FG51">
            <v>7.6670611385489355E-3</v>
          </cell>
          <cell r="FH51">
            <v>1.456968238091968E-2</v>
          </cell>
          <cell r="FI51">
            <v>1.2776798301172084E-2</v>
          </cell>
          <cell r="FJ51">
            <v>1.1082539495145387E-2</v>
          </cell>
          <cell r="FK51">
            <v>2.8865542949366139E-2</v>
          </cell>
          <cell r="FL51">
            <v>-4.2935673076185139E-3</v>
          </cell>
          <cell r="FM51">
            <v>-6.7151842801231989E-3</v>
          </cell>
          <cell r="FN51">
            <v>1.0424853954580892E-4</v>
          </cell>
          <cell r="FO51">
            <v>1.1260724585526098E-2</v>
          </cell>
          <cell r="FP51">
            <v>2.3290291674046655E-3</v>
          </cell>
          <cell r="FQ51">
            <v>-1</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311322.41999999806</v>
          </cell>
          <cell r="EZ52">
            <v>127162.26000000164</v>
          </cell>
          <cell r="FA52">
            <v>330268.46000000089</v>
          </cell>
          <cell r="FB52">
            <v>-900835.51999999955</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Prirast</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542372.44999999925</v>
          </cell>
          <cell r="EZ53">
            <v>353166.63000000268</v>
          </cell>
          <cell r="FA53">
            <v>335903.50999999791</v>
          </cell>
          <cell r="FB53">
            <v>-1501272.9400000013</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Vip</v>
          </cell>
          <cell r="C54">
            <v>7043.53</v>
          </cell>
          <cell r="D54">
            <v>7193.2300000000014</v>
          </cell>
          <cell r="E54">
            <v>8228.0099999999984</v>
          </cell>
          <cell r="F54">
            <v>9151.2700000000041</v>
          </cell>
          <cell r="G54">
            <v>9196.8099999999977</v>
          </cell>
          <cell r="H54">
            <v>10769.5</v>
          </cell>
          <cell r="I54">
            <v>127725.26000000001</v>
          </cell>
          <cell r="J54">
            <v>40890.639999999985</v>
          </cell>
          <cell r="K54">
            <v>96941.479999999981</v>
          </cell>
          <cell r="L54">
            <v>37153.430000000051</v>
          </cell>
          <cell r="M54">
            <v>47545.27999999997</v>
          </cell>
          <cell r="N54">
            <v>42292.830000000016</v>
          </cell>
          <cell r="O54">
            <v>40383.739999999991</v>
          </cell>
          <cell r="P54">
            <v>49046.300000000047</v>
          </cell>
          <cell r="Q54">
            <v>160538.14999999991</v>
          </cell>
          <cell r="R54">
            <v>52913.770000000019</v>
          </cell>
          <cell r="S54">
            <v>59354.869999999995</v>
          </cell>
          <cell r="T54">
            <v>102121.12</v>
          </cell>
          <cell r="U54">
            <v>49143.930000000051</v>
          </cell>
          <cell r="V54">
            <v>61078.979999999981</v>
          </cell>
          <cell r="W54">
            <v>132151.28000000003</v>
          </cell>
          <cell r="X54">
            <v>83122.969999999972</v>
          </cell>
          <cell r="Y54">
            <v>68342.709999999963</v>
          </cell>
          <cell r="Z54">
            <v>66953.580000000075</v>
          </cell>
          <cell r="AA54">
            <v>37975.320000000065</v>
          </cell>
          <cell r="AB54">
            <v>43136.449999999953</v>
          </cell>
          <cell r="AC54">
            <v>379898.22</v>
          </cell>
          <cell r="AD54">
            <v>85636.899999999907</v>
          </cell>
          <cell r="AE54">
            <v>92197.739999999991</v>
          </cell>
          <cell r="AF54">
            <v>68524.940000000177</v>
          </cell>
          <cell r="AG54">
            <v>88943.989999999991</v>
          </cell>
          <cell r="AH54">
            <v>153706.06000000006</v>
          </cell>
          <cell r="AI54">
            <v>311124.65999999968</v>
          </cell>
          <cell r="AJ54">
            <v>139280.28000000026</v>
          </cell>
          <cell r="AK54">
            <v>110233.75999999978</v>
          </cell>
          <cell r="AL54">
            <v>141386.66999999993</v>
          </cell>
          <cell r="AM54">
            <v>147011.72999999998</v>
          </cell>
          <cell r="AN54">
            <v>105784.88000000035</v>
          </cell>
          <cell r="AO54">
            <v>451677.7799999998</v>
          </cell>
          <cell r="AP54">
            <v>102497.60000000009</v>
          </cell>
          <cell r="AQ54">
            <v>2363.5200000000186</v>
          </cell>
          <cell r="AR54">
            <v>128449.79000000004</v>
          </cell>
          <cell r="AS54">
            <v>196326.27000000002</v>
          </cell>
          <cell r="AT54">
            <v>-131986.62999999989</v>
          </cell>
          <cell r="AU54">
            <v>584226.73999999976</v>
          </cell>
          <cell r="AV54">
            <v>-180032.74000000022</v>
          </cell>
          <cell r="AW54">
            <v>62948.490000000224</v>
          </cell>
          <cell r="AX54">
            <v>17796.410000000149</v>
          </cell>
          <cell r="AY54">
            <v>74805.290000000037</v>
          </cell>
          <cell r="AZ54">
            <v>210959.84999999963</v>
          </cell>
          <cell r="BA54">
            <v>363683.50999999978</v>
          </cell>
          <cell r="BB54">
            <v>184482.78000000026</v>
          </cell>
          <cell r="BC54">
            <v>20377.330000000075</v>
          </cell>
          <cell r="BD54">
            <v>-84058.839999999851</v>
          </cell>
          <cell r="BE54">
            <v>-7371.1299999998882</v>
          </cell>
          <cell r="BF54">
            <v>-45055.879999999888</v>
          </cell>
          <cell r="BG54">
            <v>635904.73999999929</v>
          </cell>
          <cell r="BH54">
            <v>104021.91000000015</v>
          </cell>
          <cell r="BI54">
            <v>-3130.7599999997765</v>
          </cell>
          <cell r="BJ54">
            <v>166642.12000000011</v>
          </cell>
          <cell r="BK54">
            <v>263530.96999999974</v>
          </cell>
          <cell r="BL54">
            <v>336804.10000000056</v>
          </cell>
          <cell r="BM54">
            <v>371714.15999999922</v>
          </cell>
          <cell r="BN54">
            <v>225977.52000000048</v>
          </cell>
          <cell r="BO54">
            <v>90458.349999999627</v>
          </cell>
          <cell r="BP54">
            <v>275407.5700000003</v>
          </cell>
          <cell r="BQ54">
            <v>91546.580000000075</v>
          </cell>
          <cell r="BR54">
            <v>276600.4299999997</v>
          </cell>
          <cell r="BS54">
            <v>150040.41000000015</v>
          </cell>
          <cell r="BT54">
            <v>482740.79999999981</v>
          </cell>
          <cell r="BU54">
            <v>31941.220000000671</v>
          </cell>
          <cell r="BV54">
            <v>262426.8599999994</v>
          </cell>
          <cell r="BW54">
            <v>3800.9500000011176</v>
          </cell>
          <cell r="BX54">
            <v>-53932.210000000894</v>
          </cell>
          <cell r="BY54">
            <v>42084.820000000298</v>
          </cell>
          <cell r="BZ54">
            <v>181370.79999999888</v>
          </cell>
          <cell r="CA54">
            <v>244959.8200000003</v>
          </cell>
          <cell r="CB54">
            <v>123559.91000000015</v>
          </cell>
          <cell r="CC54">
            <v>160430.28000000119</v>
          </cell>
          <cell r="CD54">
            <v>72802.199999999255</v>
          </cell>
          <cell r="CE54">
            <v>519666.22000000067</v>
          </cell>
          <cell r="CF54">
            <v>251227.76999999955</v>
          </cell>
          <cell r="CG54">
            <v>329467.75</v>
          </cell>
          <cell r="CH54">
            <v>124679.40000000037</v>
          </cell>
          <cell r="CI54">
            <v>155821.34999999963</v>
          </cell>
          <cell r="CJ54">
            <v>242140.08999999985</v>
          </cell>
          <cell r="CK54">
            <v>-32628.300000000745</v>
          </cell>
          <cell r="CL54">
            <v>14855.509999999776</v>
          </cell>
          <cell r="CM54">
            <v>-253380.34999999963</v>
          </cell>
          <cell r="CN54">
            <v>-404288.79999999888</v>
          </cell>
          <cell r="CO54">
            <v>365638.31999999844</v>
          </cell>
          <cell r="CP54">
            <v>-347680.73999999836</v>
          </cell>
          <cell r="CQ54">
            <v>514280.73999999836</v>
          </cell>
          <cell r="CR54">
            <v>45577.950000001118</v>
          </cell>
          <cell r="CS54">
            <v>266134.43999999948</v>
          </cell>
          <cell r="CT54">
            <v>411741.51999999955</v>
          </cell>
          <cell r="CU54">
            <v>105978.79000000097</v>
          </cell>
          <cell r="CV54">
            <v>-146318.58999999985</v>
          </cell>
          <cell r="CW54">
            <v>217452.53999999911</v>
          </cell>
          <cell r="CX54">
            <v>323941.80000000075</v>
          </cell>
          <cell r="CY54">
            <v>90272.890000000596</v>
          </cell>
          <cell r="CZ54">
            <v>481298.55999999866</v>
          </cell>
          <cell r="DA54">
            <v>98208.650000000373</v>
          </cell>
          <cell r="DB54">
            <v>412080.99000000022</v>
          </cell>
          <cell r="DC54">
            <v>82911.060000000522</v>
          </cell>
          <cell r="DD54">
            <v>484351.46999999881</v>
          </cell>
          <cell r="DE54">
            <v>43481.570000000298</v>
          </cell>
          <cell r="DF54">
            <v>101249.03000000119</v>
          </cell>
          <cell r="DG54">
            <v>147676.33999999985</v>
          </cell>
          <cell r="DH54">
            <v>-215481.41000000015</v>
          </cell>
          <cell r="DI54">
            <v>-189405.02000000142</v>
          </cell>
          <cell r="DJ54">
            <v>430284.73000000045</v>
          </cell>
          <cell r="DK54">
            <v>-34553.509999999776</v>
          </cell>
          <cell r="DL54">
            <v>53920.370000001043</v>
          </cell>
          <cell r="DM54">
            <v>36592.129999998957</v>
          </cell>
          <cell r="DN54">
            <v>438482.90000000037</v>
          </cell>
          <cell r="DO54">
            <v>118317.78999999911</v>
          </cell>
          <cell r="DP54">
            <v>277782.68000000156</v>
          </cell>
          <cell r="DQ54">
            <v>462428.62999999896</v>
          </cell>
          <cell r="DR54">
            <v>-77384.459999999031</v>
          </cell>
          <cell r="DS54">
            <v>17143.919999999925</v>
          </cell>
          <cell r="DT54">
            <v>321600.1799999997</v>
          </cell>
          <cell r="DU54">
            <v>376323.54999999888</v>
          </cell>
          <cell r="DV54">
            <v>85243.490000000224</v>
          </cell>
          <cell r="DW54">
            <v>177085.41000000015</v>
          </cell>
          <cell r="DX54">
            <v>350190.05000000075</v>
          </cell>
          <cell r="DY54">
            <v>50938.669999998063</v>
          </cell>
          <cell r="DZ54">
            <v>281686.92000000179</v>
          </cell>
          <cell r="EA54">
            <v>214187.53999999911</v>
          </cell>
          <cell r="EB54">
            <v>566608.17000000179</v>
          </cell>
          <cell r="EC54">
            <v>-781136.24000000209</v>
          </cell>
          <cell r="ED54">
            <v>223360.58999999985</v>
          </cell>
          <cell r="EE54">
            <v>118348.44999999925</v>
          </cell>
          <cell r="EF54">
            <v>-17823</v>
          </cell>
          <cell r="EG54">
            <v>-313432.95999999717</v>
          </cell>
          <cell r="EH54">
            <v>289039.6099999994</v>
          </cell>
          <cell r="EI54">
            <v>-393921.24000000209</v>
          </cell>
          <cell r="EJ54">
            <v>10397.480000000447</v>
          </cell>
          <cell r="EK54">
            <v>437568.69000000134</v>
          </cell>
          <cell r="EL54">
            <v>418931.93760000169</v>
          </cell>
          <cell r="EM54">
            <v>66197.842399999499</v>
          </cell>
          <cell r="EN54">
            <v>-267023.98000000045</v>
          </cell>
          <cell r="EO54">
            <v>4297.3799999989569</v>
          </cell>
          <cell r="EP54">
            <v>-748.60000000149012</v>
          </cell>
          <cell r="EQ54">
            <v>93484.25</v>
          </cell>
          <cell r="ER54">
            <v>105946</v>
          </cell>
          <cell r="ES54">
            <v>-173496.47999999672</v>
          </cell>
          <cell r="ET54">
            <v>442951.23999999836</v>
          </cell>
          <cell r="EU54">
            <v>219209.39999999851</v>
          </cell>
          <cell r="EV54">
            <v>412534.9299999997</v>
          </cell>
          <cell r="EW54">
            <v>275925.17000000179</v>
          </cell>
          <cell r="EX54">
            <v>133667.05000000075</v>
          </cell>
          <cell r="EY54">
            <v>311322.41999999806</v>
          </cell>
          <cell r="EZ54">
            <v>127162.26000000164</v>
          </cell>
          <cell r="FA54">
            <v>330268.46000000089</v>
          </cell>
          <cell r="FB54">
            <v>-900835.51999999955</v>
          </cell>
          <cell r="FC54">
            <v>-496394.33000000194</v>
          </cell>
          <cell r="FD54">
            <v>-222764.69999999925</v>
          </cell>
          <cell r="FE54">
            <v>241638.53000000119</v>
          </cell>
          <cell r="FF54">
            <v>-140430.19000000134</v>
          </cell>
          <cell r="FG54">
            <v>-52586.420000001788</v>
          </cell>
          <cell r="FH54">
            <v>228822.37000000104</v>
          </cell>
          <cell r="FI54">
            <v>154879.30999999866</v>
          </cell>
          <cell r="FJ54">
            <v>255691.41000000015</v>
          </cell>
          <cell r="FK54">
            <v>-172554.34999999776</v>
          </cell>
          <cell r="FL54">
            <v>-33044.25</v>
          </cell>
          <cell r="FM54">
            <v>-113259.94000000134</v>
          </cell>
          <cell r="FN54">
            <v>-1398.4600000008941</v>
          </cell>
          <cell r="FO54">
            <v>122239.76000000164</v>
          </cell>
          <cell r="FP54">
            <v>62509.489999998361</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AZ Dalekovod</v>
          </cell>
          <cell r="C55">
            <v>0</v>
          </cell>
          <cell r="D55">
            <v>0</v>
          </cell>
          <cell r="E55">
            <v>0</v>
          </cell>
          <cell r="F55">
            <v>0</v>
          </cell>
          <cell r="G55">
            <v>0</v>
          </cell>
          <cell r="H55">
            <v>0</v>
          </cell>
          <cell r="I55">
            <v>0</v>
          </cell>
          <cell r="J55">
            <v>0</v>
          </cell>
          <cell r="K55">
            <v>487227.73</v>
          </cell>
          <cell r="L55">
            <v>289959.93000000005</v>
          </cell>
          <cell r="M55">
            <v>258676.25</v>
          </cell>
          <cell r="N55">
            <v>236356.30999999994</v>
          </cell>
          <cell r="O55">
            <v>226265.74</v>
          </cell>
          <cell r="P55">
            <v>252325.85000000009</v>
          </cell>
          <cell r="Q55">
            <v>255970.92999999993</v>
          </cell>
          <cell r="R55">
            <v>253137.84999999986</v>
          </cell>
          <cell r="S55">
            <v>277319.62000000011</v>
          </cell>
          <cell r="T55">
            <v>337205.56000000006</v>
          </cell>
          <cell r="U55">
            <v>231351.81999999983</v>
          </cell>
          <cell r="V55">
            <v>275475.49000000022</v>
          </cell>
          <cell r="W55">
            <v>488555.02</v>
          </cell>
          <cell r="X55">
            <v>354525.40999999968</v>
          </cell>
          <cell r="Y55">
            <v>277758.12999999989</v>
          </cell>
          <cell r="Z55">
            <v>305820.60000000056</v>
          </cell>
          <cell r="AA55">
            <v>201583.43999999948</v>
          </cell>
          <cell r="AB55">
            <v>221776.69000000041</v>
          </cell>
          <cell r="AC55">
            <v>330563.45999999996</v>
          </cell>
          <cell r="AD55">
            <v>349424.68999999948</v>
          </cell>
          <cell r="AE55">
            <v>351577.78000000026</v>
          </cell>
          <cell r="AF55">
            <v>272544.83000000007</v>
          </cell>
          <cell r="AG55">
            <v>335931.95999999996</v>
          </cell>
          <cell r="AH55">
            <v>627892.75</v>
          </cell>
          <cell r="AI55">
            <v>643104.10000000056</v>
          </cell>
          <cell r="AJ55">
            <v>410317.53000000026</v>
          </cell>
          <cell r="AK55">
            <v>382423.91999999993</v>
          </cell>
          <cell r="AL55">
            <v>503634.54999999888</v>
          </cell>
          <cell r="AM55">
            <v>526580.36000000127</v>
          </cell>
          <cell r="AN55">
            <v>401703.61999999918</v>
          </cell>
          <cell r="AO55">
            <v>248205.15000000037</v>
          </cell>
          <cell r="AP55">
            <v>368280.99000000022</v>
          </cell>
          <cell r="AQ55">
            <v>84994.429999999702</v>
          </cell>
          <cell r="AR55">
            <v>456470.54999999888</v>
          </cell>
          <cell r="AS55">
            <v>644793.61000000127</v>
          </cell>
          <cell r="AT55">
            <v>-370495.51999999955</v>
          </cell>
          <cell r="AU55">
            <v>1513594.9499999993</v>
          </cell>
          <cell r="AV55">
            <v>-513337.8200000003</v>
          </cell>
          <cell r="AW55">
            <v>111330.12000000104</v>
          </cell>
          <cell r="AX55">
            <v>6546.5399999991059</v>
          </cell>
          <cell r="AY55">
            <v>204498.97000000067</v>
          </cell>
          <cell r="AZ55">
            <v>590413.93999999948</v>
          </cell>
          <cell r="BA55">
            <v>-32248.540000000969</v>
          </cell>
          <cell r="BB55">
            <v>550507.30000000075</v>
          </cell>
          <cell r="BC55">
            <v>90876.320000000298</v>
          </cell>
          <cell r="BD55">
            <v>-213661</v>
          </cell>
          <cell r="BE55">
            <v>-157927.41000000015</v>
          </cell>
          <cell r="BF55">
            <v>-86800.449999999255</v>
          </cell>
          <cell r="BG55">
            <v>1414857.3199999984</v>
          </cell>
          <cell r="BH55">
            <v>276341.60000000149</v>
          </cell>
          <cell r="BI55">
            <v>-213330.54000000097</v>
          </cell>
          <cell r="BJ55">
            <v>224973.26999999955</v>
          </cell>
          <cell r="BK55">
            <v>683788.41999999993</v>
          </cell>
          <cell r="BL55">
            <v>889859.61999999918</v>
          </cell>
          <cell r="BM55">
            <v>-111339.77999999747</v>
          </cell>
          <cell r="BN55">
            <v>579228.73000000045</v>
          </cell>
          <cell r="BO55">
            <v>153874.5</v>
          </cell>
          <cell r="BP55">
            <v>659686.14999999851</v>
          </cell>
          <cell r="BQ55">
            <v>202334.3900000006</v>
          </cell>
          <cell r="BR55">
            <v>709390.19000000134</v>
          </cell>
          <cell r="BS55">
            <v>278848.55999999866</v>
          </cell>
          <cell r="BT55">
            <v>1279576.6499999985</v>
          </cell>
          <cell r="BU55">
            <v>-8539.980000000447</v>
          </cell>
          <cell r="BV55">
            <v>558708.91000000015</v>
          </cell>
          <cell r="BW55">
            <v>53183.60000000149</v>
          </cell>
          <cell r="BX55">
            <v>-121965.71000000089</v>
          </cell>
          <cell r="BY55">
            <v>-271910.55000000075</v>
          </cell>
          <cell r="BZ55">
            <v>445553.88000000268</v>
          </cell>
          <cell r="CA55">
            <v>641061.41999999806</v>
          </cell>
          <cell r="CB55">
            <v>316628.66000000015</v>
          </cell>
          <cell r="CC55">
            <v>473656.62999999896</v>
          </cell>
          <cell r="CD55">
            <v>236844.24000000209</v>
          </cell>
          <cell r="CE55">
            <v>899040.91999999806</v>
          </cell>
          <cell r="CF55">
            <v>646536.51000000164</v>
          </cell>
          <cell r="CG55">
            <v>399117.4299999997</v>
          </cell>
          <cell r="CH55">
            <v>-96722.169999998063</v>
          </cell>
          <cell r="CI55">
            <v>302674.83999999985</v>
          </cell>
          <cell r="CJ55">
            <v>232356.73999999836</v>
          </cell>
          <cell r="CK55">
            <v>-189975.5700000003</v>
          </cell>
          <cell r="CL55">
            <v>-98681.75</v>
          </cell>
          <cell r="CM55">
            <v>-819333.30999999866</v>
          </cell>
          <cell r="CN55">
            <v>-807581.26000000164</v>
          </cell>
          <cell r="CO55">
            <v>139094.08000000194</v>
          </cell>
          <cell r="CP55">
            <v>-658464.04000000283</v>
          </cell>
          <cell r="CQ55">
            <v>300530.45000000298</v>
          </cell>
          <cell r="CR55">
            <v>-565129.81000000238</v>
          </cell>
          <cell r="CS55">
            <v>-637.00999999791384</v>
          </cell>
          <cell r="CT55">
            <v>640403.76999999955</v>
          </cell>
          <cell r="CU55">
            <v>210416.64999999851</v>
          </cell>
          <cell r="CV55">
            <v>-334797.69999999925</v>
          </cell>
          <cell r="CW55">
            <v>177459.12999999896</v>
          </cell>
          <cell r="CX55">
            <v>737396.4299999997</v>
          </cell>
          <cell r="CY55">
            <v>166925.79000000283</v>
          </cell>
          <cell r="CZ55">
            <v>1062454.3999999985</v>
          </cell>
          <cell r="DA55">
            <v>-53106.359999999404</v>
          </cell>
          <cell r="DB55">
            <v>-339818.46000000089</v>
          </cell>
          <cell r="DC55">
            <v>-137414.73000000045</v>
          </cell>
          <cell r="DD55">
            <v>507070.85000000149</v>
          </cell>
          <cell r="DE55">
            <v>-472489.19999999925</v>
          </cell>
          <cell r="DF55">
            <v>123340.08999999985</v>
          </cell>
          <cell r="DG55">
            <v>-142966.22000000253</v>
          </cell>
          <cell r="DH55">
            <v>-395929.58999999985</v>
          </cell>
          <cell r="DI55">
            <v>-573129.6099999994</v>
          </cell>
          <cell r="DJ55">
            <v>555228.03999999911</v>
          </cell>
          <cell r="DK55">
            <v>-686143.11999999732</v>
          </cell>
          <cell r="DL55">
            <v>-36885.830000001937</v>
          </cell>
          <cell r="DM55">
            <v>-155239.53000000119</v>
          </cell>
          <cell r="DN55">
            <v>74628.570000000298</v>
          </cell>
          <cell r="DO55">
            <v>134272.8900000006</v>
          </cell>
          <cell r="DP55">
            <v>82677.460000000894</v>
          </cell>
          <cell r="DQ55">
            <v>176524.3599999994</v>
          </cell>
          <cell r="DR55">
            <v>-72286.870000001043</v>
          </cell>
          <cell r="DS55">
            <v>-275727.81999999657</v>
          </cell>
          <cell r="DT55">
            <v>450990.65999999642</v>
          </cell>
          <cell r="DU55">
            <v>354840.29000000283</v>
          </cell>
          <cell r="DV55">
            <v>16700.820000000298</v>
          </cell>
          <cell r="DW55">
            <v>275797.84999999776</v>
          </cell>
          <cell r="DX55">
            <v>315258.46000000089</v>
          </cell>
          <cell r="DY55">
            <v>38440.629999998957</v>
          </cell>
          <cell r="DZ55">
            <v>111458.80000000075</v>
          </cell>
          <cell r="EA55">
            <v>177938.94999999925</v>
          </cell>
          <cell r="EB55">
            <v>689628.10000000149</v>
          </cell>
          <cell r="EC55">
            <v>198908.0700000003</v>
          </cell>
          <cell r="ED55">
            <v>-110959.9299999997</v>
          </cell>
          <cell r="EE55">
            <v>127900.33999999985</v>
          </cell>
          <cell r="EF55">
            <v>51213.029999997467</v>
          </cell>
          <cell r="EG55">
            <v>-433562.64999999851</v>
          </cell>
          <cell r="EH55">
            <v>628434.41000000015</v>
          </cell>
          <cell r="EI55">
            <v>-629379.57999999821</v>
          </cell>
          <cell r="EJ55">
            <v>-113900.09000000358</v>
          </cell>
          <cell r="EK55">
            <v>476056.83000000194</v>
          </cell>
          <cell r="EL55">
            <v>309720.02690000087</v>
          </cell>
          <cell r="EM55">
            <v>-27245.286900002509</v>
          </cell>
          <cell r="EN55">
            <v>-551437.76999999955</v>
          </cell>
          <cell r="EO55">
            <v>-135465.6400000006</v>
          </cell>
          <cell r="EP55">
            <v>-354783.91999999806</v>
          </cell>
          <cell r="EQ55">
            <v>40837.169999998063</v>
          </cell>
          <cell r="ER55">
            <v>-76082.989999998361</v>
          </cell>
          <cell r="ES55">
            <v>-237226.37999999896</v>
          </cell>
          <cell r="ET55">
            <v>691139.18999999762</v>
          </cell>
          <cell r="EU55">
            <v>195907.23000000045</v>
          </cell>
          <cell r="EV55">
            <v>620114.05000000075</v>
          </cell>
          <cell r="EW55">
            <v>439088.5</v>
          </cell>
          <cell r="EX55">
            <v>-306488.66000000015</v>
          </cell>
          <cell r="EY55">
            <v>542372.44999999925</v>
          </cell>
          <cell r="EZ55">
            <v>353166.63000000268</v>
          </cell>
          <cell r="FA55">
            <v>335903.50999999791</v>
          </cell>
          <cell r="FB55">
            <v>-1501272.9400000013</v>
          </cell>
          <cell r="FC55">
            <v>-80836.279999997467</v>
          </cell>
          <cell r="FD55">
            <v>-346659.01000000164</v>
          </cell>
          <cell r="FE55">
            <v>330291.08000000194</v>
          </cell>
          <cell r="FF55">
            <v>-122202.08000000194</v>
          </cell>
          <cell r="FG55">
            <v>-112496.34999999776</v>
          </cell>
          <cell r="FH55">
            <v>247679.75999999791</v>
          </cell>
          <cell r="FI55">
            <v>275989.6400000006</v>
          </cell>
          <cell r="FJ55">
            <v>87767.809999998659</v>
          </cell>
          <cell r="FK55">
            <v>-21860.54999999702</v>
          </cell>
          <cell r="FL55">
            <v>-71547.650000002235</v>
          </cell>
          <cell r="FM55">
            <v>-306731.73000000045</v>
          </cell>
          <cell r="FN55">
            <v>-391370.64999999851</v>
          </cell>
          <cell r="FO55">
            <v>185897.21000000089</v>
          </cell>
          <cell r="FP55">
            <v>-381633.26999999955</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AZ HKZP</v>
          </cell>
          <cell r="C56">
            <v>0</v>
          </cell>
          <cell r="D56">
            <v>0</v>
          </cell>
          <cell r="E56">
            <v>0</v>
          </cell>
          <cell r="F56">
            <v>0</v>
          </cell>
          <cell r="G56">
            <v>0</v>
          </cell>
          <cell r="H56">
            <v>0</v>
          </cell>
          <cell r="I56">
            <v>0</v>
          </cell>
          <cell r="J56">
            <v>0</v>
          </cell>
          <cell r="K56">
            <v>0</v>
          </cell>
          <cell r="L56">
            <v>0</v>
          </cell>
          <cell r="M56">
            <v>0</v>
          </cell>
          <cell r="N56">
            <v>404594.95</v>
          </cell>
          <cell r="O56">
            <v>257732.22000000003</v>
          </cell>
          <cell r="P56">
            <v>246941.36</v>
          </cell>
          <cell r="Q56">
            <v>259511.46999999997</v>
          </cell>
          <cell r="R56">
            <v>262742.81000000006</v>
          </cell>
          <cell r="S56">
            <v>276077.91999999993</v>
          </cell>
          <cell r="T56">
            <v>286464.83000000007</v>
          </cell>
          <cell r="U56">
            <v>223709.37000000011</v>
          </cell>
          <cell r="V56">
            <v>280710.54000000004</v>
          </cell>
          <cell r="W56">
            <v>475794.21999999974</v>
          </cell>
          <cell r="X56">
            <v>331068.93000000017</v>
          </cell>
          <cell r="Y56">
            <v>275115.41999999993</v>
          </cell>
          <cell r="Z56">
            <v>302280.31999999983</v>
          </cell>
          <cell r="AA56">
            <v>221154.08000000007</v>
          </cell>
          <cell r="AB56">
            <v>248585.00000000047</v>
          </cell>
          <cell r="AC56">
            <v>321558.04000000004</v>
          </cell>
          <cell r="AD56">
            <v>346269.83999999985</v>
          </cell>
          <cell r="AE56">
            <v>353106.4299999997</v>
          </cell>
          <cell r="AF56">
            <v>291135.04000000004</v>
          </cell>
          <cell r="AG56">
            <v>338941.62999999989</v>
          </cell>
          <cell r="AH56">
            <v>604591.5</v>
          </cell>
          <cell r="AI56">
            <v>649960.04999999981</v>
          </cell>
          <cell r="AJ56">
            <v>404263.70000000019</v>
          </cell>
          <cell r="AK56">
            <v>448040.61000000034</v>
          </cell>
          <cell r="AL56">
            <v>518420.60000000056</v>
          </cell>
          <cell r="AM56">
            <v>526047.76999999955</v>
          </cell>
          <cell r="AN56">
            <v>464066.75</v>
          </cell>
          <cell r="AO56">
            <v>298675.4299999997</v>
          </cell>
          <cell r="AP56">
            <v>420645.75</v>
          </cell>
          <cell r="AQ56">
            <v>141266.16999999993</v>
          </cell>
          <cell r="AR56">
            <v>502449.61999999918</v>
          </cell>
          <cell r="AS56">
            <v>657814.65000000037</v>
          </cell>
          <cell r="AT56">
            <v>-300157.93999999948</v>
          </cell>
          <cell r="AU56">
            <v>1532371.1300000008</v>
          </cell>
          <cell r="AV56">
            <v>-398271.03000000119</v>
          </cell>
          <cell r="AW56">
            <v>247711.3599999994</v>
          </cell>
          <cell r="AX56">
            <v>209635.60000000149</v>
          </cell>
          <cell r="AY56">
            <v>326144.01999999955</v>
          </cell>
          <cell r="AZ56">
            <v>726219.70999999903</v>
          </cell>
          <cell r="BA56">
            <v>59045.10000000149</v>
          </cell>
          <cell r="BB56">
            <v>628034.05999999866</v>
          </cell>
          <cell r="BC56">
            <v>161718.79000000097</v>
          </cell>
          <cell r="BD56">
            <v>-156353.13000000082</v>
          </cell>
          <cell r="BE56">
            <v>11070.640000000596</v>
          </cell>
          <cell r="BF56">
            <v>-15579.359999999404</v>
          </cell>
          <cell r="BG56">
            <v>1651146.209999999</v>
          </cell>
          <cell r="BH56">
            <v>331363.5</v>
          </cell>
          <cell r="BI56">
            <v>96707.320000000298</v>
          </cell>
          <cell r="BJ56">
            <v>484495.10000000149</v>
          </cell>
          <cell r="BK56">
            <v>833941.07999999821</v>
          </cell>
          <cell r="BL56">
            <v>947014.37000000104</v>
          </cell>
          <cell r="BM56">
            <v>33945.449999999255</v>
          </cell>
          <cell r="BN56">
            <v>811340.62999999896</v>
          </cell>
          <cell r="BO56">
            <v>303441.21000000089</v>
          </cell>
          <cell r="BP56">
            <v>880896.37000000104</v>
          </cell>
          <cell r="BQ56">
            <v>352980.75</v>
          </cell>
          <cell r="BR56">
            <v>916464.50999999791</v>
          </cell>
          <cell r="BS56">
            <v>434917.05000000075</v>
          </cell>
          <cell r="BT56">
            <v>1454327.5899999999</v>
          </cell>
          <cell r="BU56">
            <v>325028.19000000134</v>
          </cell>
          <cell r="BV56">
            <v>817018.51999999955</v>
          </cell>
          <cell r="BW56">
            <v>196696.05999999866</v>
          </cell>
          <cell r="BX56">
            <v>48296.609999999404</v>
          </cell>
          <cell r="BY56">
            <v>-325604.46999999881</v>
          </cell>
          <cell r="BZ56">
            <v>750467.51000000164</v>
          </cell>
          <cell r="CA56">
            <v>767594.19999999925</v>
          </cell>
          <cell r="CB56">
            <v>574919.73999999836</v>
          </cell>
          <cell r="CC56">
            <v>645700.33000000194</v>
          </cell>
          <cell r="CD56">
            <v>492737.87000000104</v>
          </cell>
          <cell r="CE56">
            <v>1598482.1399999969</v>
          </cell>
          <cell r="CF56">
            <v>849879.24000000209</v>
          </cell>
          <cell r="CG56">
            <v>1072591.3000000007</v>
          </cell>
          <cell r="CH56">
            <v>763942.53999999911</v>
          </cell>
          <cell r="CI56">
            <v>681228.66000000015</v>
          </cell>
          <cell r="CJ56">
            <v>823496.60999999568</v>
          </cell>
          <cell r="CK56">
            <v>207075.78000000119</v>
          </cell>
          <cell r="CL56">
            <v>219246.78000000119</v>
          </cell>
          <cell r="CM56">
            <v>-537502.25</v>
          </cell>
          <cell r="CN56">
            <v>-838788.76999999955</v>
          </cell>
          <cell r="CO56">
            <v>1016716.879999999</v>
          </cell>
          <cell r="CP56">
            <v>-878915.59999999776</v>
          </cell>
          <cell r="CQ56">
            <v>1239528.0899999999</v>
          </cell>
          <cell r="CR56">
            <v>601770.78999999911</v>
          </cell>
          <cell r="CS56">
            <v>905252.3900000006</v>
          </cell>
          <cell r="CT56">
            <v>1760512.799999997</v>
          </cell>
          <cell r="CU56">
            <v>501306.40000000596</v>
          </cell>
          <cell r="CV56">
            <v>-239419.44000000507</v>
          </cell>
          <cell r="CW56">
            <v>914782.08000000566</v>
          </cell>
          <cell r="CX56">
            <v>1264087.4699999988</v>
          </cell>
          <cell r="CY56">
            <v>494272.64999999851</v>
          </cell>
          <cell r="CZ56">
            <v>1629054.8599999994</v>
          </cell>
          <cell r="DA56">
            <v>411199.9299999997</v>
          </cell>
          <cell r="DB56">
            <v>205760.42000000179</v>
          </cell>
          <cell r="DC56">
            <v>313189.96000000089</v>
          </cell>
          <cell r="DD56">
            <v>1339476.2100000009</v>
          </cell>
          <cell r="DE56">
            <v>57122.779999993742</v>
          </cell>
          <cell r="DF56">
            <v>275794.30000000447</v>
          </cell>
          <cell r="DG56">
            <v>482697.3200000003</v>
          </cell>
          <cell r="DH56">
            <v>-645341.45000000298</v>
          </cell>
          <cell r="DI56">
            <v>-458101.92000000179</v>
          </cell>
          <cell r="DJ56">
            <v>1432264.6300000027</v>
          </cell>
          <cell r="DK56">
            <v>59624.75</v>
          </cell>
          <cell r="DL56">
            <v>129318.60000000149</v>
          </cell>
          <cell r="DM56">
            <v>169033.10000000149</v>
          </cell>
          <cell r="DN56">
            <v>-85491.410000003874</v>
          </cell>
          <cell r="DO56">
            <v>74368.579999998212</v>
          </cell>
          <cell r="DP56">
            <v>272219.67000000179</v>
          </cell>
          <cell r="DQ56">
            <v>861645.46000000089</v>
          </cell>
          <cell r="DR56">
            <v>-574202.97999999672</v>
          </cell>
          <cell r="DS56">
            <v>125539</v>
          </cell>
          <cell r="DT56">
            <v>950532.98999999464</v>
          </cell>
          <cell r="DU56">
            <v>1359072.3700000048</v>
          </cell>
          <cell r="DV56">
            <v>235323.8599999994</v>
          </cell>
          <cell r="DW56">
            <v>684002.8599999994</v>
          </cell>
          <cell r="DX56">
            <v>1223566.0599999949</v>
          </cell>
          <cell r="DY56">
            <v>418307.15000000596</v>
          </cell>
          <cell r="DZ56">
            <v>421053.79999999702</v>
          </cell>
          <cell r="EA56">
            <v>661913.78000000119</v>
          </cell>
          <cell r="EB56">
            <v>1761506.75</v>
          </cell>
          <cell r="EC56">
            <v>832877.39999999851</v>
          </cell>
          <cell r="ED56">
            <v>675644.93999999762</v>
          </cell>
          <cell r="EE56">
            <v>474411.98000000417</v>
          </cell>
          <cell r="EF56">
            <v>288257.13000000268</v>
          </cell>
          <cell r="EG56">
            <v>-1078743.7200000063</v>
          </cell>
          <cell r="EH56">
            <v>969185.03999999911</v>
          </cell>
          <cell r="EI56">
            <v>-1231183.9299999997</v>
          </cell>
          <cell r="EJ56">
            <v>-136557.32999999821</v>
          </cell>
          <cell r="EK56">
            <v>1611842.25</v>
          </cell>
          <cell r="EL56">
            <v>892495.72890000045</v>
          </cell>
          <cell r="EM56">
            <v>619042.07110000402</v>
          </cell>
          <cell r="EN56">
            <v>-654015.59000000358</v>
          </cell>
          <cell r="EO56">
            <v>454848.70000000298</v>
          </cell>
          <cell r="EP56">
            <v>424432.01999999583</v>
          </cell>
          <cell r="EQ56">
            <v>569140.71999999881</v>
          </cell>
          <cell r="ER56">
            <v>532690.75</v>
          </cell>
          <cell r="ES56">
            <v>-66599.559999994934</v>
          </cell>
          <cell r="ET56">
            <v>1883278.3699999973</v>
          </cell>
          <cell r="EU56">
            <v>1102371.0600000024</v>
          </cell>
          <cell r="EV56">
            <v>1815022.3999999985</v>
          </cell>
          <cell r="EW56">
            <v>1421360.9699999988</v>
          </cell>
          <cell r="EX56">
            <v>-414874.31000000238</v>
          </cell>
          <cell r="EY56">
            <v>1573818.0399999991</v>
          </cell>
          <cell r="EZ56">
            <v>1334438.799999997</v>
          </cell>
          <cell r="FA56">
            <v>1229231.9600000083</v>
          </cell>
          <cell r="FB56">
            <v>-2752284.5099999979</v>
          </cell>
          <cell r="FC56">
            <v>45410.299999989569</v>
          </cell>
          <cell r="FD56">
            <v>-383972.14999999106</v>
          </cell>
          <cell r="FE56">
            <v>999925.51000000536</v>
          </cell>
          <cell r="FF56">
            <v>8682.6199999898672</v>
          </cell>
          <cell r="FG56">
            <v>441022.96000000834</v>
          </cell>
          <cell r="FH56">
            <v>1062735.7800000012</v>
          </cell>
          <cell r="FI56">
            <v>1047843.7599999905</v>
          </cell>
          <cell r="FJ56">
            <v>710602.65999999642</v>
          </cell>
          <cell r="FK56">
            <v>436846.35000000894</v>
          </cell>
          <cell r="FL56">
            <v>57473.390000000596</v>
          </cell>
          <cell r="FM56">
            <v>7851.4200000017881</v>
          </cell>
          <cell r="FN56">
            <v>183049.21999999881</v>
          </cell>
          <cell r="FO56">
            <v>40346.789999991655</v>
          </cell>
          <cell r="FP56">
            <v>768816.42000000179</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Croatia osiguranje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692776.11</v>
          </cell>
          <cell r="U57">
            <v>826975.72000000009</v>
          </cell>
          <cell r="V57">
            <v>1299991.9699999997</v>
          </cell>
          <cell r="W57">
            <v>1442866.08</v>
          </cell>
          <cell r="X57">
            <v>170152.70999999996</v>
          </cell>
          <cell r="Y57">
            <v>429243.27000000048</v>
          </cell>
          <cell r="Z57">
            <v>416791.87999999989</v>
          </cell>
          <cell r="AA57">
            <v>339741.93999999948</v>
          </cell>
          <cell r="AB57">
            <v>367052.55000000075</v>
          </cell>
          <cell r="AC57">
            <v>484316.65999999922</v>
          </cell>
          <cell r="AD57">
            <v>515569.6400000006</v>
          </cell>
          <cell r="AE57">
            <v>515767.75</v>
          </cell>
          <cell r="AF57">
            <v>368876.1799999997</v>
          </cell>
          <cell r="AG57">
            <v>470407.53000000026</v>
          </cell>
          <cell r="AH57">
            <v>1039538.9499999993</v>
          </cell>
          <cell r="AI57">
            <v>1987730.0999999996</v>
          </cell>
          <cell r="AJ57">
            <v>608886.90000000037</v>
          </cell>
          <cell r="AK57">
            <v>707033.25</v>
          </cell>
          <cell r="AL57">
            <v>793097.27000000142</v>
          </cell>
          <cell r="AM57">
            <v>766935.72999999858</v>
          </cell>
          <cell r="AN57">
            <v>561713.19000000134</v>
          </cell>
          <cell r="AO57">
            <v>333179.16999999993</v>
          </cell>
          <cell r="AP57">
            <v>481494.51999999955</v>
          </cell>
          <cell r="AQ57">
            <v>225351.99000000022</v>
          </cell>
          <cell r="AR57">
            <v>650909.68999999948</v>
          </cell>
          <cell r="AS57">
            <v>1007314.879999999</v>
          </cell>
          <cell r="AT57">
            <v>-390694.1799999997</v>
          </cell>
          <cell r="AU57">
            <v>3313444.7699999996</v>
          </cell>
          <cell r="AV57">
            <v>-646953.98999999836</v>
          </cell>
          <cell r="AW57">
            <v>52414.849999997765</v>
          </cell>
          <cell r="AX57">
            <v>-242664.87999999896</v>
          </cell>
          <cell r="AY57">
            <v>217758.74000000209</v>
          </cell>
          <cell r="AZ57">
            <v>802993.66000000015</v>
          </cell>
          <cell r="BA57">
            <v>-188795.99000000209</v>
          </cell>
          <cell r="BB57">
            <v>288234.94999999925</v>
          </cell>
          <cell r="BC57">
            <v>180772.6799999997</v>
          </cell>
          <cell r="BD57">
            <v>-609001.72999999672</v>
          </cell>
          <cell r="BE57">
            <v>-707779.27000000328</v>
          </cell>
          <cell r="BF57">
            <v>-286438.56999999657</v>
          </cell>
          <cell r="BG57">
            <v>1483266.7299999967</v>
          </cell>
          <cell r="BH57">
            <v>1689540.0200000033</v>
          </cell>
          <cell r="BI57">
            <v>158951.1099999994</v>
          </cell>
          <cell r="BJ57">
            <v>364072.45999999717</v>
          </cell>
          <cell r="BK57">
            <v>531038.88000000268</v>
          </cell>
          <cell r="BL57">
            <v>946662.3900000006</v>
          </cell>
          <cell r="BM57">
            <v>285525.96000000089</v>
          </cell>
          <cell r="BN57">
            <v>504973.24999999627</v>
          </cell>
          <cell r="BO57">
            <v>830334.30000000075</v>
          </cell>
          <cell r="BP57">
            <v>825766.83999999985</v>
          </cell>
          <cell r="BQ57">
            <v>548434.69000000134</v>
          </cell>
          <cell r="BR57">
            <v>1025394.7399999984</v>
          </cell>
          <cell r="BS57">
            <v>1012637.6900000013</v>
          </cell>
          <cell r="BT57">
            <v>2101429.0700000003</v>
          </cell>
          <cell r="BU57">
            <v>205443.8599999994</v>
          </cell>
          <cell r="BV57">
            <v>694348.61000000313</v>
          </cell>
          <cell r="BW57">
            <v>399310.59999999776</v>
          </cell>
          <cell r="BX57">
            <v>107143.00999999791</v>
          </cell>
          <cell r="BY57">
            <v>-58105.859999999404</v>
          </cell>
          <cell r="BZ57">
            <v>441625.41000000015</v>
          </cell>
          <cell r="CA57">
            <v>623128.21999999881</v>
          </cell>
          <cell r="CB57">
            <v>600424.5700000003</v>
          </cell>
          <cell r="CC57">
            <v>628881.17000000179</v>
          </cell>
          <cell r="CD57">
            <v>545584.16000000387</v>
          </cell>
          <cell r="CE57">
            <v>1110224.3699999973</v>
          </cell>
          <cell r="CF57">
            <v>364348.23999999464</v>
          </cell>
          <cell r="CG57">
            <v>1412586.1100000069</v>
          </cell>
          <cell r="CH57">
            <v>237187.57999999821</v>
          </cell>
          <cell r="CI57">
            <v>204088.25999999791</v>
          </cell>
          <cell r="CJ57">
            <v>853721.73000000417</v>
          </cell>
          <cell r="CK57">
            <v>23252.479999996722</v>
          </cell>
          <cell r="CL57">
            <v>190885.6400000006</v>
          </cell>
          <cell r="CM57">
            <v>-167341.78000000119</v>
          </cell>
          <cell r="CN57">
            <v>-624056.1799999997</v>
          </cell>
          <cell r="CO57">
            <v>293942.86999999732</v>
          </cell>
          <cell r="CP57">
            <v>5307.8500000014901</v>
          </cell>
          <cell r="CQ57">
            <v>699247.78999999911</v>
          </cell>
          <cell r="CR57">
            <v>-96444.890000000596</v>
          </cell>
          <cell r="CS57">
            <v>372750.78999999911</v>
          </cell>
          <cell r="CT57">
            <v>1117957.7700000033</v>
          </cell>
          <cell r="CU57">
            <v>136094.8599999994</v>
          </cell>
          <cell r="CV57">
            <v>-280858.00999999791</v>
          </cell>
          <cell r="CW57">
            <v>470876.43999999762</v>
          </cell>
          <cell r="CX57">
            <v>746004.23000000417</v>
          </cell>
          <cell r="CY57">
            <v>653417.96999999881</v>
          </cell>
          <cell r="CZ57">
            <v>1211664.9799999967</v>
          </cell>
          <cell r="DA57">
            <v>1000215.2700000033</v>
          </cell>
          <cell r="DB57">
            <v>2216709.9499999955</v>
          </cell>
          <cell r="DC57">
            <v>755932.81000000238</v>
          </cell>
          <cell r="DD57">
            <v>1924362.0300000012</v>
          </cell>
          <cell r="DE57">
            <v>153321.99000000209</v>
          </cell>
          <cell r="DF57">
            <v>444134.6099999994</v>
          </cell>
          <cell r="DG57">
            <v>507940.1099999994</v>
          </cell>
          <cell r="DH57">
            <v>-350000.71000000089</v>
          </cell>
          <cell r="DI57">
            <v>-1083216.3400000036</v>
          </cell>
          <cell r="DJ57">
            <v>1593985.7200000063</v>
          </cell>
          <cell r="DK57">
            <v>157902.75</v>
          </cell>
          <cell r="DL57">
            <v>467574.55999999493</v>
          </cell>
          <cell r="DM57">
            <v>149199.84000000358</v>
          </cell>
          <cell r="DN57">
            <v>357291.08999999613</v>
          </cell>
          <cell r="DO57">
            <v>323910.49000000209</v>
          </cell>
          <cell r="DP57">
            <v>1107252.9699999988</v>
          </cell>
          <cell r="DQ57">
            <v>452752.53999999911</v>
          </cell>
          <cell r="DR57">
            <v>-245731.44999999553</v>
          </cell>
          <cell r="DS57">
            <v>-255433.6099999994</v>
          </cell>
          <cell r="DT57">
            <v>1122712.2799999937</v>
          </cell>
          <cell r="DU57">
            <v>839660.94000000507</v>
          </cell>
          <cell r="DV57">
            <v>328201</v>
          </cell>
          <cell r="DW57">
            <v>655501.07999999821</v>
          </cell>
          <cell r="DX57">
            <v>1145338.6000000015</v>
          </cell>
          <cell r="DY57">
            <v>-12730.960000000894</v>
          </cell>
          <cell r="DZ57">
            <v>490180.56000000238</v>
          </cell>
          <cell r="EA57">
            <v>971506.68999999762</v>
          </cell>
          <cell r="EB57">
            <v>535724.46999999881</v>
          </cell>
          <cell r="EC57">
            <v>300163.9299999997</v>
          </cell>
          <cell r="ED57">
            <v>-856156.25999999791</v>
          </cell>
          <cell r="EE57">
            <v>-1018593.450000003</v>
          </cell>
          <cell r="EF57">
            <v>-915900.50999999791</v>
          </cell>
          <cell r="EG57">
            <v>-1114173.4399999976</v>
          </cell>
          <cell r="EH57">
            <v>528297.36999999732</v>
          </cell>
          <cell r="EI57">
            <v>-1776301.8999999985</v>
          </cell>
          <cell r="EJ57">
            <v>477402.36999999732</v>
          </cell>
          <cell r="EK57">
            <v>602664.34000000358</v>
          </cell>
          <cell r="EL57">
            <v>171296.71000000089</v>
          </cell>
          <cell r="EM57">
            <v>966000.40999999642</v>
          </cell>
          <cell r="EN57">
            <v>-686074.49000000209</v>
          </cell>
          <cell r="EO57">
            <v>-627977.65999999642</v>
          </cell>
          <cell r="EP57">
            <v>-565577.25999999791</v>
          </cell>
          <cell r="EQ57">
            <v>48971.859999999404</v>
          </cell>
          <cell r="ER57">
            <v>-318771.04000000656</v>
          </cell>
          <cell r="ES57">
            <v>-547140.96999999881</v>
          </cell>
          <cell r="ET57">
            <v>509207.06000000238</v>
          </cell>
          <cell r="EU57">
            <v>465884.65999999642</v>
          </cell>
          <cell r="EV57">
            <v>1131943.1800000072</v>
          </cell>
          <cell r="EW57">
            <v>473222.03999999911</v>
          </cell>
          <cell r="EX57">
            <v>-155389.84000000358</v>
          </cell>
          <cell r="EY57">
            <v>2094992.2300000042</v>
          </cell>
          <cell r="EZ57">
            <v>-156673.77000000328</v>
          </cell>
          <cell r="FA57">
            <v>421282.3200000003</v>
          </cell>
          <cell r="FB57">
            <v>-1697860.5300000012</v>
          </cell>
          <cell r="FC57">
            <v>-241878.93999999762</v>
          </cell>
          <cell r="FD57">
            <v>-317482.5700000003</v>
          </cell>
          <cell r="FE57">
            <v>8479.5300000011921</v>
          </cell>
          <cell r="FF57">
            <v>221993.15999999642</v>
          </cell>
          <cell r="FG57">
            <v>357668.91000000387</v>
          </cell>
          <cell r="FH57">
            <v>505121.58999999613</v>
          </cell>
          <cell r="FI57">
            <v>462728.95000000298</v>
          </cell>
          <cell r="FJ57">
            <v>843428.94999999553</v>
          </cell>
          <cell r="FK57">
            <v>750607.51000000536</v>
          </cell>
          <cell r="FL57">
            <v>-99503.25</v>
          </cell>
          <cell r="FM57">
            <v>-376214.78999999911</v>
          </cell>
          <cell r="FN57">
            <v>100883.65999999642</v>
          </cell>
          <cell r="FO57">
            <v>675881.8900000006</v>
          </cell>
          <cell r="FP57">
            <v>-274045.89999999851</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Erikson Nikola Tesla</v>
          </cell>
          <cell r="C58">
            <v>0</v>
          </cell>
          <cell r="D58">
            <v>0</v>
          </cell>
          <cell r="E58">
            <v>0</v>
          </cell>
          <cell r="F58">
            <v>0</v>
          </cell>
          <cell r="G58">
            <v>0</v>
          </cell>
          <cell r="H58">
            <v>0</v>
          </cell>
          <cell r="I58">
            <v>0</v>
          </cell>
          <cell r="J58">
            <v>0</v>
          </cell>
          <cell r="K58">
            <v>0</v>
          </cell>
          <cell r="L58">
            <v>0</v>
          </cell>
          <cell r="M58">
            <v>840524.44</v>
          </cell>
          <cell r="N58">
            <v>175978.87000000011</v>
          </cell>
          <cell r="O58">
            <v>167120.66999999993</v>
          </cell>
          <cell r="P58">
            <v>168762.94999999995</v>
          </cell>
          <cell r="Q58">
            <v>117648.1100000001</v>
          </cell>
          <cell r="R58">
            <v>133008.43999999994</v>
          </cell>
          <cell r="S58">
            <v>152309.17999999993</v>
          </cell>
          <cell r="T58">
            <v>135427.41000000015</v>
          </cell>
          <cell r="U58">
            <v>120002.54000000004</v>
          </cell>
          <cell r="V58">
            <v>128985.01000000001</v>
          </cell>
          <cell r="W58">
            <v>582735.87999999989</v>
          </cell>
          <cell r="X58">
            <v>238244.83999999985</v>
          </cell>
          <cell r="Y58">
            <v>141178.15000000037</v>
          </cell>
          <cell r="Z58">
            <v>209044.43999999994</v>
          </cell>
          <cell r="AA58">
            <v>131744.0299999998</v>
          </cell>
          <cell r="AB58">
            <v>102292.70000000019</v>
          </cell>
          <cell r="AC58">
            <v>185080.75</v>
          </cell>
          <cell r="AD58">
            <v>231036.22999999998</v>
          </cell>
          <cell r="AE58">
            <v>171800.81000000006</v>
          </cell>
          <cell r="AF58">
            <v>159000.08000000007</v>
          </cell>
          <cell r="AG58">
            <v>174509.41000000015</v>
          </cell>
          <cell r="AH58">
            <v>461213.04999999981</v>
          </cell>
          <cell r="AI58">
            <v>856567.22999999952</v>
          </cell>
          <cell r="AJ58">
            <v>387329.33000000007</v>
          </cell>
          <cell r="AK58">
            <v>273917.77000000048</v>
          </cell>
          <cell r="AL58">
            <v>301911.6799999997</v>
          </cell>
          <cell r="AM58">
            <v>405715.12999999989</v>
          </cell>
          <cell r="AN58">
            <v>244493.13999999966</v>
          </cell>
          <cell r="AO58">
            <v>59278.390000000596</v>
          </cell>
          <cell r="AP58">
            <v>194793.74000000022</v>
          </cell>
          <cell r="AQ58">
            <v>-7067.7200000006706</v>
          </cell>
          <cell r="AR58">
            <v>267749.36000000034</v>
          </cell>
          <cell r="AS58">
            <v>276363.47999999952</v>
          </cell>
          <cell r="AT58">
            <v>-218765.21999999974</v>
          </cell>
          <cell r="AU58">
            <v>1158212.3600000003</v>
          </cell>
          <cell r="AV58">
            <v>-257223.27999999933</v>
          </cell>
          <cell r="AW58">
            <v>-3648.230000000447</v>
          </cell>
          <cell r="AX58">
            <v>17358.730000000447</v>
          </cell>
          <cell r="AY58">
            <v>48575.389999998733</v>
          </cell>
          <cell r="AZ58">
            <v>86735.070000000298</v>
          </cell>
          <cell r="BA58">
            <v>127122.0700000003</v>
          </cell>
          <cell r="BB58">
            <v>169051.05000000075</v>
          </cell>
          <cell r="BC58">
            <v>-12872.700000001118</v>
          </cell>
          <cell r="BD58">
            <v>-70195.179999999702</v>
          </cell>
          <cell r="BE58">
            <v>-160841.75</v>
          </cell>
          <cell r="BF58">
            <v>-14891.339999999851</v>
          </cell>
          <cell r="BG58">
            <v>1065693.4299999997</v>
          </cell>
          <cell r="BH58">
            <v>123926.29000000097</v>
          </cell>
          <cell r="BI58">
            <v>15766.209999999031</v>
          </cell>
          <cell r="BJ58">
            <v>182620.26999999955</v>
          </cell>
          <cell r="BK58">
            <v>168269.45000000112</v>
          </cell>
          <cell r="BL58">
            <v>120906.16999999993</v>
          </cell>
          <cell r="BM58">
            <v>69173.089999999851</v>
          </cell>
          <cell r="BN58">
            <v>225658.58000000007</v>
          </cell>
          <cell r="BO58">
            <v>238621.78999999911</v>
          </cell>
          <cell r="BP58">
            <v>258601.25</v>
          </cell>
          <cell r="BQ58">
            <v>63145.320000000298</v>
          </cell>
          <cell r="BR58">
            <v>319031.94999999925</v>
          </cell>
          <cell r="BS58">
            <v>435885.53000000119</v>
          </cell>
          <cell r="BT58">
            <v>463565.8599999994</v>
          </cell>
          <cell r="BU58">
            <v>-196002.75999999978</v>
          </cell>
          <cell r="BV58">
            <v>317178.66000000015</v>
          </cell>
          <cell r="BW58">
            <v>159271.09999999963</v>
          </cell>
          <cell r="BX58">
            <v>-145975.6099999994</v>
          </cell>
          <cell r="BY58">
            <v>-49572.179999999702</v>
          </cell>
          <cell r="BZ58">
            <v>116711.6799999997</v>
          </cell>
          <cell r="CA58">
            <v>66180.289999999106</v>
          </cell>
          <cell r="CB58">
            <v>228214.86000000127</v>
          </cell>
          <cell r="CC58">
            <v>31353.929999999702</v>
          </cell>
          <cell r="CD58">
            <v>157490.24000000022</v>
          </cell>
          <cell r="CE58">
            <v>660820.28999999911</v>
          </cell>
          <cell r="CF58">
            <v>-55907.080000000075</v>
          </cell>
          <cell r="CG58">
            <v>113240.80000000075</v>
          </cell>
          <cell r="CH58">
            <v>133297.71999999881</v>
          </cell>
          <cell r="CI58">
            <v>-164386.79999999888</v>
          </cell>
          <cell r="CJ58">
            <v>85546.849999999627</v>
          </cell>
          <cell r="CK58">
            <v>-125173.11999999918</v>
          </cell>
          <cell r="CL58">
            <v>189951.02999999933</v>
          </cell>
          <cell r="CM58">
            <v>-129208.41000000015</v>
          </cell>
          <cell r="CN58">
            <v>-142681.83000000007</v>
          </cell>
          <cell r="CO58">
            <v>34883.269999999553</v>
          </cell>
          <cell r="CP58">
            <v>-182882.53999999911</v>
          </cell>
          <cell r="CQ58">
            <v>238945.77999999933</v>
          </cell>
          <cell r="CR58">
            <v>125555.47000000067</v>
          </cell>
          <cell r="CS58">
            <v>75401.339999999851</v>
          </cell>
          <cell r="CT58">
            <v>158790.65000000037</v>
          </cell>
          <cell r="CU58">
            <v>120215.25</v>
          </cell>
          <cell r="CV58">
            <v>-86482.120000001043</v>
          </cell>
          <cell r="CW58">
            <v>-123402.5</v>
          </cell>
          <cell r="CX58">
            <v>181199.1799999997</v>
          </cell>
          <cell r="CY58">
            <v>68062.280000001192</v>
          </cell>
          <cell r="CZ58">
            <v>568346.56000000052</v>
          </cell>
          <cell r="DA58">
            <v>62629.379999998957</v>
          </cell>
          <cell r="DB58">
            <v>-19484.629999998957</v>
          </cell>
          <cell r="DC58">
            <v>48889.829999998212</v>
          </cell>
          <cell r="DD58">
            <v>452926.70000000112</v>
          </cell>
          <cell r="DE58">
            <v>-128563.56000000052</v>
          </cell>
          <cell r="DF58">
            <v>-85500.150000000373</v>
          </cell>
          <cell r="DG58">
            <v>186494.86000000127</v>
          </cell>
          <cell r="DH58">
            <v>6786.3699999991804</v>
          </cell>
          <cell r="DI58">
            <v>-371206.58999999985</v>
          </cell>
          <cell r="DJ58">
            <v>486249.66999999993</v>
          </cell>
          <cell r="DK58">
            <v>29477.980000000447</v>
          </cell>
          <cell r="DL58">
            <v>144687.51999999955</v>
          </cell>
          <cell r="DM58">
            <v>12998.620000001043</v>
          </cell>
          <cell r="DN58">
            <v>75129.539999999106</v>
          </cell>
          <cell r="DO58">
            <v>59434.490000000224</v>
          </cell>
          <cell r="DP58">
            <v>235899.98000000045</v>
          </cell>
          <cell r="DQ58">
            <v>315447.43999999948</v>
          </cell>
          <cell r="DR58">
            <v>91574.640000000596</v>
          </cell>
          <cell r="DS58">
            <v>87673.239999998361</v>
          </cell>
          <cell r="DT58">
            <v>325274.69999999925</v>
          </cell>
          <cell r="DU58">
            <v>311470.41000000015</v>
          </cell>
          <cell r="DV58">
            <v>147846.37000000104</v>
          </cell>
          <cell r="DW58">
            <v>202089.10000000149</v>
          </cell>
          <cell r="DX58">
            <v>431725.82999999821</v>
          </cell>
          <cell r="DY58">
            <v>54078.780000001192</v>
          </cell>
          <cell r="DZ58">
            <v>275018</v>
          </cell>
          <cell r="EA58">
            <v>216414.3200000003</v>
          </cell>
          <cell r="EB58">
            <v>574967.8900000006</v>
          </cell>
          <cell r="EC58">
            <v>33650.25</v>
          </cell>
          <cell r="ED58">
            <v>113880.08999999985</v>
          </cell>
          <cell r="EE58">
            <v>-176511.70000000298</v>
          </cell>
          <cell r="EF58">
            <v>29575.520000003278</v>
          </cell>
          <cell r="EG58">
            <v>-58986.10000000149</v>
          </cell>
          <cell r="EH58">
            <v>300338.26999999955</v>
          </cell>
          <cell r="EI58">
            <v>-100363.16000000015</v>
          </cell>
          <cell r="EJ58">
            <v>-155485.8200000003</v>
          </cell>
          <cell r="EK58">
            <v>306619.88000000268</v>
          </cell>
          <cell r="EL58">
            <v>-30653.520000003278</v>
          </cell>
          <cell r="EM58">
            <v>392864.6799999997</v>
          </cell>
          <cell r="EN58">
            <v>-138018.51999999955</v>
          </cell>
          <cell r="EO58">
            <v>47360.050000000745</v>
          </cell>
          <cell r="EP58">
            <v>251609.98000000045</v>
          </cell>
          <cell r="EQ58">
            <v>-98879.510000001639</v>
          </cell>
          <cell r="ER58">
            <v>157618.68000000343</v>
          </cell>
          <cell r="ES58">
            <v>-54412.920000001788</v>
          </cell>
          <cell r="ET58">
            <v>277944.87000000104</v>
          </cell>
          <cell r="EU58">
            <v>273736.59999999776</v>
          </cell>
          <cell r="EV58">
            <v>435226.08000000194</v>
          </cell>
          <cell r="EW58">
            <v>169151.96000000089</v>
          </cell>
          <cell r="EX58">
            <v>193183.75</v>
          </cell>
          <cell r="EY58">
            <v>515124.25</v>
          </cell>
          <cell r="EZ58">
            <v>167006.75</v>
          </cell>
          <cell r="FA58">
            <v>297697.50999999791</v>
          </cell>
          <cell r="FB58">
            <v>-227575.33999999985</v>
          </cell>
          <cell r="FC58">
            <v>-46208.919999998063</v>
          </cell>
          <cell r="FD58">
            <v>95126.89999999851</v>
          </cell>
          <cell r="FE58">
            <v>275569.19000000134</v>
          </cell>
          <cell r="FF58">
            <v>265058.21999999881</v>
          </cell>
          <cell r="FG58">
            <v>260784.19000000134</v>
          </cell>
          <cell r="FH58">
            <v>338614.84999999776</v>
          </cell>
          <cell r="FI58">
            <v>179629.28000000119</v>
          </cell>
          <cell r="FJ58">
            <v>-421125.49000000209</v>
          </cell>
          <cell r="FK58">
            <v>1006568.0500000007</v>
          </cell>
          <cell r="FL58">
            <v>262635.8599999994</v>
          </cell>
          <cell r="FM58">
            <v>38410.089999999851</v>
          </cell>
          <cell r="FN58">
            <v>-72961.75</v>
          </cell>
          <cell r="FO58">
            <v>224159.77000000328</v>
          </cell>
          <cell r="FP58">
            <v>112074.07999999821</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Hrvatski liječnički sindikat</v>
          </cell>
          <cell r="C59">
            <v>0</v>
          </cell>
          <cell r="D59">
            <v>0</v>
          </cell>
          <cell r="E59">
            <v>0</v>
          </cell>
          <cell r="F59">
            <v>25492.560000000001</v>
          </cell>
          <cell r="G59">
            <v>29524.219999999998</v>
          </cell>
          <cell r="H59">
            <v>51416</v>
          </cell>
          <cell r="I59">
            <v>53164.98000000001</v>
          </cell>
          <cell r="J59">
            <v>73001.19</v>
          </cell>
          <cell r="K59">
            <v>141536.20000000001</v>
          </cell>
          <cell r="L59">
            <v>39989.759999999951</v>
          </cell>
          <cell r="M59">
            <v>33414.950000000012</v>
          </cell>
          <cell r="N59">
            <v>59558.929999999993</v>
          </cell>
          <cell r="O59">
            <v>43819.360000000044</v>
          </cell>
          <cell r="P59">
            <v>42248.229999999981</v>
          </cell>
          <cell r="Q59">
            <v>43385.920000000042</v>
          </cell>
          <cell r="R59">
            <v>57593.5</v>
          </cell>
          <cell r="S59">
            <v>66905.239999999991</v>
          </cell>
          <cell r="T59">
            <v>115156.01000000001</v>
          </cell>
          <cell r="U59">
            <v>106717.91999999993</v>
          </cell>
          <cell r="V59">
            <v>82441.590000000084</v>
          </cell>
          <cell r="W59">
            <v>255729.74</v>
          </cell>
          <cell r="X59">
            <v>113386.07999999984</v>
          </cell>
          <cell r="Y59">
            <v>73290.410000000149</v>
          </cell>
          <cell r="Z59">
            <v>78906.830000000075</v>
          </cell>
          <cell r="AA59">
            <v>147837.79999999981</v>
          </cell>
          <cell r="AB59">
            <v>46888.340000000084</v>
          </cell>
          <cell r="AC59">
            <v>105412.94999999995</v>
          </cell>
          <cell r="AD59">
            <v>110042.04000000004</v>
          </cell>
          <cell r="AE59">
            <v>106019.00999999978</v>
          </cell>
          <cell r="AF59">
            <v>125872.59000000032</v>
          </cell>
          <cell r="AG59">
            <v>109430.75999999978</v>
          </cell>
          <cell r="AH59">
            <v>157339.95999999996</v>
          </cell>
          <cell r="AI59">
            <v>323275.58000000007</v>
          </cell>
          <cell r="AJ59">
            <v>165172.7200000002</v>
          </cell>
          <cell r="AK59">
            <v>125463.41999999993</v>
          </cell>
          <cell r="AL59">
            <v>147055.85000000009</v>
          </cell>
          <cell r="AM59">
            <v>213491.56000000006</v>
          </cell>
          <cell r="AN59">
            <v>125919.75</v>
          </cell>
          <cell r="AO59">
            <v>38066.05999999959</v>
          </cell>
          <cell r="AP59">
            <v>8841.0400000000373</v>
          </cell>
          <cell r="AQ59">
            <v>14373.130000000354</v>
          </cell>
          <cell r="AR59">
            <v>132259.1799999997</v>
          </cell>
          <cell r="AS59">
            <v>124284.84000000032</v>
          </cell>
          <cell r="AT59">
            <v>-92522.810000000056</v>
          </cell>
          <cell r="AU59">
            <v>533071.35999999987</v>
          </cell>
          <cell r="AV59">
            <v>-71519.360000000335</v>
          </cell>
          <cell r="AW59">
            <v>-8218.75</v>
          </cell>
          <cell r="AX59">
            <v>7306.9599999999627</v>
          </cell>
          <cell r="AY59">
            <v>78562.620000000112</v>
          </cell>
          <cell r="AZ59">
            <v>46703.709999999963</v>
          </cell>
          <cell r="BA59">
            <v>11575.510000000708</v>
          </cell>
          <cell r="BB59">
            <v>61080.939999999478</v>
          </cell>
          <cell r="BC59">
            <v>44015.75</v>
          </cell>
          <cell r="BD59">
            <v>23394.560000000522</v>
          </cell>
          <cell r="BE59">
            <v>12122.129999999888</v>
          </cell>
          <cell r="BF59">
            <v>26571.620000000112</v>
          </cell>
          <cell r="BG59">
            <v>513799.3599999994</v>
          </cell>
          <cell r="BH59">
            <v>110025.08000000007</v>
          </cell>
          <cell r="BI59">
            <v>56954.469999999739</v>
          </cell>
          <cell r="BJ59">
            <v>125289.44000000041</v>
          </cell>
          <cell r="BK59">
            <v>50262.429999999702</v>
          </cell>
          <cell r="BL59">
            <v>89172.919999999925</v>
          </cell>
          <cell r="BM59">
            <v>-68145.389999999665</v>
          </cell>
          <cell r="BN59">
            <v>138709.95000000019</v>
          </cell>
          <cell r="BO59">
            <v>153421.8599999994</v>
          </cell>
          <cell r="BP59">
            <v>118616.75</v>
          </cell>
          <cell r="BQ59">
            <v>71264.040000000037</v>
          </cell>
          <cell r="BR59">
            <v>134695.34000000078</v>
          </cell>
          <cell r="BS59">
            <v>147954.29000000004</v>
          </cell>
          <cell r="BT59">
            <v>230578.87999999989</v>
          </cell>
          <cell r="BU59">
            <v>36134.040000000037</v>
          </cell>
          <cell r="BV59">
            <v>158698.9299999997</v>
          </cell>
          <cell r="BW59">
            <v>86533.919999999925</v>
          </cell>
          <cell r="BX59">
            <v>55170.929999999702</v>
          </cell>
          <cell r="BY59">
            <v>40669.200000000186</v>
          </cell>
          <cell r="BZ59">
            <v>149689.70000000019</v>
          </cell>
          <cell r="CA59">
            <v>112234.68999999948</v>
          </cell>
          <cell r="CB59">
            <v>158466.5700000003</v>
          </cell>
          <cell r="CC59">
            <v>139952.15000000037</v>
          </cell>
          <cell r="CD59">
            <v>28726.700000000186</v>
          </cell>
          <cell r="CE59">
            <v>326957.05999999959</v>
          </cell>
          <cell r="CF59">
            <v>60695.580000000075</v>
          </cell>
          <cell r="CG59">
            <v>95246.570000000298</v>
          </cell>
          <cell r="CH59">
            <v>152884.88999999966</v>
          </cell>
          <cell r="CI59">
            <v>66080.290000000037</v>
          </cell>
          <cell r="CJ59">
            <v>39079.30999999959</v>
          </cell>
          <cell r="CK59">
            <v>34800.470000000671</v>
          </cell>
          <cell r="CL59">
            <v>122561.37999999989</v>
          </cell>
          <cell r="CM59">
            <v>-13137.709999999963</v>
          </cell>
          <cell r="CN59">
            <v>-80330.740000000224</v>
          </cell>
          <cell r="CO59">
            <v>112174.97999999952</v>
          </cell>
          <cell r="CP59">
            <v>-321857.41999999993</v>
          </cell>
          <cell r="CQ59">
            <v>111856.11000000034</v>
          </cell>
          <cell r="CR59">
            <v>52303.770000000484</v>
          </cell>
          <cell r="CS59">
            <v>12369.169999999925</v>
          </cell>
          <cell r="CT59">
            <v>183121.83999999985</v>
          </cell>
          <cell r="CU59">
            <v>135220.51999999955</v>
          </cell>
          <cell r="CV59">
            <v>-92696.320000000298</v>
          </cell>
          <cell r="CW59">
            <v>45003.910000000149</v>
          </cell>
          <cell r="CX59">
            <v>316808.53000000119</v>
          </cell>
          <cell r="CY59">
            <v>149641.36999999918</v>
          </cell>
          <cell r="CZ59">
            <v>563254.4299999997</v>
          </cell>
          <cell r="DA59">
            <v>242516.49000000022</v>
          </cell>
          <cell r="DB59">
            <v>61272.849999999627</v>
          </cell>
          <cell r="DC59">
            <v>76316.710000000894</v>
          </cell>
          <cell r="DD59">
            <v>255788.87999999896</v>
          </cell>
          <cell r="DE59">
            <v>539.8600000012666</v>
          </cell>
          <cell r="DF59">
            <v>-15092.550000000745</v>
          </cell>
          <cell r="DG59">
            <v>254118.81000000052</v>
          </cell>
          <cell r="DH59">
            <v>13533.709999999031</v>
          </cell>
          <cell r="DI59">
            <v>-235894.3200000003</v>
          </cell>
          <cell r="DJ59">
            <v>305971.25</v>
          </cell>
          <cell r="DK59">
            <v>-12145.009999999776</v>
          </cell>
          <cell r="DL59">
            <v>101704.48000000045</v>
          </cell>
          <cell r="DM59">
            <v>145786.04000000097</v>
          </cell>
          <cell r="DN59">
            <v>44300.449999999255</v>
          </cell>
          <cell r="DO59">
            <v>270161.1400000006</v>
          </cell>
          <cell r="DP59">
            <v>89396.019999999553</v>
          </cell>
          <cell r="DQ59">
            <v>402509.91000000015</v>
          </cell>
          <cell r="DR59">
            <v>126284.16999999993</v>
          </cell>
          <cell r="DS59">
            <v>89290.339999999851</v>
          </cell>
          <cell r="DT59">
            <v>250021.77999999933</v>
          </cell>
          <cell r="DU59">
            <v>277478.50999999978</v>
          </cell>
          <cell r="DV59">
            <v>-4095.1999999992549</v>
          </cell>
          <cell r="DW59">
            <v>86151.560000000522</v>
          </cell>
          <cell r="DX59">
            <v>278888.27999999933</v>
          </cell>
          <cell r="DY59">
            <v>17280.470000000671</v>
          </cell>
          <cell r="DZ59">
            <v>193655.71999999881</v>
          </cell>
          <cell r="EA59">
            <v>588879.61000000127</v>
          </cell>
          <cell r="EB59">
            <v>328447.6099999994</v>
          </cell>
          <cell r="EC59">
            <v>248337.33999999985</v>
          </cell>
          <cell r="ED59">
            <v>242682.3900000006</v>
          </cell>
          <cell r="EE59">
            <v>-15785.839999999851</v>
          </cell>
          <cell r="EF59">
            <v>62200.779999999329</v>
          </cell>
          <cell r="EG59">
            <v>41929.019999999553</v>
          </cell>
          <cell r="EH59">
            <v>279109.4299999997</v>
          </cell>
          <cell r="EI59">
            <v>-201290.66999999993</v>
          </cell>
          <cell r="EJ59">
            <v>57845.010000001639</v>
          </cell>
          <cell r="EK59">
            <v>245635.14999999851</v>
          </cell>
          <cell r="EL59">
            <v>242159.85000000149</v>
          </cell>
          <cell r="EM59">
            <v>771372.83999999985</v>
          </cell>
          <cell r="EN59">
            <v>-251546.74000000022</v>
          </cell>
          <cell r="EO59">
            <v>100260.21999999881</v>
          </cell>
          <cell r="EP59">
            <v>224255.22000000067</v>
          </cell>
          <cell r="EQ59">
            <v>111233.16000000015</v>
          </cell>
          <cell r="ER59">
            <v>258809.74000000022</v>
          </cell>
          <cell r="ES59">
            <v>74879.219999998808</v>
          </cell>
          <cell r="ET59">
            <v>310879.80000000075</v>
          </cell>
          <cell r="EU59">
            <v>293127.31999999844</v>
          </cell>
          <cell r="EV59">
            <v>412811.75</v>
          </cell>
          <cell r="EW59">
            <v>245095.37000000104</v>
          </cell>
          <cell r="EX59">
            <v>305136.66000000015</v>
          </cell>
          <cell r="EY59">
            <v>1213459.5700000003</v>
          </cell>
          <cell r="EZ59">
            <v>253887.1799999997</v>
          </cell>
          <cell r="FA59">
            <v>418199.5</v>
          </cell>
          <cell r="FB59">
            <v>-104225.30999999866</v>
          </cell>
          <cell r="FC59">
            <v>136517.14999999851</v>
          </cell>
          <cell r="FD59">
            <v>283635.53999999911</v>
          </cell>
          <cell r="FE59">
            <v>324423.69000000134</v>
          </cell>
          <cell r="FF59">
            <v>546899.96999999881</v>
          </cell>
          <cell r="FG59">
            <v>399830.40000000224</v>
          </cell>
          <cell r="FH59">
            <v>470248.98999999836</v>
          </cell>
          <cell r="FI59">
            <v>503199.97000000253</v>
          </cell>
          <cell r="FJ59">
            <v>261462.44999999925</v>
          </cell>
          <cell r="FK59">
            <v>1469558.7099999972</v>
          </cell>
          <cell r="FL59">
            <v>171576.94000000134</v>
          </cell>
          <cell r="FM59">
            <v>210768.51999999955</v>
          </cell>
          <cell r="FN59">
            <v>250338.12000000104</v>
          </cell>
          <cell r="FO59">
            <v>408041.35000000149</v>
          </cell>
          <cell r="FP59">
            <v>613020.34999999776</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Sindikat pomoraca Hrvatske</v>
          </cell>
          <cell r="C60">
            <v>0</v>
          </cell>
          <cell r="D60">
            <v>0</v>
          </cell>
          <cell r="E60">
            <v>0</v>
          </cell>
          <cell r="F60">
            <v>0</v>
          </cell>
          <cell r="G60">
            <v>0</v>
          </cell>
          <cell r="H60">
            <v>0</v>
          </cell>
          <cell r="I60">
            <v>9598.41</v>
          </cell>
          <cell r="J60">
            <v>13619</v>
          </cell>
          <cell r="K60">
            <v>29076.98</v>
          </cell>
          <cell r="L60">
            <v>5178.4499999999971</v>
          </cell>
          <cell r="M60">
            <v>16418.710000000006</v>
          </cell>
          <cell r="N60">
            <v>3454.1900000000023</v>
          </cell>
          <cell r="O60">
            <v>4350.0999999999913</v>
          </cell>
          <cell r="P60">
            <v>9324.39</v>
          </cell>
          <cell r="Q60">
            <v>5691.2200000000012</v>
          </cell>
          <cell r="R60">
            <v>5384.6500000000087</v>
          </cell>
          <cell r="S60">
            <v>7304.4599999999919</v>
          </cell>
          <cell r="T60">
            <v>18674.72</v>
          </cell>
          <cell r="U60">
            <v>10143.670000000013</v>
          </cell>
          <cell r="V60">
            <v>20613.609999999986</v>
          </cell>
          <cell r="W60">
            <v>43684.91</v>
          </cell>
          <cell r="X60">
            <v>16698.160000000003</v>
          </cell>
          <cell r="Y60">
            <v>20564.880000000005</v>
          </cell>
          <cell r="Z60">
            <v>25595.209999999963</v>
          </cell>
          <cell r="AA60">
            <v>23084.810000000056</v>
          </cell>
          <cell r="AB60">
            <v>11209.839999999967</v>
          </cell>
          <cell r="AC60">
            <v>12339.609999999986</v>
          </cell>
          <cell r="AD60">
            <v>12813.809999999998</v>
          </cell>
          <cell r="AE60">
            <v>21530.390000000014</v>
          </cell>
          <cell r="AF60">
            <v>43237.380000000005</v>
          </cell>
          <cell r="AG60">
            <v>24053.929999999993</v>
          </cell>
          <cell r="AH60">
            <v>62446.320000000007</v>
          </cell>
          <cell r="AI60">
            <v>114585.35000000003</v>
          </cell>
          <cell r="AJ60">
            <v>28306.039999999921</v>
          </cell>
          <cell r="AK60">
            <v>29201.520000000019</v>
          </cell>
          <cell r="AL60">
            <v>33481.880000000005</v>
          </cell>
          <cell r="AM60">
            <v>32589</v>
          </cell>
          <cell r="AN60">
            <v>49206.920000000042</v>
          </cell>
          <cell r="AO60">
            <v>7753.0699999999488</v>
          </cell>
          <cell r="AP60">
            <v>21605.280000000028</v>
          </cell>
          <cell r="AQ60">
            <v>10866.829999999958</v>
          </cell>
          <cell r="AR60">
            <v>38436.270000000019</v>
          </cell>
          <cell r="AS60">
            <v>46843.729999999981</v>
          </cell>
          <cell r="AT60">
            <v>-16814.579999999958</v>
          </cell>
          <cell r="AU60">
            <v>180979.5199999999</v>
          </cell>
          <cell r="AV60">
            <v>-32457.329999999842</v>
          </cell>
          <cell r="AW60">
            <v>2994.2099999999627</v>
          </cell>
          <cell r="AX60">
            <v>-17803.839999999967</v>
          </cell>
          <cell r="AY60">
            <v>1433.9799999999814</v>
          </cell>
          <cell r="AZ60">
            <v>35215.169999999925</v>
          </cell>
          <cell r="BA60">
            <v>-4599.1899999999441</v>
          </cell>
          <cell r="BB60">
            <v>2871.5899999999674</v>
          </cell>
          <cell r="BC60">
            <v>-1215.0100000000093</v>
          </cell>
          <cell r="BD60">
            <v>-4845.7800000000279</v>
          </cell>
          <cell r="BE60">
            <v>-23378.759999999893</v>
          </cell>
          <cell r="BF60">
            <v>-18771.800000000047</v>
          </cell>
          <cell r="BG60">
            <v>131345.78999999992</v>
          </cell>
          <cell r="BH60">
            <v>29105.65000000014</v>
          </cell>
          <cell r="BI60">
            <v>4003.1799999999348</v>
          </cell>
          <cell r="BJ60">
            <v>13138.159999999916</v>
          </cell>
          <cell r="BK60">
            <v>22385.450000000186</v>
          </cell>
          <cell r="BL60">
            <v>68393.589999999851</v>
          </cell>
          <cell r="BM60">
            <v>8948.6899999999441</v>
          </cell>
          <cell r="BN60">
            <v>20768.090000000084</v>
          </cell>
          <cell r="BO60">
            <v>64277.540000000037</v>
          </cell>
          <cell r="BP60">
            <v>27479.590000000084</v>
          </cell>
          <cell r="BQ60">
            <v>17806.569999999832</v>
          </cell>
          <cell r="BR60">
            <v>51731.219999999972</v>
          </cell>
          <cell r="BS60">
            <v>44776.060000000056</v>
          </cell>
          <cell r="BT60">
            <v>83425.800000000047</v>
          </cell>
          <cell r="BU60">
            <v>20221.989999999991</v>
          </cell>
          <cell r="BV60">
            <v>35080.840000000084</v>
          </cell>
          <cell r="BW60">
            <v>-2299.8100000000559</v>
          </cell>
          <cell r="BX60">
            <v>38170.75</v>
          </cell>
          <cell r="BY60">
            <v>-18341.14000000013</v>
          </cell>
          <cell r="BZ60">
            <v>24496.090000000084</v>
          </cell>
          <cell r="CA60">
            <v>19786.790000000037</v>
          </cell>
          <cell r="CB60">
            <v>11084.409999999916</v>
          </cell>
          <cell r="CC60">
            <v>-11283.169999999925</v>
          </cell>
          <cell r="CD60">
            <v>32018.580000000075</v>
          </cell>
          <cell r="CE60">
            <v>72900.59999999986</v>
          </cell>
          <cell r="CF60">
            <v>-50532.369999999879</v>
          </cell>
          <cell r="CG60">
            <v>64199.899999999907</v>
          </cell>
          <cell r="CH60">
            <v>-9958.9499999999534</v>
          </cell>
          <cell r="CI60">
            <v>-22683.540000000037</v>
          </cell>
          <cell r="CJ60">
            <v>20760.39000000013</v>
          </cell>
          <cell r="CK60">
            <v>-1480.4900000002235</v>
          </cell>
          <cell r="CL60">
            <v>13173.610000000102</v>
          </cell>
          <cell r="CM60">
            <v>-3470.9899999999907</v>
          </cell>
          <cell r="CN60">
            <v>-12921.300000000047</v>
          </cell>
          <cell r="CO60">
            <v>23579.450000000186</v>
          </cell>
          <cell r="CP60">
            <v>-6507.0300000000279</v>
          </cell>
          <cell r="CQ60">
            <v>77205.649999999907</v>
          </cell>
          <cell r="CR60">
            <v>-16350.979999999981</v>
          </cell>
          <cell r="CS60">
            <v>2754.9199999999255</v>
          </cell>
          <cell r="CT60">
            <v>-18283.10999999987</v>
          </cell>
          <cell r="CU60">
            <v>12575.929999999935</v>
          </cell>
          <cell r="CV60">
            <v>-15279.379999999888</v>
          </cell>
          <cell r="CW60">
            <v>-31371.330000000075</v>
          </cell>
          <cell r="CX60">
            <v>23288.800000000047</v>
          </cell>
          <cell r="CY60">
            <v>19386.699999999953</v>
          </cell>
          <cell r="CZ60">
            <v>42431.399999999907</v>
          </cell>
          <cell r="DA60">
            <v>44715.709999999963</v>
          </cell>
          <cell r="DB60">
            <v>96406.39000000013</v>
          </cell>
          <cell r="DC60">
            <v>106337.32000000007</v>
          </cell>
          <cell r="DD60">
            <v>87381.830000000075</v>
          </cell>
          <cell r="DE60">
            <v>13491.649999999441</v>
          </cell>
          <cell r="DF60">
            <v>10513.540000000503</v>
          </cell>
          <cell r="DG60">
            <v>-81862.450000000186</v>
          </cell>
          <cell r="DH60">
            <v>-43244.14000000013</v>
          </cell>
          <cell r="DI60">
            <v>-22185.759999999776</v>
          </cell>
          <cell r="DJ60">
            <v>84632.25</v>
          </cell>
          <cell r="DK60">
            <v>-3804.75</v>
          </cell>
          <cell r="DL60">
            <v>14088.310000000056</v>
          </cell>
          <cell r="DM60">
            <v>18308.429999999702</v>
          </cell>
          <cell r="DN60">
            <v>-31823.909999999683</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
          </cell>
          <cell r="ET60" t="str">
            <v/>
          </cell>
          <cell r="EU60" t="str">
            <v/>
          </cell>
          <cell r="EV60" t="str">
            <v/>
          </cell>
          <cell r="EW60" t="str">
            <v/>
          </cell>
          <cell r="EX60" t="str">
            <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Novinar</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1293646.0700000003</v>
          </cell>
          <cell r="EZ61">
            <v>436621.18999999762</v>
          </cell>
          <cell r="FA61">
            <v>762067.22999999672</v>
          </cell>
          <cell r="FB61">
            <v>-984748.29999999702</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HEP grupe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T-HT</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980724.05</v>
          </cell>
          <cell r="AK63">
            <v>208453.0299999998</v>
          </cell>
          <cell r="AL63">
            <v>246984.12000000011</v>
          </cell>
          <cell r="AM63">
            <v>235191.9700000002</v>
          </cell>
          <cell r="AN63">
            <v>249714.12999999989</v>
          </cell>
          <cell r="AO63">
            <v>187500.48999999976</v>
          </cell>
          <cell r="AP63">
            <v>251497.04000000004</v>
          </cell>
          <cell r="AQ63">
            <v>184655.97999999998</v>
          </cell>
          <cell r="AR63">
            <v>266405.83000000007</v>
          </cell>
          <cell r="AS63">
            <v>978136.2799999998</v>
          </cell>
          <cell r="AT63">
            <v>740360.29</v>
          </cell>
          <cell r="AU63">
            <v>766217.74000000022</v>
          </cell>
          <cell r="AV63">
            <v>25511.120000000112</v>
          </cell>
          <cell r="AW63">
            <v>119915.22999999952</v>
          </cell>
          <cell r="AX63">
            <v>149489.73000000045</v>
          </cell>
          <cell r="AY63">
            <v>173392.16000000015</v>
          </cell>
          <cell r="AZ63">
            <v>168097.16000000015</v>
          </cell>
          <cell r="BA63">
            <v>176817.55999999959</v>
          </cell>
          <cell r="BB63">
            <v>234726.12000000011</v>
          </cell>
          <cell r="BC63">
            <v>162122.87999999989</v>
          </cell>
          <cell r="BD63">
            <v>105756.40000000037</v>
          </cell>
          <cell r="BE63">
            <v>143087.46999999974</v>
          </cell>
          <cell r="BF63">
            <v>133882.71999999974</v>
          </cell>
          <cell r="BG63">
            <v>1556950.2100000009</v>
          </cell>
          <cell r="BH63">
            <v>222213.89999999851</v>
          </cell>
          <cell r="BI63">
            <v>122076.30000000075</v>
          </cell>
          <cell r="BJ63">
            <v>257750.41999999993</v>
          </cell>
          <cell r="BK63">
            <v>204368.66999999993</v>
          </cell>
          <cell r="BL63">
            <v>180060.25999999978</v>
          </cell>
          <cell r="BM63">
            <v>179073.71000000089</v>
          </cell>
          <cell r="BN63">
            <v>270444.83999999985</v>
          </cell>
          <cell r="BO63">
            <v>231350.90000000037</v>
          </cell>
          <cell r="BP63">
            <v>256222.4299999997</v>
          </cell>
          <cell r="BQ63">
            <v>210674.26999999955</v>
          </cell>
          <cell r="BR63">
            <v>354165.8900000006</v>
          </cell>
          <cell r="BS63">
            <v>611540.02999999933</v>
          </cell>
          <cell r="BT63">
            <v>900796.97000000067</v>
          </cell>
          <cell r="BU63">
            <v>137497.8200000003</v>
          </cell>
          <cell r="BV63">
            <v>451694.58000000007</v>
          </cell>
          <cell r="BW63">
            <v>126425.39999999851</v>
          </cell>
          <cell r="BX63">
            <v>178145.20000000112</v>
          </cell>
          <cell r="BY63">
            <v>164836.63999999873</v>
          </cell>
          <cell r="BZ63">
            <v>337296.60000000149</v>
          </cell>
          <cell r="CA63">
            <v>299741.19999999925</v>
          </cell>
          <cell r="CB63">
            <v>271464.08999999985</v>
          </cell>
          <cell r="CC63">
            <v>234147.0700000003</v>
          </cell>
          <cell r="CD63">
            <v>301548.3900000006</v>
          </cell>
          <cell r="CE63">
            <v>635222.41000000015</v>
          </cell>
          <cell r="CF63">
            <v>296352.61999999732</v>
          </cell>
          <cell r="CG63">
            <v>873212.21000000089</v>
          </cell>
          <cell r="CH63">
            <v>384908.8599999994</v>
          </cell>
          <cell r="CI63">
            <v>2321552.9200000018</v>
          </cell>
          <cell r="CJ63">
            <v>555388.91000000015</v>
          </cell>
          <cell r="CK63">
            <v>306838.30000000075</v>
          </cell>
          <cell r="CL63">
            <v>527429.68999999762</v>
          </cell>
          <cell r="CM63">
            <v>339230.1799999997</v>
          </cell>
          <cell r="CN63">
            <v>314651.54000000283</v>
          </cell>
          <cell r="CO63">
            <v>469200.98000000045</v>
          </cell>
          <cell r="CP63">
            <v>44420.609999999404</v>
          </cell>
          <cell r="CQ63">
            <v>354090.32999999821</v>
          </cell>
          <cell r="CR63">
            <v>-166367.59999999776</v>
          </cell>
          <cell r="CS63">
            <v>582318.47999999672</v>
          </cell>
          <cell r="CT63">
            <v>625418.12000000104</v>
          </cell>
          <cell r="CU63">
            <v>587364.19999999925</v>
          </cell>
          <cell r="CV63">
            <v>399357.87000000104</v>
          </cell>
          <cell r="CW63">
            <v>126911.37000000104</v>
          </cell>
          <cell r="CX63">
            <v>524173.55999999866</v>
          </cell>
          <cell r="CY63">
            <v>441040.67000000179</v>
          </cell>
          <cell r="CZ63">
            <v>1213469.2799999975</v>
          </cell>
          <cell r="DA63">
            <v>993487.4299999997</v>
          </cell>
          <cell r="DB63">
            <v>96334.720000002533</v>
          </cell>
          <cell r="DC63">
            <v>37390.640000000596</v>
          </cell>
          <cell r="DD63">
            <v>493458.23999999836</v>
          </cell>
          <cell r="DE63">
            <v>311013.01000000164</v>
          </cell>
          <cell r="DF63">
            <v>101233.68999999762</v>
          </cell>
          <cell r="DG63">
            <v>334414.3599999994</v>
          </cell>
          <cell r="DH63">
            <v>38774.880000002682</v>
          </cell>
          <cell r="DI63">
            <v>-197769.29000000283</v>
          </cell>
          <cell r="DJ63">
            <v>624477.8200000003</v>
          </cell>
          <cell r="DK63">
            <v>79351.85000000149</v>
          </cell>
          <cell r="DL63">
            <v>177046.08999999985</v>
          </cell>
          <cell r="DM63">
            <v>195359.32999999821</v>
          </cell>
          <cell r="DN63">
            <v>-7725.2799999974668</v>
          </cell>
          <cell r="DO63">
            <v>292706.75</v>
          </cell>
          <cell r="DP63">
            <v>608085.62999999896</v>
          </cell>
          <cell r="DQ63">
            <v>712207.42000000179</v>
          </cell>
          <cell r="DR63">
            <v>311470.79999999702</v>
          </cell>
          <cell r="DS63">
            <v>263647.23000000045</v>
          </cell>
          <cell r="DT63">
            <v>1064486.2399999984</v>
          </cell>
          <cell r="DU63">
            <v>728932.99000000209</v>
          </cell>
          <cell r="DV63">
            <v>181395.53999999911</v>
          </cell>
          <cell r="DW63">
            <v>223190.91000000387</v>
          </cell>
          <cell r="DX63">
            <v>477880.29999999702</v>
          </cell>
          <cell r="DY63">
            <v>126427.6799999997</v>
          </cell>
          <cell r="DZ63">
            <v>93445.060000002384</v>
          </cell>
          <cell r="EA63">
            <v>754195.21000000089</v>
          </cell>
          <cell r="EB63">
            <v>1391507.799999997</v>
          </cell>
          <cell r="EC63">
            <v>494707.04999999702</v>
          </cell>
          <cell r="ED63">
            <v>281996.53000000119</v>
          </cell>
          <cell r="EE63">
            <v>-192488.93999999762</v>
          </cell>
          <cell r="EF63">
            <v>-275979.03000000119</v>
          </cell>
          <cell r="EG63">
            <v>-360230.03000000119</v>
          </cell>
          <cell r="EH63">
            <v>933189.96999999881</v>
          </cell>
          <cell r="EI63">
            <v>-438567.64999999851</v>
          </cell>
          <cell r="EJ63">
            <v>-397777.03000000119</v>
          </cell>
          <cell r="EK63">
            <v>688370.8200000003</v>
          </cell>
          <cell r="EL63">
            <v>-25470.969999998808</v>
          </cell>
          <cell r="EM63">
            <v>572549.95000000298</v>
          </cell>
          <cell r="EN63">
            <v>-132666.77000000328</v>
          </cell>
          <cell r="EO63">
            <v>-5873.7599999979138</v>
          </cell>
          <cell r="EP63">
            <v>312826.3599999994</v>
          </cell>
          <cell r="EQ63">
            <v>149092.31000000238</v>
          </cell>
          <cell r="ER63">
            <v>371136.11999999732</v>
          </cell>
          <cell r="ES63">
            <v>-246179.86999999732</v>
          </cell>
          <cell r="ET63">
            <v>594047.90999999642</v>
          </cell>
          <cell r="EU63">
            <v>660324.48000000417</v>
          </cell>
          <cell r="EV63">
            <v>1110459.1499999985</v>
          </cell>
          <cell r="EW63">
            <v>509180.99000000209</v>
          </cell>
          <cell r="EX63">
            <v>136543.25</v>
          </cell>
          <cell r="EY63">
            <v>1293646.0700000003</v>
          </cell>
          <cell r="EZ63">
            <v>436621.18999999762</v>
          </cell>
          <cell r="FA63">
            <v>762067.22999999672</v>
          </cell>
          <cell r="FB63">
            <v>-984748.29999999702</v>
          </cell>
          <cell r="FC63">
            <v>-650056.99000000209</v>
          </cell>
          <cell r="FD63">
            <v>48206.840000003576</v>
          </cell>
          <cell r="FE63">
            <v>622584</v>
          </cell>
          <cell r="FF63">
            <v>387807.46000000089</v>
          </cell>
          <cell r="FG63">
            <v>92213.039999999106</v>
          </cell>
          <cell r="FH63">
            <v>650348.46999999881</v>
          </cell>
          <cell r="FI63">
            <v>692744.46999999881</v>
          </cell>
          <cell r="FJ63">
            <v>143496.34000000358</v>
          </cell>
          <cell r="FK63">
            <v>344250.90999999642</v>
          </cell>
          <cell r="FL63">
            <v>141884.92000000179</v>
          </cell>
          <cell r="FM63">
            <v>-58882.380000002682</v>
          </cell>
          <cell r="FN63">
            <v>-70287.089999996126</v>
          </cell>
          <cell r="FO63">
            <v>348813.62999999523</v>
          </cell>
          <cell r="FP63">
            <v>168867.87000000477</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T-Mobile</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3601519.9600000083</v>
          </cell>
          <cell r="EZ64">
            <v>1591728.6799999923</v>
          </cell>
          <cell r="FA64">
            <v>2269215.3400000036</v>
          </cell>
          <cell r="FB64">
            <v>-1447499.6700000018</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ZDMF SHŽ</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1869290.450000003</v>
          </cell>
          <cell r="EZ65">
            <v>1024454.0799999982</v>
          </cell>
          <cell r="FA65">
            <v>1469842.3599999994</v>
          </cell>
          <cell r="FB65">
            <v>-3345184.700000003</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HAC</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4197.8200000000652</v>
          </cell>
          <cell r="BC66">
            <v>107323.58999999985</v>
          </cell>
          <cell r="BD66">
            <v>120146.84000000008</v>
          </cell>
          <cell r="BE66">
            <v>149126.78000000003</v>
          </cell>
          <cell r="BF66">
            <v>160869.56000000006</v>
          </cell>
          <cell r="BG66">
            <v>165517.27000000002</v>
          </cell>
          <cell r="BH66">
            <v>144251.5299999998</v>
          </cell>
          <cell r="BI66">
            <v>144495.55000000005</v>
          </cell>
          <cell r="BJ66">
            <v>151731.90999999992</v>
          </cell>
          <cell r="BK66">
            <v>141193.30000000028</v>
          </cell>
          <cell r="BL66">
            <v>132736.5</v>
          </cell>
          <cell r="BM66">
            <v>124217.29000000004</v>
          </cell>
          <cell r="BN66">
            <v>162395.04999999981</v>
          </cell>
          <cell r="BO66">
            <v>146801.79000000004</v>
          </cell>
          <cell r="BP66">
            <v>140612.00999999978</v>
          </cell>
          <cell r="BQ66">
            <v>113786.85000000009</v>
          </cell>
          <cell r="BR66">
            <v>163319.01000000024</v>
          </cell>
          <cell r="BS66">
            <v>152492.44999999972</v>
          </cell>
          <cell r="BT66">
            <v>565357.12000000011</v>
          </cell>
          <cell r="BU66">
            <v>108894.56000000006</v>
          </cell>
          <cell r="BV66">
            <v>216619.51000000024</v>
          </cell>
          <cell r="BW66">
            <v>127931.18999999948</v>
          </cell>
          <cell r="BX66">
            <v>117117.10000000056</v>
          </cell>
          <cell r="BY66">
            <v>25844.580000000075</v>
          </cell>
          <cell r="BZ66">
            <v>158856.00999999978</v>
          </cell>
          <cell r="CA66">
            <v>136498.87000000011</v>
          </cell>
          <cell r="CB66">
            <v>171602.3599999994</v>
          </cell>
          <cell r="CC66">
            <v>143558.95000000019</v>
          </cell>
          <cell r="CD66">
            <v>121111.11000000034</v>
          </cell>
          <cell r="CE66">
            <v>152355.80999999959</v>
          </cell>
          <cell r="CF66">
            <v>120857.85000000056</v>
          </cell>
          <cell r="CG66">
            <v>447692.79999999981</v>
          </cell>
          <cell r="CH66">
            <v>126607.16999999993</v>
          </cell>
          <cell r="CI66">
            <v>85705.830000000075</v>
          </cell>
          <cell r="CJ66">
            <v>176792.16000000015</v>
          </cell>
          <cell r="CK66">
            <v>146188.31999999937</v>
          </cell>
          <cell r="CL66">
            <v>2322782.0900000008</v>
          </cell>
          <cell r="CM66">
            <v>504718.13999999873</v>
          </cell>
          <cell r="CN66">
            <v>487098.30000000075</v>
          </cell>
          <cell r="CO66">
            <v>656953.54000000097</v>
          </cell>
          <cell r="CP66">
            <v>1079168.459999999</v>
          </cell>
          <cell r="CQ66">
            <v>667335.50999999978</v>
          </cell>
          <cell r="CR66">
            <v>682294.3900000006</v>
          </cell>
          <cell r="CS66">
            <v>693170.26999999955</v>
          </cell>
          <cell r="CT66">
            <v>820315.8900000006</v>
          </cell>
          <cell r="CU66">
            <v>648878.24000000022</v>
          </cell>
          <cell r="CV66">
            <v>433267.64999999851</v>
          </cell>
          <cell r="CW66">
            <v>636676.91999999993</v>
          </cell>
          <cell r="CX66">
            <v>294077.45000000112</v>
          </cell>
          <cell r="CY66">
            <v>1084068.589999998</v>
          </cell>
          <cell r="CZ66">
            <v>991456.90000000224</v>
          </cell>
          <cell r="DA66">
            <v>834539.1799999997</v>
          </cell>
          <cell r="DB66">
            <v>1128431.4499999993</v>
          </cell>
          <cell r="DC66">
            <v>607756.46000000089</v>
          </cell>
          <cell r="DD66">
            <v>2249945.379999999</v>
          </cell>
          <cell r="DE66">
            <v>945182.58999999985</v>
          </cell>
          <cell r="DF66">
            <v>965325.78999999911</v>
          </cell>
          <cell r="DG66">
            <v>702453.01000000164</v>
          </cell>
          <cell r="DH66">
            <v>499503.83999999985</v>
          </cell>
          <cell r="DI66">
            <v>18816.719999998808</v>
          </cell>
          <cell r="DJ66">
            <v>1581370.6000000015</v>
          </cell>
          <cell r="DK66">
            <v>646281.78999999911</v>
          </cell>
          <cell r="DL66">
            <v>958636.9299999997</v>
          </cell>
          <cell r="DM66">
            <v>748189.6400000006</v>
          </cell>
          <cell r="DN66">
            <v>983342.21000000089</v>
          </cell>
          <cell r="DO66">
            <v>761339.05999999866</v>
          </cell>
          <cell r="DP66">
            <v>1254084.8000000007</v>
          </cell>
          <cell r="DQ66">
            <v>745840.31000000238</v>
          </cell>
          <cell r="DR66">
            <v>-48028.39999999851</v>
          </cell>
          <cell r="DS66">
            <v>130472.05999999493</v>
          </cell>
          <cell r="DT66">
            <v>3955459.3299999982</v>
          </cell>
          <cell r="DU66">
            <v>1054799.8200000003</v>
          </cell>
          <cell r="DV66">
            <v>636767.92000000179</v>
          </cell>
          <cell r="DW66">
            <v>898666.85000000149</v>
          </cell>
          <cell r="DX66">
            <v>1376930.5700000003</v>
          </cell>
          <cell r="DY66">
            <v>498236.00999999791</v>
          </cell>
          <cell r="DZ66">
            <v>900020.95000000298</v>
          </cell>
          <cell r="EA66">
            <v>1886447.1000000015</v>
          </cell>
          <cell r="EB66">
            <v>1671095.2399999946</v>
          </cell>
          <cell r="EC66">
            <v>1372685.7400000021</v>
          </cell>
          <cell r="ED66">
            <v>936904.38000000268</v>
          </cell>
          <cell r="EE66">
            <v>771182.55999999493</v>
          </cell>
          <cell r="EF66">
            <v>363509.91000000387</v>
          </cell>
          <cell r="EG66">
            <v>-44252</v>
          </cell>
          <cell r="EH66">
            <v>1464126.3799999952</v>
          </cell>
          <cell r="EI66">
            <v>-482248.91999999434</v>
          </cell>
          <cell r="EJ66">
            <v>729283.1799999997</v>
          </cell>
          <cell r="EK66">
            <v>1679400.4499999955</v>
          </cell>
          <cell r="EL66">
            <v>15157437.990000002</v>
          </cell>
          <cell r="EM66">
            <v>2565448.6299999952</v>
          </cell>
          <cell r="EN66">
            <v>812004.26000000536</v>
          </cell>
          <cell r="EO66">
            <v>686195.48999999464</v>
          </cell>
          <cell r="EP66">
            <v>775016.48000000417</v>
          </cell>
          <cell r="EQ66">
            <v>1061603.4099999964</v>
          </cell>
          <cell r="ER66">
            <v>1133174.8800000101</v>
          </cell>
          <cell r="ES66">
            <v>640722.04999999702</v>
          </cell>
          <cell r="ET66">
            <v>1676935.1299999952</v>
          </cell>
          <cell r="EU66">
            <v>1759849.900000006</v>
          </cell>
          <cell r="EV66">
            <v>2514824.9399999976</v>
          </cell>
          <cell r="EW66">
            <v>1615376.4899999946</v>
          </cell>
          <cell r="EX66">
            <v>854337.6400000006</v>
          </cell>
          <cell r="EY66">
            <v>3601519.9600000083</v>
          </cell>
          <cell r="EZ66">
            <v>1591728.6799999923</v>
          </cell>
          <cell r="FA66">
            <v>2269215.3400000036</v>
          </cell>
          <cell r="FB66">
            <v>-1447499.6700000018</v>
          </cell>
          <cell r="FC66">
            <v>1031162.4899999946</v>
          </cell>
          <cell r="FD66">
            <v>439624.99000000954</v>
          </cell>
          <cell r="FE66">
            <v>1196433.4599999934</v>
          </cell>
          <cell r="FF66">
            <v>1318150.8200000077</v>
          </cell>
          <cell r="FG66">
            <v>1453393.5600000024</v>
          </cell>
          <cell r="FH66">
            <v>1792687.0299999863</v>
          </cell>
          <cell r="FI66">
            <v>1388176.2800000012</v>
          </cell>
          <cell r="FJ66">
            <v>1896059.8700000048</v>
          </cell>
          <cell r="FK66">
            <v>2468831.8700000048</v>
          </cell>
          <cell r="FL66">
            <v>356368.06999999285</v>
          </cell>
          <cell r="FM66">
            <v>741513.46999999881</v>
          </cell>
          <cell r="FN66">
            <v>578237.6099999994</v>
          </cell>
          <cell r="FO66">
            <v>2039972.7400000095</v>
          </cell>
          <cell r="FP66">
            <v>465038.67000000179</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Zagreb</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553533.21000000089</v>
          </cell>
          <cell r="EZ67">
            <v>287931.09999999963</v>
          </cell>
          <cell r="FA67">
            <v>359182.31000000052</v>
          </cell>
          <cell r="FB67">
            <v>-551869.8200000003</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ZDMF Cestarski</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Auto Hrvatska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4188849.7299999893</v>
          </cell>
          <cell r="EZ69">
            <v>1205385.5400000066</v>
          </cell>
          <cell r="FA69">
            <v>2296352.7899999917</v>
          </cell>
          <cell r="FB69">
            <v>-4433447.5599999875</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AC Rijeka - Zagreb</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3657132.25</v>
          </cell>
          <cell r="EZ70">
            <v>449763.78000000119</v>
          </cell>
          <cell r="FA70">
            <v>587763.3599999994</v>
          </cell>
          <cell r="FB70">
            <v>-340775.16000000015</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AZ ZABA</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4360618.66</v>
          </cell>
          <cell r="EZ71">
            <v>114235.36000000034</v>
          </cell>
          <cell r="FA71">
            <v>1604553.0299999993</v>
          </cell>
          <cell r="FB71">
            <v>-58671.089999999851</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t="str">
            <v>Raiffeisen ZDMF</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v>74895.509999999995</v>
          </cell>
          <cell r="EZ72">
            <v>162548.16999999998</v>
          </cell>
          <cell r="FA72">
            <v>66419.950000000012</v>
          </cell>
          <cell r="FB72">
            <v>84617.979999999981</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v>-14838.459999999963</v>
          </cell>
          <cell r="EO73">
            <v>36072.939999999944</v>
          </cell>
          <cell r="EP73">
            <v>47738.720000000205</v>
          </cell>
          <cell r="EQ73">
            <v>17397.529999999795</v>
          </cell>
          <cell r="ER73">
            <v>27165.270000000019</v>
          </cell>
          <cell r="ES73">
            <v>274.89999999990687</v>
          </cell>
          <cell r="ET73">
            <v>77602.300000000279</v>
          </cell>
          <cell r="EU73">
            <v>68284.770000000019</v>
          </cell>
          <cell r="EV73">
            <v>138493.75999999978</v>
          </cell>
          <cell r="EW73">
            <v>51588.070000000298</v>
          </cell>
          <cell r="EX73">
            <v>60344.279999999795</v>
          </cell>
          <cell r="EY73">
            <v>4360618.66</v>
          </cell>
          <cell r="EZ73">
            <v>114235.36000000034</v>
          </cell>
          <cell r="FA73">
            <v>1604553.0299999993</v>
          </cell>
          <cell r="FB73">
            <v>-58671.089999999851</v>
          </cell>
          <cell r="FC73">
            <v>477302.75</v>
          </cell>
          <cell r="FD73">
            <v>40350.570000000298</v>
          </cell>
          <cell r="FE73">
            <v>131241.5</v>
          </cell>
          <cell r="FF73">
            <v>63874.720000000671</v>
          </cell>
          <cell r="FG73">
            <v>53177.859999999404</v>
          </cell>
          <cell r="FH73">
            <v>73102.759999999776</v>
          </cell>
          <cell r="FI73">
            <v>89517.25</v>
          </cell>
          <cell r="FJ73">
            <v>292597.01999999955</v>
          </cell>
          <cell r="FK73">
            <v>5618889.0700000003</v>
          </cell>
          <cell r="FL73">
            <v>68631.070000000298</v>
          </cell>
          <cell r="FM73">
            <v>-104227.51999999955</v>
          </cell>
          <cell r="FN73">
            <v>46514.589999999851</v>
          </cell>
          <cell r="FO73">
            <v>653269.99999999814</v>
          </cell>
          <cell r="FP73">
            <v>27656.780000001192</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AZ Treći horizont</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t="str">
            <v/>
          </cell>
          <cell r="EO74" t="str">
            <v/>
          </cell>
          <cell r="EP74" t="str">
            <v/>
          </cell>
          <cell r="EQ74" t="str">
            <v/>
          </cell>
          <cell r="ER74" t="str">
            <v/>
          </cell>
          <cell r="ES74" t="str">
            <v/>
          </cell>
          <cell r="ET74" t="str">
            <v/>
          </cell>
          <cell r="EU74" t="str">
            <v/>
          </cell>
          <cell r="EV74" t="str">
            <v/>
          </cell>
          <cell r="EW74" t="str">
            <v/>
          </cell>
          <cell r="EX74" t="str">
            <v/>
          </cell>
          <cell r="EY74">
            <v>74895.509999999995</v>
          </cell>
          <cell r="EZ74">
            <v>162548.16999999998</v>
          </cell>
          <cell r="FA74">
            <v>66419.950000000012</v>
          </cell>
          <cell r="FB74">
            <v>84617.979999999981</v>
          </cell>
          <cell r="FC74">
            <v>158743.95999999996</v>
          </cell>
          <cell r="FD74">
            <v>114717.60000000009</v>
          </cell>
          <cell r="FE74">
            <v>106718.84999999998</v>
          </cell>
          <cell r="FF74">
            <v>72456.329999999958</v>
          </cell>
          <cell r="FG74">
            <v>59111.890000000014</v>
          </cell>
          <cell r="FH74">
            <v>76485.709999999963</v>
          </cell>
          <cell r="FI74">
            <v>189530.91000000015</v>
          </cell>
          <cell r="FJ74">
            <v>157238.19999999995</v>
          </cell>
          <cell r="FK74">
            <v>352705.85999999987</v>
          </cell>
          <cell r="FL74">
            <v>97290.020000000019</v>
          </cell>
          <cell r="FM74">
            <v>112663.20999999996</v>
          </cell>
          <cell r="FN74">
            <v>93498.780000000028</v>
          </cell>
          <cell r="FO74">
            <v>58874.940000000177</v>
          </cell>
          <cell r="FP74">
            <v>84946.719999999739</v>
          </cell>
          <cell r="FQ74" t="str">
            <v/>
          </cell>
          <cell r="FR74" t="str">
            <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row>
        <row r="75">
          <cell r="A75" t="str">
            <v>NESTLE ZDMF</v>
          </cell>
          <cell r="FF75">
            <v>107783.92</v>
          </cell>
          <cell r="FG75">
            <v>142907.91999999998</v>
          </cell>
          <cell r="FH75">
            <v>44987.000000000029</v>
          </cell>
          <cell r="FI75">
            <v>43738.009999999951</v>
          </cell>
          <cell r="FJ75">
            <v>48640.300000000047</v>
          </cell>
          <cell r="FK75">
            <v>44750.849999999977</v>
          </cell>
          <cell r="FL75">
            <v>60333.890000000014</v>
          </cell>
          <cell r="FM75">
            <v>27840.75</v>
          </cell>
          <cell r="FN75">
            <v>41051.770000000019</v>
          </cell>
          <cell r="FO75">
            <v>35378.209999999963</v>
          </cell>
          <cell r="FP75">
            <v>37774.540000000037</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UKUPNO</v>
          </cell>
          <cell r="B77">
            <v>1</v>
          </cell>
          <cell r="C77">
            <v>7043.53</v>
          </cell>
          <cell r="D77">
            <v>7193.2300000000014</v>
          </cell>
          <cell r="E77">
            <v>8228.0099999999984</v>
          </cell>
          <cell r="F77">
            <v>34643.83</v>
          </cell>
          <cell r="G77">
            <v>38721.03</v>
          </cell>
          <cell r="H77">
            <v>62185.5</v>
          </cell>
          <cell r="I77">
            <v>190488.64999999997</v>
          </cell>
          <cell r="J77">
            <v>127510.83000000002</v>
          </cell>
          <cell r="K77">
            <v>754782.3899999999</v>
          </cell>
          <cell r="L77">
            <v>372281.57000000007</v>
          </cell>
          <cell r="M77">
            <v>1196579.6299999999</v>
          </cell>
          <cell r="N77">
            <v>922236.08000000054</v>
          </cell>
          <cell r="O77">
            <v>739671.82999999914</v>
          </cell>
          <cell r="P77">
            <v>768649.08000000101</v>
          </cell>
          <cell r="Q77">
            <v>842745.79999999888</v>
          </cell>
          <cell r="R77">
            <v>764781.02000000048</v>
          </cell>
          <cell r="S77">
            <v>839271.29</v>
          </cell>
          <cell r="T77">
            <v>1687825.7599999998</v>
          </cell>
          <cell r="U77">
            <v>5409431.9500000011</v>
          </cell>
          <cell r="V77">
            <v>2458311.2300000023</v>
          </cell>
          <cell r="W77">
            <v>4274083.9599999972</v>
          </cell>
          <cell r="X77">
            <v>1624086.5899999961</v>
          </cell>
          <cell r="Y77">
            <v>1548720.4600000083</v>
          </cell>
          <cell r="Z77">
            <v>1503614.6399999969</v>
          </cell>
          <cell r="AA77">
            <v>1171385.9899999984</v>
          </cell>
          <cell r="AB77">
            <v>2496902.2900000066</v>
          </cell>
          <cell r="AC77">
            <v>3104687.1199999973</v>
          </cell>
          <cell r="AD77">
            <v>3311029.7899999917</v>
          </cell>
          <cell r="AE77">
            <v>2904218.5100000128</v>
          </cell>
          <cell r="AF77">
            <v>2529419.5099999905</v>
          </cell>
          <cell r="AG77">
            <v>2938766.1700000018</v>
          </cell>
          <cell r="AH77">
            <v>5564762.6100000069</v>
          </cell>
          <cell r="AI77">
            <v>10094003.129999988</v>
          </cell>
          <cell r="AJ77">
            <v>4623952.640000008</v>
          </cell>
          <cell r="AK77">
            <v>3983665.9499999955</v>
          </cell>
          <cell r="AL77">
            <v>4462679.1899999976</v>
          </cell>
          <cell r="AM77">
            <v>4754617.8400000185</v>
          </cell>
          <cell r="AN77">
            <v>3809308.2899999917</v>
          </cell>
          <cell r="AO77">
            <v>3785654.5</v>
          </cell>
          <cell r="AP77">
            <v>4093028.8299999982</v>
          </cell>
          <cell r="AQ77">
            <v>1563639.3100000024</v>
          </cell>
          <cell r="AR77">
            <v>4251061.4399999976</v>
          </cell>
          <cell r="AS77">
            <v>6275564.3500000089</v>
          </cell>
          <cell r="AT77">
            <v>-560506.51000002027</v>
          </cell>
          <cell r="AU77">
            <v>17736168.61999999</v>
          </cell>
          <cell r="AV77">
            <v>-2667609.799999997</v>
          </cell>
          <cell r="AW77">
            <v>1428973.8500000238</v>
          </cell>
          <cell r="AX77">
            <v>422507.05999998748</v>
          </cell>
          <cell r="AY77">
            <v>2117002.0399999917</v>
          </cell>
          <cell r="AZ77">
            <v>4641852.4400000125</v>
          </cell>
          <cell r="BA77">
            <v>3063038.8099999875</v>
          </cell>
          <cell r="BB77">
            <v>4558793.630000025</v>
          </cell>
          <cell r="BC77">
            <v>1780990.1899999678</v>
          </cell>
          <cell r="BD77">
            <v>-1028086.2599999905</v>
          </cell>
          <cell r="BE77">
            <v>-1112687.619999975</v>
          </cell>
          <cell r="BF77">
            <v>899725.86999997497</v>
          </cell>
          <cell r="BG77">
            <v>15192051.909999967</v>
          </cell>
          <cell r="BH77">
            <v>8980389.5600000322</v>
          </cell>
          <cell r="BI77">
            <v>1986825.4699999988</v>
          </cell>
          <cell r="BJ77">
            <v>4430221.7400000393</v>
          </cell>
          <cell r="BK77">
            <v>5617418.7799999416</v>
          </cell>
          <cell r="BL77">
            <v>6881298.0800000429</v>
          </cell>
          <cell r="BM77">
            <v>4417776.6999999881</v>
          </cell>
          <cell r="BN77">
            <v>5748273.6699999869</v>
          </cell>
          <cell r="BO77">
            <v>5279930.8200000226</v>
          </cell>
          <cell r="BP77">
            <v>6843214.8200000226</v>
          </cell>
          <cell r="BQ77">
            <v>3929347.7699999809</v>
          </cell>
          <cell r="BR77">
            <v>7713999.3899999857</v>
          </cell>
          <cell r="BS77">
            <v>8136238.9799999893</v>
          </cell>
          <cell r="BT77">
            <v>15573771.200000018</v>
          </cell>
          <cell r="BU77">
            <v>2466370.8000000119</v>
          </cell>
          <cell r="BV77">
            <v>7165399.150000006</v>
          </cell>
          <cell r="BW77">
            <v>3290081.2099999785</v>
          </cell>
          <cell r="BX77">
            <v>1487139.9399999678</v>
          </cell>
          <cell r="BY77">
            <v>1565519.2199999988</v>
          </cell>
          <cell r="BZ77">
            <v>5350030.030000031</v>
          </cell>
          <cell r="CA77">
            <v>5914744.3400000036</v>
          </cell>
          <cell r="CB77">
            <v>5365641.4099999964</v>
          </cell>
          <cell r="CC77">
            <v>5001751.2599999607</v>
          </cell>
          <cell r="CD77">
            <v>4608950.5200000405</v>
          </cell>
          <cell r="CE77">
            <v>11661545.770000041</v>
          </cell>
          <cell r="CF77">
            <v>5136378.3499999046</v>
          </cell>
          <cell r="CG77">
            <v>12883634.620000064</v>
          </cell>
          <cell r="CH77">
            <v>3737528.6399999261</v>
          </cell>
          <cell r="CI77">
            <v>2434635.2500000596</v>
          </cell>
          <cell r="CJ77">
            <v>5271577.9199999571</v>
          </cell>
          <cell r="CK77">
            <v>387224.94999992847</v>
          </cell>
          <cell r="CL77">
            <v>4119254.0500001311</v>
          </cell>
          <cell r="CM77">
            <v>-1931289.8900000453</v>
          </cell>
          <cell r="CN77">
            <v>-5026259.0499999523</v>
          </cell>
          <cell r="CO77">
            <v>4794109.5399999619</v>
          </cell>
          <cell r="CP77">
            <v>-2110040.3499999642</v>
          </cell>
          <cell r="CQ77">
            <v>9107532.7099999785</v>
          </cell>
          <cell r="CR77">
            <v>2150033.3499999642</v>
          </cell>
          <cell r="CS77">
            <v>5971811.4700000286</v>
          </cell>
          <cell r="CT77">
            <v>11323824.040000021</v>
          </cell>
          <cell r="CU77">
            <v>4658604.780000031</v>
          </cell>
          <cell r="CV77">
            <v>-1072726.0099999905</v>
          </cell>
          <cell r="CW77">
            <v>9014505.7899999619</v>
          </cell>
          <cell r="CX77">
            <v>8297743.7700001001</v>
          </cell>
          <cell r="CY77">
            <v>5997401.3399998546</v>
          </cell>
          <cell r="CZ77">
            <v>14511792.5200001</v>
          </cell>
          <cell r="DA77">
            <v>11874019.439999998</v>
          </cell>
          <cell r="DB77">
            <v>35237851.9799999</v>
          </cell>
          <cell r="DC77">
            <v>7291287.1900000572</v>
          </cell>
          <cell r="DD77">
            <v>18928099.519999862</v>
          </cell>
          <cell r="DE77">
            <v>2463169.7200002074</v>
          </cell>
          <cell r="DF77">
            <v>2586933.1499999166</v>
          </cell>
          <cell r="DG77">
            <v>3841012</v>
          </cell>
          <cell r="DH77">
            <v>-4647655.0599999428</v>
          </cell>
          <cell r="DI77">
            <v>-6679417.560000062</v>
          </cell>
          <cell r="DJ77">
            <v>16775432.230000019</v>
          </cell>
          <cell r="DK77">
            <v>1773818.5499999523</v>
          </cell>
          <cell r="DL77">
            <v>5443806.4300000072</v>
          </cell>
          <cell r="DM77">
            <v>3899040.6400000453</v>
          </cell>
          <cell r="DN77">
            <v>5241696.8199999332</v>
          </cell>
          <cell r="DO77">
            <v>3134597.4500000477</v>
          </cell>
          <cell r="DP77">
            <v>10997520.149999976</v>
          </cell>
          <cell r="DQ77">
            <v>11075520.090000033</v>
          </cell>
          <cell r="DR77">
            <v>-624439.66000008583</v>
          </cell>
          <cell r="DS77">
            <v>2394351.4600000978</v>
          </cell>
          <cell r="DT77">
            <v>14798038.680000007</v>
          </cell>
          <cell r="DU77">
            <v>12097327.659999847</v>
          </cell>
          <cell r="DV77">
            <v>4248879.4400001764</v>
          </cell>
          <cell r="DW77">
            <v>7759570.1499999762</v>
          </cell>
          <cell r="DX77">
            <v>13407167.339999914</v>
          </cell>
          <cell r="DY77">
            <v>3058570.8300000429</v>
          </cell>
          <cell r="DZ77">
            <v>6845028.1699999571</v>
          </cell>
          <cell r="EA77">
            <v>15514961</v>
          </cell>
          <cell r="EB77">
            <v>15955225.860000134</v>
          </cell>
          <cell r="EC77">
            <v>9088405.939999938</v>
          </cell>
          <cell r="ED77">
            <v>5819183</v>
          </cell>
          <cell r="EE77">
            <v>3987891.0499999523</v>
          </cell>
          <cell r="EF77">
            <v>791067.29999995232</v>
          </cell>
          <cell r="EG77">
            <v>-6096488.4799997807</v>
          </cell>
          <cell r="EH77">
            <v>14367372.149999976</v>
          </cell>
          <cell r="EI77">
            <v>-10809466.730000138</v>
          </cell>
          <cell r="EJ77">
            <v>2099693.6400001049</v>
          </cell>
          <cell r="EK77">
            <v>15754615.689999938</v>
          </cell>
          <cell r="EL77">
            <v>14728029.472900033</v>
          </cell>
          <cell r="EM77">
            <v>19338125.58709991</v>
          </cell>
          <cell r="EN77">
            <v>-6777225.1400001049</v>
          </cell>
          <cell r="EO77">
            <v>768219.60000026226</v>
          </cell>
          <cell r="EP77">
            <v>2599467.9700000286</v>
          </cell>
          <cell r="EQ77">
            <v>4669941.629999876</v>
          </cell>
          <cell r="ER77">
            <v>4487864.0199997425</v>
          </cell>
          <cell r="ES77">
            <v>-1379302.3299998045</v>
          </cell>
          <cell r="ET77">
            <v>14056830.019999981</v>
          </cell>
          <cell r="EU77">
            <v>10968121.50999999</v>
          </cell>
          <cell r="EV77">
            <v>18215127.360000014</v>
          </cell>
          <cell r="EW77">
            <v>11890516.059999824</v>
          </cell>
          <cell r="EX77">
            <v>3078531.1700003147</v>
          </cell>
          <cell r="EY77">
            <v>33298499.409999847</v>
          </cell>
          <cell r="EZ77">
            <v>7658915.4900000095</v>
          </cell>
          <cell r="FA77">
            <v>15125212.649999976</v>
          </cell>
          <cell r="FB77">
            <v>-22854940.860000014</v>
          </cell>
          <cell r="FC77">
            <v>491572.83000004292</v>
          </cell>
          <cell r="FD77">
            <v>-1809499.8600000143</v>
          </cell>
          <cell r="FE77">
            <v>8585684.560000062</v>
          </cell>
          <cell r="FF77">
            <v>4455966.9799998999</v>
          </cell>
          <cell r="FG77">
            <v>6047323.9800002575</v>
          </cell>
          <cell r="FH77">
            <v>11579810.609999895</v>
          </cell>
          <cell r="FI77">
            <v>10302800.53000021</v>
          </cell>
          <cell r="FJ77">
            <v>9050785.7399997711</v>
          </cell>
          <cell r="FK77">
            <v>23834900.189999819</v>
          </cell>
          <cell r="FL77">
            <v>-3647627.6999998093</v>
          </cell>
          <cell r="FM77">
            <v>-5680433.4699999094</v>
          </cell>
          <cell r="FN77">
            <v>87592.579999804497</v>
          </cell>
          <cell r="FO77">
            <v>9462566.5700000525</v>
          </cell>
          <cell r="FP77">
            <v>1979158.9700001478</v>
          </cell>
          <cell r="FQ77">
            <v>-851757683.73000014</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3.5576730567539384E-2</v>
          </cell>
          <cell r="EZ78">
            <v>3.5679550300226577E-2</v>
          </cell>
          <cell r="FA78">
            <v>3.5424812954847944E-2</v>
          </cell>
          <cell r="FB78">
            <v>3.453468974950677E-2</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udjel</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8.6561514205230547E-2</v>
          </cell>
          <cell r="EZ79">
            <v>8.7417167863132542E-2</v>
          </cell>
          <cell r="FA79">
            <v>8.7300935152618622E-2</v>
          </cell>
          <cell r="FB79">
            <v>8.632666210462385E-2</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AZ Vip</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7.6773640067292606E-2</v>
          </cell>
          <cell r="EZ80">
            <v>7.5824701400468361E-2</v>
          </cell>
          <cell r="FA80">
            <v>7.4917578269798016E-2</v>
          </cell>
          <cell r="FB80">
            <v>7.4936080167733232E-2</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AZ Dalekovod</v>
          </cell>
          <cell r="C81" t="str">
            <v/>
          </cell>
          <cell r="D81" t="str">
            <v/>
          </cell>
          <cell r="E81" t="str">
            <v/>
          </cell>
          <cell r="F81" t="str">
            <v/>
          </cell>
          <cell r="G81" t="str">
            <v/>
          </cell>
          <cell r="H81" t="str">
            <v/>
          </cell>
          <cell r="I81" t="str">
            <v/>
          </cell>
          <cell r="J81" t="str">
            <v/>
          </cell>
          <cell r="K81">
            <v>0.39437288312349056</v>
          </cell>
          <cell r="L81">
            <v>0.48340654562510321</v>
          </cell>
          <cell r="M81">
            <v>0.36938273566468782</v>
          </cell>
          <cell r="N81">
            <v>0.34139388004172705</v>
          </cell>
          <cell r="O81">
            <v>0.33551559707844836</v>
          </cell>
          <cell r="P81">
            <v>0.33445197799808329</v>
          </cell>
          <cell r="Q81">
            <v>0.33019256427328902</v>
          </cell>
          <cell r="R81">
            <v>0.33028212998152262</v>
          </cell>
          <cell r="S81">
            <v>0.33029818258153898</v>
          </cell>
          <cell r="T81">
            <v>0.30678781142766892</v>
          </cell>
          <cell r="U81">
            <v>0.21015046293581904</v>
          </cell>
          <cell r="V81">
            <v>0.19616099429536044</v>
          </cell>
          <cell r="W81">
            <v>0.17989729859688466</v>
          </cell>
          <cell r="X81">
            <v>0.18259258832016065</v>
          </cell>
          <cell r="Y81">
            <v>0.1823889454019072</v>
          </cell>
          <cell r="Z81">
            <v>0.18359477344228095</v>
          </cell>
          <cell r="AA81">
            <v>0.18310218075769141</v>
          </cell>
          <cell r="AB81">
            <v>0.17521728862870384</v>
          </cell>
          <cell r="AC81">
            <v>0.16874196201843025</v>
          </cell>
          <cell r="AD81">
            <v>0.16297204467727097</v>
          </cell>
          <cell r="AE81">
            <v>0.15986481676352857</v>
          </cell>
          <cell r="AF81">
            <v>0.15670406518863739</v>
          </cell>
          <cell r="AG81">
            <v>0.15391344992364828</v>
          </cell>
          <cell r="AH81">
            <v>0.14936049207080759</v>
          </cell>
          <cell r="AI81">
            <v>0.13502385230781858</v>
          </cell>
          <cell r="AJ81">
            <v>0.13172743011976878</v>
          </cell>
          <cell r="AK81">
            <v>0.12966193809918611</v>
          </cell>
          <cell r="AL81">
            <v>0.12863969742496692</v>
          </cell>
          <cell r="AM81">
            <v>0.12755106819745193</v>
          </cell>
          <cell r="AN81">
            <v>0.12652372306175005</v>
          </cell>
          <cell r="AO81">
            <v>0.12383167417530337</v>
          </cell>
          <cell r="AP81">
            <v>0.12228889898909885</v>
          </cell>
          <cell r="AQ81">
            <v>0.12112647914778545</v>
          </cell>
          <cell r="AR81">
            <v>0.12051531910381093</v>
          </cell>
          <cell r="AS81">
            <v>0.11942109566052526</v>
          </cell>
          <cell r="AT81">
            <v>0.11642580751054732</v>
          </cell>
          <cell r="AU81">
            <v>0.11179577138398859</v>
          </cell>
          <cell r="AV81">
            <v>0.10994796900704298</v>
          </cell>
          <cell r="AW81">
            <v>0.10955946389151881</v>
          </cell>
          <cell r="AX81">
            <v>0.10922341435600634</v>
          </cell>
          <cell r="AY81">
            <v>0.1090013954271459</v>
          </cell>
          <cell r="AZ81">
            <v>0.10967682754865184</v>
          </cell>
          <cell r="BA81">
            <v>0.10680228570472118</v>
          </cell>
          <cell r="BB81">
            <v>0.107281889858702</v>
          </cell>
          <cell r="BC81">
            <v>0.10653656748105711</v>
          </cell>
          <cell r="BD81">
            <v>0.10575596152853402</v>
          </cell>
          <cell r="BE81">
            <v>0.10545166703505804</v>
          </cell>
          <cell r="BF81">
            <v>0.10408757695209903</v>
          </cell>
          <cell r="BG81">
            <v>0.10296580543931749</v>
          </cell>
          <cell r="BH81">
            <v>9.8845718788984363E-2</v>
          </cell>
          <cell r="BI81">
            <v>9.6274452653258458E-2</v>
          </cell>
          <cell r="BJ81">
            <v>9.504384362211471E-2</v>
          </cell>
          <cell r="BK81">
            <v>9.5928692515221597E-2</v>
          </cell>
          <cell r="BL81">
            <v>9.7232033328966572E-2</v>
          </cell>
          <cell r="BM81">
            <v>9.4238605307688003E-2</v>
          </cell>
          <cell r="BN81">
            <v>9.4439846106843306E-2</v>
          </cell>
          <cell r="BO81">
            <v>9.2641595696485751E-2</v>
          </cell>
          <cell r="BP81">
            <v>9.2771124989361894E-2</v>
          </cell>
          <cell r="BQ81">
            <v>9.1970131258171314E-2</v>
          </cell>
          <cell r="BR81">
            <v>9.1969810876718017E-2</v>
          </cell>
          <cell r="BS81">
            <v>8.9819802453654868E-2</v>
          </cell>
          <cell r="BT81">
            <v>8.9309978891922714E-2</v>
          </cell>
          <cell r="BU81">
            <v>8.8342011074773283E-2</v>
          </cell>
          <cell r="BV81">
            <v>8.803695160616852E-2</v>
          </cell>
          <cell r="BW81">
            <v>8.707897797033616E-2</v>
          </cell>
          <cell r="BX81">
            <v>8.6066340002327629E-2</v>
          </cell>
          <cell r="BY81">
            <v>8.4439037640530096E-2</v>
          </cell>
          <cell r="BZ81">
            <v>8.4414756691371856E-2</v>
          </cell>
          <cell r="CA81">
            <v>8.495761060341854E-2</v>
          </cell>
          <cell r="CB81">
            <v>8.443523928890484E-2</v>
          </cell>
          <cell r="CC81">
            <v>8.4624293018248711E-2</v>
          </cell>
          <cell r="CD81">
            <v>8.4069541718001309E-2</v>
          </cell>
          <cell r="CE81">
            <v>8.3786909567906367E-2</v>
          </cell>
          <cell r="CF81">
            <v>8.4524883922632937E-2</v>
          </cell>
          <cell r="CG81">
            <v>8.2269036088243153E-2</v>
          </cell>
          <cell r="CH81">
            <v>8.0963260616881555E-2</v>
          </cell>
          <cell r="CI81">
            <v>8.1301604998144469E-2</v>
          </cell>
          <cell r="CJ81">
            <v>8.0683083023874336E-2</v>
          </cell>
          <cell r="CK81">
            <v>7.9986651599636666E-2</v>
          </cell>
          <cell r="CL81">
            <v>7.8655966580480574E-2</v>
          </cell>
          <cell r="CM81">
            <v>7.6569172619137926E-2</v>
          </cell>
          <cell r="CN81">
            <v>7.5226365943297305E-2</v>
          </cell>
          <cell r="CO81">
            <v>7.4533159806270954E-2</v>
          </cell>
          <cell r="CP81">
            <v>7.2954544458232115E-2</v>
          </cell>
          <cell r="CQ81">
            <v>7.1840315568077878E-2</v>
          </cell>
          <cell r="CR81">
            <v>6.9651442072072273E-2</v>
          </cell>
          <cell r="CS81">
            <v>6.8406873777081365E-2</v>
          </cell>
          <cell r="CT81">
            <v>6.8018993686165499E-2</v>
          </cell>
          <cell r="CU81">
            <v>6.7715440431296015E-2</v>
          </cell>
          <cell r="CV81">
            <v>6.6965626133148284E-2</v>
          </cell>
          <cell r="CW81">
            <v>6.5777254730590387E-2</v>
          </cell>
          <cell r="CX81">
            <v>6.6299390341115136E-2</v>
          </cell>
          <cell r="CY81">
            <v>6.5680796283253309E-2</v>
          </cell>
          <cell r="CZ81">
            <v>6.596291758867992E-2</v>
          </cell>
          <cell r="DA81">
            <v>6.3868507469483318E-2</v>
          </cell>
          <cell r="DB81">
            <v>5.7907563959309363E-2</v>
          </cell>
          <cell r="DC81">
            <v>5.6641003907062969E-2</v>
          </cell>
          <cell r="DD81">
            <v>5.5414751953202876E-2</v>
          </cell>
          <cell r="DE81">
            <v>5.4100147432065204E-2</v>
          </cell>
          <cell r="DF81">
            <v>5.4064483618676031E-2</v>
          </cell>
          <cell r="DG81">
            <v>5.3317947351502457E-2</v>
          </cell>
          <cell r="DH81">
            <v>5.2999414397634573E-2</v>
          </cell>
          <cell r="DI81">
            <v>5.2521338823490311E-2</v>
          </cell>
          <cell r="DJ81">
            <v>5.1835536045012127E-2</v>
          </cell>
          <cell r="DK81">
            <v>5.0203964514586599E-2</v>
          </cell>
          <cell r="DL81">
            <v>4.9560877455865432E-2</v>
          </cell>
          <cell r="DM81">
            <v>4.8844193877021408E-2</v>
          </cell>
          <cell r="DN81">
            <v>4.8475109314630879E-2</v>
          </cell>
          <cell r="DO81">
            <v>4.8439370288150305E-2</v>
          </cell>
          <cell r="DP81">
            <v>4.754929075729282E-2</v>
          </cell>
          <cell r="DQ81">
            <v>4.6871689121110054E-2</v>
          </cell>
          <cell r="DR81">
            <v>4.6788330566873301E-2</v>
          </cell>
          <cell r="DS81">
            <v>4.6040429195611937E-2</v>
          </cell>
          <cell r="DT81">
            <v>4.5608521575139116E-2</v>
          </cell>
          <cell r="DU81">
            <v>4.5247469615331631E-2</v>
          </cell>
          <cell r="DV81">
            <v>4.4928056455725923E-2</v>
          </cell>
          <cell r="DW81">
            <v>4.4797397088717834E-2</v>
          </cell>
          <cell r="DX81">
            <v>4.4297461571756423E-2</v>
          </cell>
          <cell r="DY81">
            <v>4.4128340595653855E-2</v>
          </cell>
          <cell r="DZ81">
            <v>4.3800098991251479E-2</v>
          </cell>
          <cell r="EA81">
            <v>4.2958723160711025E-2</v>
          </cell>
          <cell r="EB81">
            <v>4.2965603857182816E-2</v>
          </cell>
          <cell r="EC81">
            <v>4.2657215040513001E-2</v>
          </cell>
          <cell r="ED81">
            <v>4.2084390217317628E-2</v>
          </cell>
          <cell r="EE81">
            <v>4.2021117322988216E-2</v>
          </cell>
          <cell r="EF81">
            <v>4.2049560914833764E-2</v>
          </cell>
          <cell r="EG81">
            <v>4.1766360244083471E-2</v>
          </cell>
          <cell r="EH81">
            <v>4.1810668251439115E-2</v>
          </cell>
          <cell r="EI81">
            <v>4.1528718250284216E-2</v>
          </cell>
          <cell r="EJ81">
            <v>4.1210218581023819E-2</v>
          </cell>
          <cell r="EK81">
            <v>4.094259032654763E-2</v>
          </cell>
          <cell r="EL81">
            <v>4.0499478775444603E-2</v>
          </cell>
          <cell r="EM81">
            <v>3.9309790215511634E-2</v>
          </cell>
          <cell r="EN81">
            <v>3.8887174453640004E-2</v>
          </cell>
          <cell r="EO81">
            <v>3.8642300390993659E-2</v>
          </cell>
          <cell r="EP81">
            <v>3.7970668410080982E-2</v>
          </cell>
          <cell r="EQ81">
            <v>3.7770684097495913E-2</v>
          </cell>
          <cell r="ER81">
            <v>3.7413177346542037E-2</v>
          </cell>
          <cell r="ES81">
            <v>3.7142425246654863E-2</v>
          </cell>
          <cell r="ET81">
            <v>3.738402826078395E-2</v>
          </cell>
          <cell r="EU81">
            <v>3.7082700141472309E-2</v>
          </cell>
          <cell r="EV81">
            <v>3.7006752679063136E-2</v>
          </cell>
          <cell r="EW81">
            <v>3.70054824302989E-2</v>
          </cell>
          <cell r="EX81">
            <v>3.6440253624652599E-2</v>
          </cell>
          <cell r="EY81">
            <v>3.5576730567539384E-2</v>
          </cell>
          <cell r="EZ81">
            <v>3.5679550300226577E-2</v>
          </cell>
          <cell r="FA81">
            <v>3.5424812954847944E-2</v>
          </cell>
          <cell r="FB81">
            <v>3.453468974950677E-2</v>
          </cell>
          <cell r="FC81">
            <v>3.4408887168836014E-2</v>
          </cell>
          <cell r="FD81">
            <v>3.4042255167306745E-2</v>
          </cell>
          <cell r="FE81">
            <v>3.4090726097183527E-2</v>
          </cell>
          <cell r="FF81">
            <v>3.3743198458418118E-2</v>
          </cell>
          <cell r="FG81">
            <v>3.3344913190475077E-2</v>
          </cell>
          <cell r="FH81">
            <v>3.3173219832356639E-2</v>
          </cell>
          <cell r="FI81">
            <v>3.3092664201329447E-2</v>
          </cell>
          <cell r="FJ81">
            <v>3.2836225684912838E-2</v>
          </cell>
          <cell r="FK81">
            <v>3.1889250667767169E-2</v>
          </cell>
          <cell r="FL81">
            <v>3.1942178907923412E-2</v>
          </cell>
          <cell r="FM81">
            <v>3.1793069079030942E-2</v>
          </cell>
          <cell r="FN81">
            <v>3.1324012787638196E-2</v>
          </cell>
          <cell r="FO81">
            <v>3.1193969084458276E-2</v>
          </cell>
          <cell r="FP81">
            <v>3.0673432431613759E-2</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AZ HKZP</v>
          </cell>
          <cell r="C82" t="str">
            <v/>
          </cell>
          <cell r="D82" t="str">
            <v/>
          </cell>
          <cell r="E82" t="str">
            <v/>
          </cell>
          <cell r="F82" t="str">
            <v/>
          </cell>
          <cell r="G82" t="str">
            <v/>
          </cell>
          <cell r="H82" t="str">
            <v/>
          </cell>
          <cell r="I82" t="str">
            <v/>
          </cell>
          <cell r="J82" t="str">
            <v/>
          </cell>
          <cell r="K82" t="str">
            <v/>
          </cell>
          <cell r="L82" t="str">
            <v/>
          </cell>
          <cell r="M82" t="str">
            <v/>
          </cell>
          <cell r="N82">
            <v>0.10857101440015517</v>
          </cell>
          <cell r="O82">
            <v>0.14829708241232303</v>
          </cell>
          <cell r="P82">
            <v>0.17369465790267288</v>
          </cell>
          <cell r="Q82">
            <v>0.19230904152152253</v>
          </cell>
          <cell r="R82">
            <v>0.20921372409989616</v>
          </cell>
          <cell r="S82">
            <v>0.222295632660618</v>
          </cell>
          <cell r="T82">
            <v>0.21282537850616295</v>
          </cell>
          <cell r="U82">
            <v>0.15006336205797421</v>
          </cell>
          <cell r="V82">
            <v>0.14494700144943956</v>
          </cell>
          <cell r="W82">
            <v>0.13826580087693804</v>
          </cell>
          <cell r="X82">
            <v>0.14286970974317706</v>
          </cell>
          <cell r="Y82">
            <v>0.14505128093737191</v>
          </cell>
          <cell r="Z82">
            <v>0.14826572745303376</v>
          </cell>
          <cell r="AA82">
            <v>0.15000107834218573</v>
          </cell>
          <cell r="AB82">
            <v>0.14578239815683133</v>
          </cell>
          <cell r="AC82">
            <v>0.14180643188133979</v>
          </cell>
          <cell r="AD82">
            <v>0.13840831913976726</v>
          </cell>
          <cell r="AE82">
            <v>0.13716108569750682</v>
          </cell>
          <cell r="AF82">
            <v>0.13582305972740166</v>
          </cell>
          <cell r="AG82">
            <v>0.13447438171430695</v>
          </cell>
          <cell r="AH82">
            <v>0.13161181200455102</v>
          </cell>
          <cell r="AI82">
            <v>0.12035978566315213</v>
          </cell>
          <cell r="AJ82">
            <v>0.11801446617815771</v>
          </cell>
          <cell r="AK82">
            <v>0.11769391140592261</v>
          </cell>
          <cell r="AL82">
            <v>0.11760110411389268</v>
          </cell>
          <cell r="AM82">
            <v>0.11717743258481089</v>
          </cell>
          <cell r="AN82">
            <v>0.11739347362318682</v>
          </cell>
          <cell r="AO82">
            <v>0.11569339252166246</v>
          </cell>
          <cell r="AP82">
            <v>0.11510451364165215</v>
          </cell>
          <cell r="AQ82">
            <v>0.11468083230811381</v>
          </cell>
          <cell r="AR82">
            <v>0.1148369995582928</v>
          </cell>
          <cell r="AS82">
            <v>0.11422023237690827</v>
          </cell>
          <cell r="AT82">
            <v>0.11189021706336713</v>
          </cell>
          <cell r="AU82">
            <v>0.108093391543002</v>
          </cell>
          <cell r="AV82">
            <v>0.10714917600890687</v>
          </cell>
          <cell r="AW82">
            <v>0.10795192116999071</v>
          </cell>
          <cell r="AX82">
            <v>0.10933884282872308</v>
          </cell>
          <cell r="AY82">
            <v>0.11012528080736791</v>
          </cell>
          <cell r="AZ82">
            <v>0.11184521929026302</v>
          </cell>
          <cell r="BA82">
            <v>0.10963156756079083</v>
          </cell>
          <cell r="BB82">
            <v>0.11059839709586017</v>
          </cell>
          <cell r="BC82">
            <v>0.11033612990185368</v>
          </cell>
          <cell r="BD82">
            <v>0.11001440333173051</v>
          </cell>
          <cell r="BE82">
            <v>0.11102344265335759</v>
          </cell>
          <cell r="BF82">
            <v>0.11015646108809088</v>
          </cell>
          <cell r="BG82">
            <v>0.11000578902365586</v>
          </cell>
          <cell r="BH82">
            <v>0.10583359279485154</v>
          </cell>
          <cell r="BI82">
            <v>0.1051208927459341</v>
          </cell>
          <cell r="BJ82">
            <v>0.10523559981900596</v>
          </cell>
          <cell r="BK82">
            <v>0.10666888466259331</v>
          </cell>
          <cell r="BL82">
            <v>0.10787719347894865</v>
          </cell>
          <cell r="BM82">
            <v>0.10542754804467901</v>
          </cell>
          <cell r="BN82">
            <v>0.10652877993866011</v>
          </cell>
          <cell r="BO82">
            <v>0.10517773263885725</v>
          </cell>
          <cell r="BP82">
            <v>0.10598927367359057</v>
          </cell>
          <cell r="BQ82">
            <v>0.10567574201395838</v>
          </cell>
          <cell r="BR82">
            <v>0.10615756184473853</v>
          </cell>
          <cell r="BS82">
            <v>0.10419365287663403</v>
          </cell>
          <cell r="BT82">
            <v>0.10347390820666304</v>
          </cell>
          <cell r="BU82">
            <v>0.10376928922844621</v>
          </cell>
          <cell r="BV82">
            <v>0.10407095423167165</v>
          </cell>
          <cell r="BW82">
            <v>0.10348066698528238</v>
          </cell>
          <cell r="BX82">
            <v>0.10305544520875115</v>
          </cell>
          <cell r="BY82">
            <v>0.10110684066362129</v>
          </cell>
          <cell r="BZ82">
            <v>0.10192779977784971</v>
          </cell>
          <cell r="CA82">
            <v>0.10255852293941742</v>
          </cell>
          <cell r="CB82">
            <v>0.10265092614955115</v>
          </cell>
          <cell r="CC82">
            <v>0.10313805098421494</v>
          </cell>
          <cell r="CD82">
            <v>0.10320099065148966</v>
          </cell>
          <cell r="CE82">
            <v>0.10457349603178345</v>
          </cell>
          <cell r="CF82">
            <v>0.10564115588265605</v>
          </cell>
          <cell r="CG82">
            <v>0.10469793363390517</v>
          </cell>
          <cell r="CH82">
            <v>0.10590170988638617</v>
          </cell>
          <cell r="CI82">
            <v>0.10725880968022107</v>
          </cell>
          <cell r="CJ82">
            <v>0.10807225957941594</v>
          </cell>
          <cell r="CK82">
            <v>0.10859242334796322</v>
          </cell>
          <cell r="CL82">
            <v>0.10788360351556681</v>
          </cell>
          <cell r="CM82">
            <v>0.10685448016969448</v>
          </cell>
          <cell r="CN82">
            <v>0.105896081534726</v>
          </cell>
          <cell r="CO82">
            <v>0.1074888159190438</v>
          </cell>
          <cell r="CP82">
            <v>0.10543486796008794</v>
          </cell>
          <cell r="CQ82">
            <v>0.10628997478854443</v>
          </cell>
          <cell r="CR82">
            <v>0.1074253223153091</v>
          </cell>
          <cell r="CS82">
            <v>0.10821322973200291</v>
          </cell>
          <cell r="CT82">
            <v>0.10975963716583248</v>
          </cell>
          <cell r="CU82">
            <v>0.10973106490469976</v>
          </cell>
          <cell r="CV82">
            <v>0.10938295957428947</v>
          </cell>
          <cell r="CW82">
            <v>0.10918429142827846</v>
          </cell>
          <cell r="CX82">
            <v>0.11016020570336339</v>
          </cell>
          <cell r="CY82">
            <v>0.10971401472491553</v>
          </cell>
          <cell r="CZ82">
            <v>0.10980927270056115</v>
          </cell>
          <cell r="DA82">
            <v>0.10757380926566223</v>
          </cell>
          <cell r="DB82">
            <v>9.9324356802515779E-2</v>
          </cell>
          <cell r="DC82">
            <v>9.8394158423334002E-2</v>
          </cell>
          <cell r="DD82">
            <v>9.7259267309088585E-2</v>
          </cell>
          <cell r="DE82">
            <v>9.6865430457290097E-2</v>
          </cell>
          <cell r="DF82">
            <v>9.6919548384805126E-2</v>
          </cell>
          <cell r="DG82">
            <v>9.715466510575814E-2</v>
          </cell>
          <cell r="DH82">
            <v>9.6737914204071407E-2</v>
          </cell>
          <cell r="DI82">
            <v>9.7148195281534996E-2</v>
          </cell>
          <cell r="DJ82">
            <v>9.6732642526623988E-2</v>
          </cell>
          <cell r="DK82">
            <v>9.6497871417205311E-2</v>
          </cell>
          <cell r="DL82">
            <v>9.5676879414975186E-2</v>
          </cell>
          <cell r="DM82">
            <v>9.5257301798873553E-2</v>
          </cell>
          <cell r="DN82">
            <v>9.4067425008282746E-2</v>
          </cell>
          <cell r="DO82">
            <v>9.3621634115546012E-2</v>
          </cell>
          <cell r="DP82">
            <v>9.2123676928005965E-2</v>
          </cell>
          <cell r="DQ82">
            <v>9.1816582288150289E-2</v>
          </cell>
          <cell r="DR82">
            <v>9.0815021800481399E-2</v>
          </cell>
          <cell r="DS82">
            <v>9.0637757564147631E-2</v>
          </cell>
          <cell r="DT82">
            <v>8.9905036418785375E-2</v>
          </cell>
          <cell r="DU82">
            <v>9.0402808415240302E-2</v>
          </cell>
          <cell r="DV82">
            <v>9.0132091279829601E-2</v>
          </cell>
          <cell r="DW82">
            <v>9.0104490856340216E-2</v>
          </cell>
          <cell r="DX82">
            <v>9.0131682365700044E-2</v>
          </cell>
          <cell r="DY82">
            <v>9.0380246569983128E-2</v>
          </cell>
          <cell r="DZ82">
            <v>9.0039948949403245E-2</v>
          </cell>
          <cell r="EA82">
            <v>8.8807027538441621E-2</v>
          </cell>
          <cell r="EB82">
            <v>8.9369919932164726E-2</v>
          </cell>
          <cell r="EC82">
            <v>8.9403156006226961E-2</v>
          </cell>
          <cell r="ED82">
            <v>8.9650969577217285E-2</v>
          </cell>
          <cell r="EE82">
            <v>8.9836209792891475E-2</v>
          </cell>
          <cell r="EF82">
            <v>9.0179958650960998E-2</v>
          </cell>
          <cell r="EG82">
            <v>8.9334609759784175E-2</v>
          </cell>
          <cell r="EH82">
            <v>8.8843563994239913E-2</v>
          </cell>
          <cell r="EI82">
            <v>8.84131868707239E-2</v>
          </cell>
          <cell r="EJ82">
            <v>8.7902887903791457E-2</v>
          </cell>
          <cell r="EK82">
            <v>8.825360680182591E-2</v>
          </cell>
          <cell r="EL82">
            <v>8.7638223058722278E-2</v>
          </cell>
          <cell r="EM82">
            <v>8.6059099388226243E-2</v>
          </cell>
          <cell r="EN82">
            <v>8.595416148479082E-2</v>
          </cell>
          <cell r="EO82">
            <v>8.6530014129404531E-2</v>
          </cell>
          <cell r="EP82">
            <v>8.682434800414808E-2</v>
          </cell>
          <cell r="EQ82">
            <v>8.7064176382593936E-2</v>
          </cell>
          <cell r="ER82">
            <v>8.7270824009948081E-2</v>
          </cell>
          <cell r="ES82">
            <v>8.7349258721936857E-2</v>
          </cell>
          <cell r="ET82">
            <v>8.8286065373904737E-2</v>
          </cell>
          <cell r="EU82">
            <v>8.8474691580943482E-2</v>
          </cell>
          <cell r="EV82">
            <v>8.875383393127724E-2</v>
          </cell>
          <cell r="EW82">
            <v>8.9247997174129123E-2</v>
          </cell>
          <cell r="EX82">
            <v>8.8320816635884911E-2</v>
          </cell>
          <cell r="EY82">
            <v>8.6561514205230547E-2</v>
          </cell>
          <cell r="EZ82">
            <v>8.7417167863132542E-2</v>
          </cell>
          <cell r="FA82">
            <v>8.7300935152618622E-2</v>
          </cell>
          <cell r="FB82">
            <v>8.632666210462385E-2</v>
          </cell>
          <cell r="FC82">
            <v>8.6330487732016251E-2</v>
          </cell>
          <cell r="FD82">
            <v>8.6036872425998542E-2</v>
          </cell>
          <cell r="FE82">
            <v>8.6369965774121635E-2</v>
          </cell>
          <cell r="FF82">
            <v>8.589302950707374E-2</v>
          </cell>
          <cell r="FG82">
            <v>8.5794386844806503E-2</v>
          </cell>
          <cell r="FH82">
            <v>8.5880269511357701E-2</v>
          </cell>
          <cell r="FI82">
            <v>8.6079905013900768E-2</v>
          </cell>
          <cell r="FJ82">
            <v>8.5996961655159493E-2</v>
          </cell>
          <cell r="FK82">
            <v>8.4098461924179732E-2</v>
          </cell>
          <cell r="FL82">
            <v>8.4529044121265454E-2</v>
          </cell>
          <cell r="FM82">
            <v>8.5109854114581079E-2</v>
          </cell>
          <cell r="FN82">
            <v>8.5318816263381531E-2</v>
          </cell>
          <cell r="FO82">
            <v>8.4416242044078355E-2</v>
          </cell>
          <cell r="FP82">
            <v>8.5122714399818805E-2</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Croatia osiguranje</v>
          </cell>
          <cell r="C83" t="str">
            <v/>
          </cell>
          <cell r="D83" t="str">
            <v/>
          </cell>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v>7.3939563868089267E-2</v>
          </cell>
          <cell r="U83">
            <v>0.10283237763155655</v>
          </cell>
          <cell r="V83">
            <v>0.1635844648981081</v>
          </cell>
          <cell r="W83">
            <v>0.19815660607363689</v>
          </cell>
          <cell r="X83">
            <v>0.1916008195812379</v>
          </cell>
          <cell r="Y83">
            <v>0.19696893197061924</v>
          </cell>
          <cell r="Z83">
            <v>0.20157515263212711</v>
          </cell>
          <cell r="AA83">
            <v>0.20536254077192981</v>
          </cell>
          <cell r="AB83">
            <v>0.20048186321836894</v>
          </cell>
          <cell r="AC83">
            <v>0.19629151735475392</v>
          </cell>
          <cell r="AD83">
            <v>0.19258732777636431</v>
          </cell>
          <cell r="AE83">
            <v>0.19147572954832784</v>
          </cell>
          <cell r="AF83">
            <v>0.1887075913271779</v>
          </cell>
          <cell r="AG83">
            <v>0.18682246290401064</v>
          </cell>
          <cell r="AH83">
            <v>0.18682079574428537</v>
          </cell>
          <cell r="AI83">
            <v>0.18851159961944777</v>
          </cell>
          <cell r="AJ83">
            <v>0.1844642488578182</v>
          </cell>
          <cell r="AK83">
            <v>0.18406067199423851</v>
          </cell>
          <cell r="AL83">
            <v>0.18367488460144193</v>
          </cell>
          <cell r="AM83">
            <v>0.18231342157700495</v>
          </cell>
          <cell r="AN83">
            <v>0.1806929740077822</v>
          </cell>
          <cell r="AO83">
            <v>0.17659999027896825</v>
          </cell>
          <cell r="AP83">
            <v>0.17391299900560883</v>
          </cell>
          <cell r="AQ83">
            <v>0.17340319942065563</v>
          </cell>
          <cell r="AR83">
            <v>0.1725014165840594</v>
          </cell>
          <cell r="AS83">
            <v>0.17176319905532722</v>
          </cell>
          <cell r="AT83">
            <v>0.16885809174590258</v>
          </cell>
          <cell r="AU83">
            <v>0.17153313794230127</v>
          </cell>
          <cell r="AV83">
            <v>0.16990644113251888</v>
          </cell>
          <cell r="AW83">
            <v>0.16829092873593707</v>
          </cell>
          <cell r="AX83">
            <v>0.16563784170159027</v>
          </cell>
          <cell r="AY83">
            <v>0.16453388744728284</v>
          </cell>
          <cell r="AZ83">
            <v>0.1648478390392274</v>
          </cell>
          <cell r="BA83">
            <v>0.15943176610743412</v>
          </cell>
          <cell r="BB83">
            <v>0.15612536748371125</v>
          </cell>
          <cell r="BC83">
            <v>0.15540166724343382</v>
          </cell>
          <cell r="BD83">
            <v>0.15203406555300458</v>
          </cell>
          <cell r="BE83">
            <v>0.14796250308040726</v>
          </cell>
          <cell r="BF83">
            <v>0.14481229604563167</v>
          </cell>
          <cell r="BG83">
            <v>0.13998187826006459</v>
          </cell>
          <cell r="BH83">
            <v>0.14273004690416291</v>
          </cell>
          <cell r="BI83">
            <v>0.14194791895424935</v>
          </cell>
          <cell r="BJ83">
            <v>0.14033114531873805</v>
          </cell>
          <cell r="BK83">
            <v>0.13881243030728679</v>
          </cell>
          <cell r="BL83">
            <v>0.13876394160184422</v>
          </cell>
          <cell r="BM83">
            <v>0.13695145556480587</v>
          </cell>
          <cell r="BN83">
            <v>0.13543750775259039</v>
          </cell>
          <cell r="BO83">
            <v>0.13603855806613285</v>
          </cell>
          <cell r="BP83">
            <v>0.13550888289241697</v>
          </cell>
          <cell r="BQ83">
            <v>0.1355877654376999</v>
          </cell>
          <cell r="BR83">
            <v>0.13549010360912161</v>
          </cell>
          <cell r="BS83">
            <v>0.13507908940359012</v>
          </cell>
          <cell r="BT83">
            <v>0.13506942032357663</v>
          </cell>
          <cell r="BU83">
            <v>0.13452924946044387</v>
          </cell>
          <cell r="BV83">
            <v>0.13342225495620599</v>
          </cell>
          <cell r="BW83">
            <v>0.13326158554615938</v>
          </cell>
          <cell r="BX83">
            <v>0.13289498834601754</v>
          </cell>
          <cell r="BY83">
            <v>0.13182990410748005</v>
          </cell>
          <cell r="BZ83">
            <v>0.13079688837563383</v>
          </cell>
          <cell r="CA83">
            <v>0.13022059770645936</v>
          </cell>
          <cell r="CB83">
            <v>0.12985180081370956</v>
          </cell>
          <cell r="CC83">
            <v>0.12977591337046371</v>
          </cell>
          <cell r="CD83">
            <v>0.12958561857583417</v>
          </cell>
          <cell r="CE83">
            <v>0.12819245541818622</v>
          </cell>
          <cell r="CF83">
            <v>0.12718847443474221</v>
          </cell>
          <cell r="CG83">
            <v>0.12644925524288667</v>
          </cell>
          <cell r="CH83">
            <v>0.12568873570905761</v>
          </cell>
          <cell r="CI83">
            <v>0.12536206127794419</v>
          </cell>
          <cell r="CJ83">
            <v>0.12596997626776732</v>
          </cell>
          <cell r="CK83">
            <v>0.12588961540983343</v>
          </cell>
          <cell r="CL83">
            <v>0.12487121296547087</v>
          </cell>
          <cell r="CM83">
            <v>0.125102023113147</v>
          </cell>
          <cell r="CN83">
            <v>0.12511707677409345</v>
          </cell>
          <cell r="CO83">
            <v>0.12416000178549642</v>
          </cell>
          <cell r="CP83">
            <v>0.12500188554595099</v>
          </cell>
          <cell r="CQ83">
            <v>0.12365708141280274</v>
          </cell>
          <cell r="CR83">
            <v>0.12255498745326043</v>
          </cell>
          <cell r="CS83">
            <v>0.12148207829714365</v>
          </cell>
          <cell r="CT83">
            <v>0.12073742210962482</v>
          </cell>
          <cell r="CU83">
            <v>0.11952165439658641</v>
          </cell>
          <cell r="CV83">
            <v>0.11908506710381864</v>
          </cell>
          <cell r="CW83">
            <v>0.11740480559499648</v>
          </cell>
          <cell r="CX83">
            <v>0.11678293456780663</v>
          </cell>
          <cell r="CY83">
            <v>0.11665697275061271</v>
          </cell>
          <cell r="CZ83">
            <v>0.11541491573498387</v>
          </cell>
          <cell r="DA83">
            <v>0.11448779311991981</v>
          </cell>
          <cell r="DB83">
            <v>0.11030521759061829</v>
          </cell>
          <cell r="DC83">
            <v>0.11019582819434985</v>
          </cell>
          <cell r="DD83">
            <v>0.10984547744057813</v>
          </cell>
          <cell r="DE83">
            <v>0.10959238061469781</v>
          </cell>
          <cell r="DF83">
            <v>0.10993719626578918</v>
          </cell>
          <cell r="DG83">
            <v>0.11011959948651376</v>
          </cell>
          <cell r="DH83">
            <v>0.11046753087469209</v>
          </cell>
          <cell r="DI83">
            <v>0.10971404551373826</v>
          </cell>
          <cell r="DJ83">
            <v>0.10919520042749067</v>
          </cell>
          <cell r="DK83">
            <v>0.10912015320288834</v>
          </cell>
          <cell r="DL83">
            <v>0.10885798444356157</v>
          </cell>
          <cell r="DM83">
            <v>0.10829192136475618</v>
          </cell>
          <cell r="DN83">
            <v>0.10786394445391058</v>
          </cell>
          <cell r="DO83">
            <v>0.10783523616394053</v>
          </cell>
          <cell r="DP83">
            <v>0.10767964826674035</v>
          </cell>
          <cell r="DQ83">
            <v>0.10624772940827147</v>
          </cell>
          <cell r="DR83">
            <v>0.10590012477071792</v>
          </cell>
          <cell r="DS83">
            <v>0.10491837576623989</v>
          </cell>
          <cell r="DT83">
            <v>0.10411224552658134</v>
          </cell>
          <cell r="DU83">
            <v>0.10334243469803533</v>
          </cell>
          <cell r="DV83">
            <v>0.10314067328648237</v>
          </cell>
          <cell r="DW83">
            <v>0.10288083097528461</v>
          </cell>
          <cell r="DX83">
            <v>0.10247085446848035</v>
          </cell>
          <cell r="DY83">
            <v>0.10190248638569194</v>
          </cell>
          <cell r="DZ83">
            <v>0.10154540943945213</v>
          </cell>
          <cell r="EA83">
            <v>0.10053236198866063</v>
          </cell>
          <cell r="EB83">
            <v>9.8787194124959302E-2</v>
          </cell>
          <cell r="EC83">
            <v>9.7825146315807701E-2</v>
          </cell>
          <cell r="ED83">
            <v>9.5551934233897601E-2</v>
          </cell>
          <cell r="EE83">
            <v>9.3333932515930695E-2</v>
          </cell>
          <cell r="EF83">
            <v>9.1767475021896361E-2</v>
          </cell>
          <cell r="EG83">
            <v>9.0880972080195965E-2</v>
          </cell>
          <cell r="EH83">
            <v>8.966643840296247E-2</v>
          </cell>
          <cell r="EI83">
            <v>8.8383954266526815E-2</v>
          </cell>
          <cell r="EJ83">
            <v>8.8846145459774081E-2</v>
          </cell>
          <cell r="EK83">
            <v>8.7614470401693859E-2</v>
          </cell>
          <cell r="EL83">
            <v>8.592367550156238E-2</v>
          </cell>
          <cell r="EM83">
            <v>8.4902549728930243E-2</v>
          </cell>
          <cell r="EN83">
            <v>8.473845541754263E-2</v>
          </cell>
          <cell r="EO83">
            <v>8.3711984676430318E-2</v>
          </cell>
          <cell r="EP83">
            <v>8.255650836579026E-2</v>
          </cell>
          <cell r="EQ83">
            <v>8.2063356471095056E-2</v>
          </cell>
          <cell r="ER83">
            <v>8.1063209949914866E-2</v>
          </cell>
          <cell r="ES83">
            <v>8.042822916692291E-2</v>
          </cell>
          <cell r="ET83">
            <v>7.9540113188505845E-2</v>
          </cell>
          <cell r="EU83">
            <v>7.8968036098493732E-2</v>
          </cell>
          <cell r="EV83">
            <v>7.8547535139596961E-2</v>
          </cell>
          <cell r="EW83">
            <v>7.792549932124708E-2</v>
          </cell>
          <cell r="EX83">
            <v>7.7394050605380293E-2</v>
          </cell>
          <cell r="EY83">
            <v>7.6773640067292606E-2</v>
          </cell>
          <cell r="EZ83">
            <v>7.5824701400468361E-2</v>
          </cell>
          <cell r="FA83">
            <v>7.4917578269798016E-2</v>
          </cell>
          <cell r="FB83">
            <v>7.4936080167733232E-2</v>
          </cell>
          <cell r="FC83">
            <v>7.4577607654861072E-2</v>
          </cell>
          <cell r="FD83">
            <v>7.4342291684225514E-2</v>
          </cell>
          <cell r="FE83">
            <v>7.353926719012456E-2</v>
          </cell>
          <cell r="FF83">
            <v>7.3405261968682051E-2</v>
          </cell>
          <cell r="FG83">
            <v>7.3296759478851364E-2</v>
          </cell>
          <cell r="FH83">
            <v>7.2870600419309081E-2</v>
          </cell>
          <cell r="FI83">
            <v>7.2517897308724169E-2</v>
          </cell>
          <cell r="FJ83">
            <v>7.2744468850241356E-2</v>
          </cell>
          <cell r="FK83">
            <v>7.158710058908091E-2</v>
          </cell>
          <cell r="FL83">
            <v>7.1778161187158601E-2</v>
          </cell>
          <cell r="FM83">
            <v>7.1815670369795762E-2</v>
          </cell>
          <cell r="FN83">
            <v>7.1928238909314685E-2</v>
          </cell>
          <cell r="FO83">
            <v>7.1922656444232264E-2</v>
          </cell>
          <cell r="FP83">
            <v>7.1433794085134561E-2</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Erikson Nikola Tesla</v>
          </cell>
          <cell r="C84" t="str">
            <v/>
          </cell>
          <cell r="D84" t="str">
            <v/>
          </cell>
          <cell r="E84" t="str">
            <v/>
          </cell>
          <cell r="F84" t="str">
            <v/>
          </cell>
          <cell r="G84" t="str">
            <v/>
          </cell>
          <cell r="H84" t="str">
            <v/>
          </cell>
          <cell r="I84" t="str">
            <v/>
          </cell>
          <cell r="J84" t="str">
            <v/>
          </cell>
          <cell r="K84" t="str">
            <v/>
          </cell>
          <cell r="L84" t="str">
            <v/>
          </cell>
          <cell r="M84">
            <v>0.29972587522643757</v>
          </cell>
          <cell r="N84">
            <v>0.27277353686153372</v>
          </cell>
          <cell r="O84">
            <v>0.26501703517200081</v>
          </cell>
          <cell r="P84">
            <v>0.2583421480103309</v>
          </cell>
          <cell r="Q84">
            <v>0.24187702522754759</v>
          </cell>
          <cell r="R84">
            <v>0.23428107048106164</v>
          </cell>
          <cell r="S84">
            <v>0.22851198365158737</v>
          </cell>
          <cell r="T84">
            <v>0.20180178231936333</v>
          </cell>
          <cell r="U84">
            <v>0.13605744872601133</v>
          </cell>
          <cell r="V84">
            <v>0.12413636342564115</v>
          </cell>
          <cell r="W84">
            <v>0.12656144211433154</v>
          </cell>
          <cell r="X84">
            <v>0.12797477803064333</v>
          </cell>
          <cell r="Y84">
            <v>0.12566483163117201</v>
          </cell>
          <cell r="Z84">
            <v>0.12643209750546075</v>
          </cell>
          <cell r="AA84">
            <v>0.12583424370140475</v>
          </cell>
          <cell r="AB84">
            <v>0.11873674541979116</v>
          </cell>
          <cell r="AC84">
            <v>0.1131677008617476</v>
          </cell>
          <cell r="AD84">
            <v>0.10920689343335697</v>
          </cell>
          <cell r="AE84">
            <v>0.10549645834419946</v>
          </cell>
          <cell r="AF84">
            <v>0.10291058786420985</v>
          </cell>
          <cell r="AG84">
            <v>0.1000452461524363</v>
          </cell>
          <cell r="AH84">
            <v>9.8142894740763861E-2</v>
          </cell>
          <cell r="AI84">
            <v>9.591932966342763E-2</v>
          </cell>
          <cell r="AJ84">
            <v>9.5053784946147774E-2</v>
          </cell>
          <cell r="AK84">
            <v>9.3533774136854222E-2</v>
          </cell>
          <cell r="AL84">
            <v>9.1959636349664267E-2</v>
          </cell>
          <cell r="AM84">
            <v>9.1556223159452596E-2</v>
          </cell>
          <cell r="AN84">
            <v>9.0283628817180772E-2</v>
          </cell>
          <cell r="AO84">
            <v>8.6988073187015985E-2</v>
          </cell>
          <cell r="AP84">
            <v>8.519272191463674E-2</v>
          </cell>
          <cell r="AQ84">
            <v>8.3657602250449131E-2</v>
          </cell>
          <cell r="AR84">
            <v>8.2738604382480638E-2</v>
          </cell>
          <cell r="AS84">
            <v>8.0355351708717312E-2</v>
          </cell>
          <cell r="AT84">
            <v>7.8641162296808537E-2</v>
          </cell>
          <cell r="AU84">
            <v>7.6654455221150664E-2</v>
          </cell>
          <cell r="AV84">
            <v>7.6201425168059125E-2</v>
          </cell>
          <cell r="AW84">
            <v>7.5246442987153009E-2</v>
          </cell>
          <cell r="AX84">
            <v>7.5124400560222529E-2</v>
          </cell>
          <cell r="AY84">
            <v>7.4206800357590946E-2</v>
          </cell>
          <cell r="AZ84">
            <v>7.2145428402710113E-2</v>
          </cell>
          <cell r="BA84">
            <v>7.1412631160716375E-2</v>
          </cell>
          <cell r="BB84">
            <v>7.023276870874226E-2</v>
          </cell>
          <cell r="BC84">
            <v>6.9206514561794399E-2</v>
          </cell>
          <cell r="BD84">
            <v>6.9213674174738546E-2</v>
          </cell>
          <cell r="BE84">
            <v>6.8579984899606261E-2</v>
          </cell>
          <cell r="BF84">
            <v>6.800489155059028E-2</v>
          </cell>
          <cell r="BG84">
            <v>6.8224327863053852E-2</v>
          </cell>
          <cell r="BH84">
            <v>6.5118336405007651E-2</v>
          </cell>
          <cell r="BI84">
            <v>6.4405341389605006E-2</v>
          </cell>
          <cell r="BJ84">
            <v>6.3778205316832037E-2</v>
          </cell>
          <cell r="BK84">
            <v>6.2656557659361192E-2</v>
          </cell>
          <cell r="BL84">
            <v>6.0896505251881373E-2</v>
          </cell>
          <cell r="BM84">
            <v>5.9790458414718528E-2</v>
          </cell>
          <cell r="BN84">
            <v>5.9157369927744508E-2</v>
          </cell>
          <cell r="BO84">
            <v>5.8772825473570919E-2</v>
          </cell>
          <cell r="BP84">
            <v>5.804966280435031E-2</v>
          </cell>
          <cell r="BQ84">
            <v>5.7235056898907295E-2</v>
          </cell>
          <cell r="BR84">
            <v>5.6652396736623874E-2</v>
          </cell>
          <cell r="BS84">
            <v>5.6537660375198653E-2</v>
          </cell>
          <cell r="BT84">
            <v>5.4755238785704832E-2</v>
          </cell>
          <cell r="BU84">
            <v>5.3354761804344217E-2</v>
          </cell>
          <cell r="BV84">
            <v>5.3087343075411103E-2</v>
          </cell>
          <cell r="BW84">
            <v>5.3024992398797134E-2</v>
          </cell>
          <cell r="BX84">
            <v>5.2119605149828906E-2</v>
          </cell>
          <cell r="BY84">
            <v>5.1594711692081574E-2</v>
          </cell>
          <cell r="BZ84">
            <v>5.0970512468282568E-2</v>
          </cell>
          <cell r="CA84">
            <v>5.0069529930710462E-2</v>
          </cell>
          <cell r="CB84">
            <v>4.9917796516457329E-2</v>
          </cell>
          <cell r="CC84">
            <v>4.9113732331097698E-2</v>
          </cell>
          <cell r="CD84">
            <v>4.8864314069778793E-2</v>
          </cell>
          <cell r="CE84">
            <v>4.9180466585927465E-2</v>
          </cell>
          <cell r="CF84">
            <v>4.812725942708624E-2</v>
          </cell>
          <cell r="CG84">
            <v>4.6470000761218752E-2</v>
          </cell>
          <cell r="CH84">
            <v>4.633953714047314E-2</v>
          </cell>
          <cell r="CI84">
            <v>4.5451015375968899E-2</v>
          </cell>
          <cell r="CJ84">
            <v>4.4965442909667669E-2</v>
          </cell>
          <cell r="CK84">
            <v>4.4516561962306453E-2</v>
          </cell>
          <cell r="CL84">
            <v>4.4536999280761609E-2</v>
          </cell>
          <cell r="CM84">
            <v>4.4401945873271072E-2</v>
          </cell>
          <cell r="CN84">
            <v>4.4657638682461746E-2</v>
          </cell>
          <cell r="CO84">
            <v>4.4096907162345364E-2</v>
          </cell>
          <cell r="CP84">
            <v>4.3813950150921759E-2</v>
          </cell>
          <cell r="CQ84">
            <v>4.3323772703099818E-2</v>
          </cell>
          <cell r="CR84">
            <v>4.3422352357690826E-2</v>
          </cell>
          <cell r="CS84">
            <v>4.2872912260705498E-2</v>
          </cell>
          <cell r="CT84">
            <v>4.1928828461913752E-2</v>
          </cell>
          <cell r="CU84">
            <v>4.1714645390351524E-2</v>
          </cell>
          <cell r="CV84">
            <v>4.15952799672797E-2</v>
          </cell>
          <cell r="CW84">
            <v>4.020570516408941E-2</v>
          </cell>
          <cell r="CX84">
            <v>3.9790333391866405E-2</v>
          </cell>
          <cell r="CY84">
            <v>3.9332950245185357E-2</v>
          </cell>
          <cell r="CZ84">
            <v>3.9326639640096188E-2</v>
          </cell>
          <cell r="DA84">
            <v>3.8314092422250833E-2</v>
          </cell>
          <cell r="DB84">
            <v>3.5162443750279687E-2</v>
          </cell>
          <cell r="DC84">
            <v>3.4692855707578005E-2</v>
          </cell>
          <cell r="DD84">
            <v>3.4250688244941208E-2</v>
          </cell>
          <cell r="DE84">
            <v>3.3791042895487004E-2</v>
          </cell>
          <cell r="DF84">
            <v>3.3419846811598222E-2</v>
          </cell>
          <cell r="DG84">
            <v>3.3543611056545415E-2</v>
          </cell>
          <cell r="DH84">
            <v>3.3893452659546894E-2</v>
          </cell>
          <cell r="DI84">
            <v>3.3577495223958559E-2</v>
          </cell>
          <cell r="DJ84">
            <v>3.3415374138644593E-2</v>
          </cell>
          <cell r="DK84">
            <v>3.3352897561399322E-2</v>
          </cell>
          <cell r="DL84">
            <v>3.3276438606880801E-2</v>
          </cell>
          <cell r="DM84">
            <v>3.3036335282315504E-2</v>
          </cell>
          <cell r="DN84">
            <v>3.2836862663281806E-2</v>
          </cell>
          <cell r="DO84">
            <v>3.2748923877504742E-2</v>
          </cell>
          <cell r="DP84">
            <v>3.250316862479026E-2</v>
          </cell>
          <cell r="DQ84">
            <v>3.2416961783437025E-2</v>
          </cell>
          <cell r="DR84">
            <v>3.2633634773637878E-2</v>
          </cell>
          <cell r="DS84">
            <v>3.2652029411207067E-2</v>
          </cell>
          <cell r="DT84">
            <v>3.2355902875946828E-2</v>
          </cell>
          <cell r="DU84">
            <v>3.2209301537475088E-2</v>
          </cell>
          <cell r="DV84">
            <v>3.2229303145741239E-2</v>
          </cell>
          <cell r="DW84">
            <v>3.2143189550875167E-2</v>
          </cell>
          <cell r="DX84">
            <v>3.2144550361868897E-2</v>
          </cell>
          <cell r="DY84">
            <v>3.2067458218634465E-2</v>
          </cell>
          <cell r="DZ84">
            <v>3.216306344749887E-2</v>
          </cell>
          <cell r="EA84">
            <v>3.1689061082821983E-2</v>
          </cell>
          <cell r="EB84">
            <v>3.1802370844437704E-2</v>
          </cell>
          <cell r="EC84">
            <v>3.1391279815510618E-2</v>
          </cell>
          <cell r="ED84">
            <v>3.1281573315137846E-2</v>
          </cell>
          <cell r="EE84">
            <v>3.0804170944379514E-2</v>
          </cell>
          <cell r="EF84">
            <v>3.0812412642987556E-2</v>
          </cell>
          <cell r="EG84">
            <v>3.1018349412420567E-2</v>
          </cell>
          <cell r="EH84">
            <v>3.0791332024127056E-2</v>
          </cell>
          <cell r="EI84">
            <v>3.1160755357424408E-2</v>
          </cell>
          <cell r="EJ84">
            <v>3.0810870700184928E-2</v>
          </cell>
          <cell r="EK84">
            <v>3.0534590258897897E-2</v>
          </cell>
          <cell r="EL84">
            <v>2.9808820002728307E-2</v>
          </cell>
          <cell r="EM84">
            <v>2.9539326493006487E-2</v>
          </cell>
          <cell r="EN84">
            <v>2.963151659460353E-2</v>
          </cell>
          <cell r="EO84">
            <v>2.9667944992846852E-2</v>
          </cell>
          <cell r="EP84">
            <v>2.9925378827106938E-2</v>
          </cell>
          <cell r="EQ84">
            <v>2.9575724357876129E-2</v>
          </cell>
          <cell r="ER84">
            <v>2.9611951891269472E-2</v>
          </cell>
          <cell r="ES84">
            <v>2.9592159772992788E-2</v>
          </cell>
          <cell r="ET84">
            <v>2.9394875938039817E-2</v>
          </cell>
          <cell r="EU84">
            <v>2.9326385066182858E-2</v>
          </cell>
          <cell r="EV84">
            <v>2.9190607080077608E-2</v>
          </cell>
          <cell r="EW84">
            <v>2.8950379170526452E-2</v>
          </cell>
          <cell r="EX84">
            <v>2.9090283162308911E-2</v>
          </cell>
          <cell r="EY84">
            <v>2.8506644515697992E-2</v>
          </cell>
          <cell r="EZ84">
            <v>2.8441243509115394E-2</v>
          </cell>
          <cell r="FA84">
            <v>2.8275614080345908E-2</v>
          </cell>
          <cell r="FB84">
            <v>2.8814420958219358E-2</v>
          </cell>
          <cell r="FC84">
            <v>2.8736771267581496E-2</v>
          </cell>
          <cell r="FD84">
            <v>2.8926440268496126E-2</v>
          </cell>
          <cell r="FE84">
            <v>2.8961141817048803E-2</v>
          </cell>
          <cell r="FF84">
            <v>2.9133579108706682E-2</v>
          </cell>
          <cell r="FG84">
            <v>2.9240027601418261E-2</v>
          </cell>
          <cell r="FH84">
            <v>2.9240053480602393E-2</v>
          </cell>
          <cell r="FI84">
            <v>2.9091125458067146E-2</v>
          </cell>
          <cell r="FJ84">
            <v>2.8262246700015512E-2</v>
          </cell>
          <cell r="FK84">
            <v>2.8654145590147971E-2</v>
          </cell>
          <cell r="FL84">
            <v>2.9088182351053832E-2</v>
          </cell>
          <cell r="FM84">
            <v>2.9330549287167138E-2</v>
          </cell>
          <cell r="FN84">
            <v>2.924066537177945E-2</v>
          </cell>
          <cell r="FO84">
            <v>2.9178846943682092E-2</v>
          </cell>
          <cell r="FP84">
            <v>2.924262623722395E-2</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Hrvatski liječnički sindikat</v>
          </cell>
          <cell r="C85" t="str">
            <v/>
          </cell>
          <cell r="D85" t="str">
            <v/>
          </cell>
          <cell r="E85" t="str">
            <v/>
          </cell>
          <cell r="F85">
            <v>0.41276165189763053</v>
          </cell>
          <cell r="G85">
            <v>0.54752871161003958</v>
          </cell>
          <cell r="H85">
            <v>0.6542965251202606</v>
          </cell>
          <cell r="I85">
            <v>0.45191839360577474</v>
          </cell>
          <cell r="J85">
            <v>0.48390873448390403</v>
          </cell>
          <cell r="K85">
            <v>0.30283325167748482</v>
          </cell>
          <cell r="L85">
            <v>0.25758346729335196</v>
          </cell>
          <cell r="M85">
            <v>0.15958997722566798</v>
          </cell>
          <cell r="N85">
            <v>0.13607740292208603</v>
          </cell>
          <cell r="O85">
            <v>0.12335226153110183</v>
          </cell>
          <cell r="P85">
            <v>0.11331067561907907</v>
          </cell>
          <cell r="Q85">
            <v>0.10473721546511805</v>
          </cell>
          <cell r="R85">
            <v>0.10144779173047316</v>
          </cell>
          <cell r="S85">
            <v>9.9073699988299554E-2</v>
          </cell>
          <cell r="T85">
            <v>9.3517034147071104E-2</v>
          </cell>
          <cell r="U85">
            <v>6.650856390054577E-2</v>
          </cell>
          <cell r="V85">
            <v>6.1806118214689648E-2</v>
          </cell>
          <cell r="W85">
            <v>6.1414008430074586E-2</v>
          </cell>
          <cell r="X85">
            <v>6.2003771711772356E-2</v>
          </cell>
          <cell r="Y85">
            <v>6.1082689871677934E-2</v>
          </cell>
          <cell r="Z85">
            <v>6.0588642022830264E-2</v>
          </cell>
          <cell r="AA85">
            <v>6.3398129170883152E-2</v>
          </cell>
          <cell r="AB85">
            <v>5.9666534603332731E-2</v>
          </cell>
          <cell r="AC85">
            <v>5.7244470340484098E-2</v>
          </cell>
          <cell r="AD85">
            <v>5.505278902975981E-2</v>
          </cell>
          <cell r="AE85">
            <v>5.3677805149788059E-2</v>
          </cell>
          <cell r="AF85">
            <v>5.344039940558782E-2</v>
          </cell>
          <cell r="AG85">
            <v>5.2373785341518708E-2</v>
          </cell>
          <cell r="AH85">
            <v>4.9702790962176231E-2</v>
          </cell>
          <cell r="AI85">
            <v>4.6743986293818221E-2</v>
          </cell>
          <cell r="AJ85">
            <v>4.59589606121278E-2</v>
          </cell>
          <cell r="AK85">
            <v>4.5122778925986602E-2</v>
          </cell>
          <cell r="AL85">
            <v>4.4382554610206203E-2</v>
          </cell>
          <cell r="AM85">
            <v>4.4414162732867878E-2</v>
          </cell>
          <cell r="AN85">
            <v>4.3886105631208691E-2</v>
          </cell>
          <cell r="AO85">
            <v>4.2392085574139565E-2</v>
          </cell>
          <cell r="AP85">
            <v>4.0558655966580509E-2</v>
          </cell>
          <cell r="AQ85">
            <v>4.0021927277286165E-2</v>
          </cell>
          <cell r="AR85">
            <v>3.9625856122719655E-2</v>
          </cell>
          <cell r="AS85">
            <v>3.8405224727628272E-2</v>
          </cell>
          <cell r="AT85">
            <v>3.7704686720203578E-2</v>
          </cell>
          <cell r="AU85">
            <v>3.6565424644969716E-2</v>
          </cell>
          <cell r="AV85">
            <v>3.678896213893202E-2</v>
          </cell>
          <cell r="AW85">
            <v>3.6273113457887515E-2</v>
          </cell>
          <cell r="AX85">
            <v>3.6205311112113621E-2</v>
          </cell>
          <cell r="AY85">
            <v>3.6221226220701508E-2</v>
          </cell>
          <cell r="AZ85">
            <v>3.5249977375989852E-2</v>
          </cell>
          <cell r="BA85">
            <v>3.4497393961956356E-2</v>
          </cell>
          <cell r="BB85">
            <v>3.3772265902252754E-2</v>
          </cell>
          <cell r="BC85">
            <v>3.3652258102497806E-2</v>
          </cell>
          <cell r="BD85">
            <v>3.408698319116208E-2</v>
          </cell>
          <cell r="BE85">
            <v>3.4465330830983916E-2</v>
          </cell>
          <cell r="BF85">
            <v>3.4432011101917202E-2</v>
          </cell>
          <cell r="BG85">
            <v>3.4369377011191769E-2</v>
          </cell>
          <cell r="BH85">
            <v>3.3107131420630355E-2</v>
          </cell>
          <cell r="BI85">
            <v>3.3051757274483194E-2</v>
          </cell>
          <cell r="BJ85">
            <v>3.2922695584468427E-2</v>
          </cell>
          <cell r="BK85">
            <v>3.2127633136539185E-2</v>
          </cell>
          <cell r="BL85">
            <v>3.1379329023028257E-2</v>
          </cell>
          <cell r="BM85">
            <v>3.0234995057973502E-2</v>
          </cell>
          <cell r="BN85">
            <v>3.0046789840306162E-2</v>
          </cell>
          <cell r="BO85">
            <v>3.0019546465484506E-2</v>
          </cell>
          <cell r="BP85">
            <v>2.9582339279944133E-2</v>
          </cell>
          <cell r="BQ85">
            <v>2.9360231557587411E-2</v>
          </cell>
          <cell r="BR85">
            <v>2.8923569272928409E-2</v>
          </cell>
          <cell r="BS85">
            <v>2.8523397586058142E-2</v>
          </cell>
          <cell r="BT85">
            <v>2.7610090816152264E-2</v>
          </cell>
          <cell r="BU85">
            <v>2.7474875380063591E-2</v>
          </cell>
          <cell r="BV85">
            <v>2.7318153105083634E-2</v>
          </cell>
          <cell r="BW85">
            <v>2.7304601664189285E-2</v>
          </cell>
          <cell r="BX85">
            <v>2.7363255072683099E-2</v>
          </cell>
          <cell r="BY85">
            <v>2.7354577300245857E-2</v>
          </cell>
          <cell r="BZ85">
            <v>2.7367670348752867E-2</v>
          </cell>
          <cell r="CA85">
            <v>2.7177599940698682E-2</v>
          </cell>
          <cell r="CB85">
            <v>2.7225030612145484E-2</v>
          </cell>
          <cell r="CC85">
            <v>2.7238949540854075E-2</v>
          </cell>
          <cell r="CD85">
            <v>2.6888334445988663E-2</v>
          </cell>
          <cell r="CE85">
            <v>2.6934886871263313E-2</v>
          </cell>
          <cell r="CF85">
            <v>2.6669799508788321E-2</v>
          </cell>
          <cell r="CG85">
            <v>2.5857680954863051E-2</v>
          </cell>
          <cell r="CH85">
            <v>2.6039366477740959E-2</v>
          </cell>
          <cell r="CI85">
            <v>2.604796919514963E-2</v>
          </cell>
          <cell r="CJ85">
            <v>2.5738332846608029E-2</v>
          </cell>
          <cell r="CK85">
            <v>2.5816514252456596E-2</v>
          </cell>
          <cell r="CL85">
            <v>2.5866913234706201E-2</v>
          </cell>
          <cell r="CM85">
            <v>2.598203201061933E-2</v>
          </cell>
          <cell r="CN85">
            <v>2.6141690800602801E-2</v>
          </cell>
          <cell r="CO85">
            <v>2.6100542148981047E-2</v>
          </cell>
          <cell r="CP85">
            <v>2.5260252892987299E-2</v>
          </cell>
          <cell r="CQ85">
            <v>2.4898333041581202E-2</v>
          </cell>
          <cell r="CR85">
            <v>2.4894596214222818E-2</v>
          </cell>
          <cell r="CS85">
            <v>2.448740053635276E-2</v>
          </cell>
          <cell r="CT85">
            <v>2.4215270005935634E-2</v>
          </cell>
          <cell r="CU85">
            <v>2.4279173547756272E-2</v>
          </cell>
          <cell r="CV85">
            <v>2.4088539403653162E-2</v>
          </cell>
          <cell r="CW85">
            <v>2.3608558929919095E-2</v>
          </cell>
          <cell r="CX85">
            <v>2.3938067869760153E-2</v>
          </cell>
          <cell r="CY85">
            <v>2.3954357822813192E-2</v>
          </cell>
          <cell r="CZ85">
            <v>2.451090175510234E-2</v>
          </cell>
          <cell r="DA85">
            <v>2.4389380749342569E-2</v>
          </cell>
          <cell r="DB85">
            <v>2.2552694401597753E-2</v>
          </cell>
          <cell r="DC85">
            <v>2.2353258980975062E-2</v>
          </cell>
          <cell r="DD85">
            <v>2.1990146772398977E-2</v>
          </cell>
          <cell r="DE85">
            <v>2.1874386211902293E-2</v>
          </cell>
          <cell r="DF85">
            <v>2.172051099843695E-2</v>
          </cell>
          <cell r="DG85">
            <v>2.2083933557841925E-2</v>
          </cell>
          <cell r="DH85">
            <v>2.2333752215292567E-2</v>
          </cell>
          <cell r="DI85">
            <v>2.2144555147267941E-2</v>
          </cell>
          <cell r="DJ85">
            <v>2.2006668020325734E-2</v>
          </cell>
          <cell r="DK85">
            <v>2.1899347252861266E-2</v>
          </cell>
          <cell r="DL85">
            <v>2.1863042293710288E-2</v>
          </cell>
          <cell r="DM85">
            <v>2.19875513667965E-2</v>
          </cell>
          <cell r="DN85">
            <v>2.184318832476671E-2</v>
          </cell>
          <cell r="DO85">
            <v>2.2250963008593118E-2</v>
          </cell>
          <cell r="DP85">
            <v>2.194379231780277E-2</v>
          </cell>
          <cell r="DQ85">
            <v>2.2252433001797339E-2</v>
          </cell>
          <cell r="DR85">
            <v>2.2524065083610267E-2</v>
          </cell>
          <cell r="DS85">
            <v>2.2592266952858812E-2</v>
          </cell>
          <cell r="DT85">
            <v>2.2434182585241838E-2</v>
          </cell>
          <cell r="DU85">
            <v>2.2445340215664761E-2</v>
          </cell>
          <cell r="DV85">
            <v>2.2264368019237153E-2</v>
          </cell>
          <cell r="DW85">
            <v>2.2108974616400885E-2</v>
          </cell>
          <cell r="DX85">
            <v>2.2078260895631956E-2</v>
          </cell>
          <cell r="DY85">
            <v>2.1990695484722347E-2</v>
          </cell>
          <cell r="DZ85">
            <v>2.206496932415267E-2</v>
          </cell>
          <cell r="EA85">
            <v>2.2478500990268539E-2</v>
          </cell>
          <cell r="EB85">
            <v>2.2429162916471086E-2</v>
          </cell>
          <cell r="EC85">
            <v>2.2500781980022023E-2</v>
          </cell>
          <cell r="ED85">
            <v>2.2678991276741278E-2</v>
          </cell>
          <cell r="EE85">
            <v>2.2510654145317895E-2</v>
          </cell>
          <cell r="EF85">
            <v>2.2580915731919199E-2</v>
          </cell>
          <cell r="EG85">
            <v>2.2867928454438861E-2</v>
          </cell>
          <cell r="EH85">
            <v>2.2790686484675235E-2</v>
          </cell>
          <cell r="EI85">
            <v>2.2862298042589935E-2</v>
          </cell>
          <cell r="EJ85">
            <v>2.2877884573756974E-2</v>
          </cell>
          <cell r="EK85">
            <v>2.2700494494135026E-2</v>
          </cell>
          <cell r="EL85">
            <v>2.2561232615648491E-2</v>
          </cell>
          <cell r="EM85">
            <v>2.3053122413968612E-2</v>
          </cell>
          <cell r="EN85">
            <v>2.2911803132518564E-2</v>
          </cell>
          <cell r="EO85">
            <v>2.3034224107854138E-2</v>
          </cell>
          <cell r="EP85">
            <v>2.3276741169160411E-2</v>
          </cell>
          <cell r="EQ85">
            <v>2.3280451414403509E-2</v>
          </cell>
          <cell r="ER85">
            <v>2.350510836118962E-2</v>
          </cell>
          <cell r="ES85">
            <v>2.3661617927864191E-2</v>
          </cell>
          <cell r="ET85">
            <v>2.3630562483178758E-2</v>
          </cell>
          <cell r="EU85">
            <v>2.367833083384991E-2</v>
          </cell>
          <cell r="EV85">
            <v>2.3652958241167369E-2</v>
          </cell>
          <cell r="EW85">
            <v>2.3604153084362839E-2</v>
          </cell>
          <cell r="EX85">
            <v>2.3916701960023035E-2</v>
          </cell>
          <cell r="EY85">
            <v>2.4453409952963707E-2</v>
          </cell>
          <cell r="EZ85">
            <v>2.4538278829049104E-2</v>
          </cell>
          <cell r="FA85">
            <v>2.4597104257801171E-2</v>
          </cell>
          <cell r="FB85">
            <v>2.518646073941196E-2</v>
          </cell>
          <cell r="FC85">
            <v>2.5346119631399877E-2</v>
          </cell>
          <cell r="FD85">
            <v>2.5770896863842048E-2</v>
          </cell>
          <cell r="FE85">
            <v>2.5902434404288681E-2</v>
          </cell>
          <cell r="FF85">
            <v>2.6449483034787172E-2</v>
          </cell>
          <cell r="FG85">
            <v>2.6751301592485878E-2</v>
          </cell>
          <cell r="FH85">
            <v>2.6950309980547961E-2</v>
          </cell>
          <cell r="FI85">
            <v>2.7226475503282378E-2</v>
          </cell>
          <cell r="FJ85">
            <v>2.7244691637027314E-2</v>
          </cell>
          <cell r="FK85">
            <v>2.8210118038700011E-2</v>
          </cell>
          <cell r="FL85">
            <v>2.8534593854859798E-2</v>
          </cell>
          <cell r="FM85">
            <v>2.897835104903082E-2</v>
          </cell>
          <cell r="FN85">
            <v>2.9273239928686547E-2</v>
          </cell>
          <cell r="FO85">
            <v>2.9427446424422868E-2</v>
          </cell>
          <cell r="FP85">
            <v>3.0078780443524904E-2</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Sindikat pomoraca Hrvatske</v>
          </cell>
          <cell r="C86" t="str">
            <v/>
          </cell>
          <cell r="D86" t="str">
            <v/>
          </cell>
          <cell r="E86" t="str">
            <v/>
          </cell>
          <cell r="F86" t="str">
            <v/>
          </cell>
          <cell r="G86" t="str">
            <v/>
          </cell>
          <cell r="H86" t="str">
            <v/>
          </cell>
          <cell r="I86">
            <v>2.7178940533812028E-2</v>
          </cell>
          <cell r="J86">
            <v>4.8302485849974548E-2</v>
          </cell>
          <cell r="K86">
            <v>4.2328233976921294E-2</v>
          </cell>
          <cell r="L86">
            <v>3.5747797451730325E-2</v>
          </cell>
          <cell r="M86">
            <v>2.6349274859381929E-2</v>
          </cell>
          <cell r="N86">
            <v>2.075533926296079E-2</v>
          </cell>
          <cell r="O86">
            <v>1.8291948852443958E-2</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5.7064007322476504E-2</v>
          </cell>
          <cell r="EZ86">
            <v>5.7063462918092243E-2</v>
          </cell>
          <cell r="FA86">
            <v>5.6937155485912258E-2</v>
          </cell>
          <cell r="FB86">
            <v>5.734454295398457E-2</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Novinar</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HEP grupe</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8.0378245739114156E-3</v>
          </cell>
          <cell r="EZ88">
            <v>7.9411964153463487E-3</v>
          </cell>
          <cell r="FA88">
            <v>7.7940098514615629E-3</v>
          </cell>
          <cell r="FB88">
            <v>7.9468062533514672E-3</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T-HT</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0.11441158112658065</v>
          </cell>
          <cell r="EZ89">
            <v>0.1153232892603084</v>
          </cell>
          <cell r="FA89">
            <v>0.11597955182725675</v>
          </cell>
          <cell r="FB89">
            <v>0.11752804562110243</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ZDMF T-Mobile</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9.7151854852894057E-2</v>
          </cell>
          <cell r="EZ90">
            <v>9.7509137266298937E-2</v>
          </cell>
          <cell r="FA90">
            <v>9.7502881169907671E-2</v>
          </cell>
          <cell r="FB90">
            <v>9.6065638483519469E-2</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SHŽ</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v>1.975024442212679E-6</v>
          </cell>
          <cell r="AU91">
            <v>1.9318157511827691E-5</v>
          </cell>
          <cell r="AV91">
            <v>3.053460687064271E-5</v>
          </cell>
          <cell r="AW91">
            <v>1.1272359973045886E-4</v>
          </cell>
          <cell r="AX91">
            <v>2.1828313075950438E-4</v>
          </cell>
          <cell r="AY91">
            <v>3.2045704807752147E-4</v>
          </cell>
          <cell r="AZ91">
            <v>4.1106879134946263E-4</v>
          </cell>
          <cell r="BA91">
            <v>5.0970112420769403E-4</v>
          </cell>
          <cell r="BB91">
            <v>6.3313567753909129E-4</v>
          </cell>
          <cell r="BC91">
            <v>7.4616719561447747E-4</v>
          </cell>
          <cell r="BD91">
            <v>8.6669994858745486E-4</v>
          </cell>
          <cell r="BE91">
            <v>9.9853753682611381E-4</v>
          </cell>
          <cell r="BF91">
            <v>1.1100488973568821E-3</v>
          </cell>
          <cell r="BG91">
            <v>1.1170243750049872E-3</v>
          </cell>
          <cell r="BH91">
            <v>1.1489196323706773E-3</v>
          </cell>
          <cell r="BI91">
            <v>1.2360190216378689E-3</v>
          </cell>
          <cell r="BJ91">
            <v>1.3060904604784308E-3</v>
          </cell>
          <cell r="BK91">
            <v>1.3521222662137345E-3</v>
          </cell>
          <cell r="BL91">
            <v>1.3847106161631179E-3</v>
          </cell>
          <cell r="BM91">
            <v>1.4396900559448885E-3</v>
          </cell>
          <cell r="BN91">
            <v>1.4842175984772909E-3</v>
          </cell>
          <cell r="BO91">
            <v>1.5246970272171888E-3</v>
          </cell>
          <cell r="BP91">
            <v>1.5600305369061829E-3</v>
          </cell>
          <cell r="BQ91">
            <v>1.5741504200513412E-3</v>
          </cell>
          <cell r="BR91">
            <v>1.5676982781716255E-3</v>
          </cell>
          <cell r="BS91">
            <v>1.6116023727518992E-3</v>
          </cell>
          <cell r="BT91">
            <v>1.7313384856130478E-3</v>
          </cell>
          <cell r="BU91">
            <v>1.8070250137209168E-3</v>
          </cell>
          <cell r="BV91">
            <v>1.8632199762479054E-3</v>
          </cell>
          <cell r="BW91">
            <v>1.9268811637947959E-3</v>
          </cell>
          <cell r="BX91">
            <v>1.9930681843230592E-3</v>
          </cell>
          <cell r="BY91">
            <v>2.0373866689355449E-3</v>
          </cell>
          <cell r="BZ91">
            <v>2.0798183975041257E-3</v>
          </cell>
          <cell r="CA91">
            <v>2.1130948917623101E-3</v>
          </cell>
          <cell r="CB91">
            <v>2.1430346809380211E-3</v>
          </cell>
          <cell r="CC91">
            <v>2.1623720126313847E-3</v>
          </cell>
          <cell r="CD91">
            <v>2.1875628211801596E-3</v>
          </cell>
          <cell r="CE91">
            <v>2.2058158518320106E-3</v>
          </cell>
          <cell r="CF91">
            <v>2.181993739303765E-3</v>
          </cell>
          <cell r="CG91">
            <v>2.2255116338728768E-3</v>
          </cell>
          <cell r="CH91">
            <v>2.2579823834900804E-3</v>
          </cell>
          <cell r="CI91">
            <v>2.2537824450470146E-3</v>
          </cell>
          <cell r="CJ91">
            <v>2.2786858731281266E-3</v>
          </cell>
          <cell r="CK91">
            <v>2.3261682143261735E-3</v>
          </cell>
          <cell r="CL91">
            <v>2.3486864661705562E-3</v>
          </cell>
          <cell r="CM91">
            <v>2.4021176245233736E-3</v>
          </cell>
          <cell r="CN91">
            <v>2.4871803033298641E-3</v>
          </cell>
          <cell r="CO91">
            <v>2.4770101378603746E-3</v>
          </cell>
          <cell r="CP91">
            <v>2.5150203609776048E-3</v>
          </cell>
          <cell r="CQ91">
            <v>2.5032263675399151E-3</v>
          </cell>
          <cell r="CR91">
            <v>2.4221865150191165E-3</v>
          </cell>
          <cell r="CS91">
            <v>2.4545951210369525E-3</v>
          </cell>
          <cell r="CT91">
            <v>2.5276264311260409E-3</v>
          </cell>
          <cell r="CU91">
            <v>2.5636730765534583E-3</v>
          </cell>
          <cell r="CV91">
            <v>2.6278537752992548E-3</v>
          </cell>
          <cell r="CW91">
            <v>2.595344863735141E-3</v>
          </cell>
          <cell r="CX91">
            <v>2.6017857225340431E-3</v>
          </cell>
          <cell r="CY91">
            <v>2.6192476537327944E-3</v>
          </cell>
          <cell r="CZ91">
            <v>2.5508768738571157E-3</v>
          </cell>
          <cell r="DA91">
            <v>2.5402703340709721E-3</v>
          </cell>
          <cell r="DB91">
            <v>2.3592913966690851E-3</v>
          </cell>
          <cell r="DC91">
            <v>2.3042466147583374E-3</v>
          </cell>
          <cell r="DD91">
            <v>2.1821457698613764E-3</v>
          </cell>
          <cell r="DE91">
            <v>2.1904817631497116E-3</v>
          </cell>
          <cell r="DF91">
            <v>2.1861270895532992E-3</v>
          </cell>
          <cell r="DG91">
            <v>2.2012886742734999E-3</v>
          </cell>
          <cell r="DH91">
            <v>2.1411161273081143E-3</v>
          </cell>
          <cell r="DI91">
            <v>2.1605338027907072E-3</v>
          </cell>
          <cell r="DJ91">
            <v>2.0685135834969726E-3</v>
          </cell>
          <cell r="DK91">
            <v>2.0777945213275627E-3</v>
          </cell>
          <cell r="DL91">
            <v>2.0891174489010666E-3</v>
          </cell>
          <cell r="DM91">
            <v>2.1029369247536319E-3</v>
          </cell>
          <cell r="DN91">
            <v>2.1013274657782598E-3</v>
          </cell>
          <cell r="DO91">
            <v>2.1118890999171341E-3</v>
          </cell>
          <cell r="DP91">
            <v>2.0831044912482601E-3</v>
          </cell>
          <cell r="DQ91">
            <v>1.9657693044744405E-3</v>
          </cell>
          <cell r="DR91">
            <v>3.0611227768645379E-3</v>
          </cell>
          <cell r="DS91">
            <v>3.6341199455779956E-3</v>
          </cell>
          <cell r="DT91">
            <v>3.9831016211096327E-3</v>
          </cell>
          <cell r="DU91">
            <v>4.3843825813000186E-3</v>
          </cell>
          <cell r="DV91">
            <v>4.8029598794218356E-3</v>
          </cell>
          <cell r="DW91">
            <v>4.7877011331852928E-3</v>
          </cell>
          <cell r="DX91">
            <v>4.7994020817331085E-3</v>
          </cell>
          <cell r="DY91">
            <v>4.7367437719704492E-3</v>
          </cell>
          <cell r="DZ91">
            <v>4.7246719547350763E-3</v>
          </cell>
          <cell r="EA91">
            <v>6.9685895920233061E-3</v>
          </cell>
          <cell r="EB91">
            <v>6.9134239071832471E-3</v>
          </cell>
          <cell r="EC91">
            <v>7.3794136221659486E-3</v>
          </cell>
          <cell r="ED91">
            <v>7.3153124203120257E-3</v>
          </cell>
          <cell r="EE91">
            <v>7.5458385842798147E-3</v>
          </cell>
          <cell r="EF91">
            <v>7.8179355427959452E-3</v>
          </cell>
          <cell r="EG91">
            <v>8.1177576140421277E-3</v>
          </cell>
          <cell r="EH91">
            <v>8.2321827357979445E-3</v>
          </cell>
          <cell r="EI91">
            <v>8.6919504899150828E-3</v>
          </cell>
          <cell r="EJ91">
            <v>8.8629539677634334E-3</v>
          </cell>
          <cell r="EK91">
            <v>8.8420935723941135E-3</v>
          </cell>
          <cell r="EL91">
            <v>8.863860514706768E-3</v>
          </cell>
          <cell r="EM91">
            <v>9.4555429641995908E-3</v>
          </cell>
          <cell r="EN91">
            <v>9.6769384696556385E-3</v>
          </cell>
          <cell r="EO91">
            <v>9.7013947344966323E-3</v>
          </cell>
          <cell r="EP91">
            <v>9.678635654082314E-3</v>
          </cell>
          <cell r="EQ91">
            <v>9.5560176719174748E-3</v>
          </cell>
          <cell r="ER91">
            <v>9.3812886150750445E-3</v>
          </cell>
          <cell r="ES91">
            <v>9.1619793179980921E-3</v>
          </cell>
          <cell r="ET91">
            <v>8.7044444951046452E-3</v>
          </cell>
          <cell r="EU91">
            <v>8.4611028758100979E-3</v>
          </cell>
          <cell r="EV91">
            <v>8.1462995949482062E-3</v>
          </cell>
          <cell r="EW91">
            <v>8.2231217892097773E-3</v>
          </cell>
          <cell r="EX91">
            <v>8.1608115746737431E-3</v>
          </cell>
          <cell r="EY91">
            <v>8.0378245739114156E-3</v>
          </cell>
          <cell r="EZ91">
            <v>7.9411964153463487E-3</v>
          </cell>
          <cell r="FA91">
            <v>7.7940098514615629E-3</v>
          </cell>
          <cell r="FB91">
            <v>7.9468062533514672E-3</v>
          </cell>
          <cell r="FC91">
            <v>7.9029440482663148E-3</v>
          </cell>
          <cell r="FD91">
            <v>7.9278113386903552E-3</v>
          </cell>
          <cell r="FE91">
            <v>7.8668415034435085E-3</v>
          </cell>
          <cell r="FF91">
            <v>7.7025272762161149E-3</v>
          </cell>
          <cell r="FG91">
            <v>7.6699110770870136E-3</v>
          </cell>
          <cell r="FH91">
            <v>7.6009550399135338E-3</v>
          </cell>
          <cell r="FI91">
            <v>7.4956031773940317E-3</v>
          </cell>
          <cell r="FJ91">
            <v>7.412552492456875E-3</v>
          </cell>
          <cell r="FK91">
            <v>7.5721373262777648E-3</v>
          </cell>
          <cell r="FL91">
            <v>7.6502419847603214E-3</v>
          </cell>
          <cell r="FM91">
            <v>7.7193774757784795E-3</v>
          </cell>
          <cell r="FN91">
            <v>7.7026516596707274E-3</v>
          </cell>
          <cell r="FO91">
            <v>7.6144649711258252E-3</v>
          </cell>
          <cell r="FP91">
            <v>7.5681058159299073E-3</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ZDMF HAC</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1.7958380073641329E-2</v>
          </cell>
          <cell r="EZ92">
            <v>1.8150020718587581E-2</v>
          </cell>
          <cell r="FA92">
            <v>1.8255861884039659E-2</v>
          </cell>
          <cell r="FB92">
            <v>1.808259262195271E-2</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AZ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ZDMF Cestarski</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0.13840062086761068</v>
          </cell>
          <cell r="EZ94">
            <v>0.13858588684036061</v>
          </cell>
          <cell r="FA94">
            <v>0.13883619160877853</v>
          </cell>
          <cell r="FB94">
            <v>0.1372141492598834</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AZ Auto Hrvatska</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2.0017224758363091E-2</v>
          </cell>
          <cell r="EZ95">
            <v>2.0394994433459563E-2</v>
          </cell>
          <cell r="FA95">
            <v>2.0744156204954085E-2</v>
          </cell>
          <cell r="FB95">
            <v>2.0915749991599654E-2</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AC Rijeka - Zagreb</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1.0130608366687331E-2</v>
          </cell>
          <cell r="EZ96">
            <v>1.0177306086533904E-2</v>
          </cell>
          <cell r="FA96">
            <v>1.199087009576731E-2</v>
          </cell>
          <cell r="FB96">
            <v>1.2268057743380583E-2</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t="str">
            <v>AZ ZABA</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v>9.6379715324432507E-5</v>
          </cell>
          <cell r="EZ97">
            <v>3.0257361628837585E-4</v>
          </cell>
          <cell r="FA97">
            <v>3.7989030946454185E-4</v>
          </cell>
          <cell r="FB97">
            <v>4.9996534103219749E-4</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v>1.2176274321375542E-2</v>
          </cell>
          <cell r="EM98">
            <v>1.3291973774720633E-2</v>
          </cell>
          <cell r="EN98">
            <v>1.3859330157768928E-2</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2.234405354232178E-2</v>
          </cell>
          <cell r="FJ98">
            <v>2.2208509224327742E-2</v>
          </cell>
          <cell r="FK98">
            <v>2.4182140235071252E-2</v>
          </cell>
          <cell r="FL98">
            <v>2.4938903547219025E-2</v>
          </cell>
          <cell r="FM98">
            <v>2.52436184591333E-2</v>
          </cell>
          <cell r="FN98">
            <v>2.5428783996945741E-2</v>
          </cell>
          <cell r="FO98">
            <v>2.5617520101662027E-2</v>
          </cell>
          <cell r="FP98">
            <v>2.6233449802471085E-2</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Erste ZDMF</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4.4285898645319097E-3</v>
          </cell>
          <cell r="EO99">
            <v>4.4769765637553242E-3</v>
          </cell>
          <cell r="EP99">
            <v>4.5302383943958569E-3</v>
          </cell>
          <cell r="EQ99">
            <v>4.5247313252605274E-3</v>
          </cell>
          <cell r="ER99">
            <v>4.5347157426518002E-3</v>
          </cell>
          <cell r="ES99">
            <v>4.5442400015760975E-3</v>
          </cell>
          <cell r="ET99">
            <v>4.5638568726061781E-3</v>
          </cell>
          <cell r="EU99">
            <v>4.5895080116008305E-3</v>
          </cell>
          <cell r="EV99">
            <v>4.6648287504527522E-3</v>
          </cell>
          <cell r="EW99">
            <v>4.6595916851330807E-3</v>
          </cell>
          <cell r="EX99">
            <v>4.7214365865206704E-3</v>
          </cell>
          <cell r="EY99">
            <v>1.0130608366687331E-2</v>
          </cell>
          <cell r="EZ99">
            <v>1.0177306086533904E-2</v>
          </cell>
          <cell r="FA99">
            <v>1.199087009576731E-2</v>
          </cell>
          <cell r="FB99">
            <v>1.2268057743380583E-2</v>
          </cell>
          <cell r="FC99">
            <v>1.2874188753860856E-2</v>
          </cell>
          <cell r="FD99">
            <v>1.2956239136930031E-2</v>
          </cell>
          <cell r="FE99">
            <v>1.2981744306350714E-2</v>
          </cell>
          <cell r="FF99">
            <v>1.2989387496590531E-2</v>
          </cell>
          <cell r="FG99">
            <v>1.2957463045853067E-2</v>
          </cell>
          <cell r="FH99">
            <v>1.286204480783815E-2</v>
          </cell>
          <cell r="FI99">
            <v>1.2809394663891119E-2</v>
          </cell>
          <cell r="FJ99">
            <v>1.3023343226147439E-2</v>
          </cell>
          <cell r="FK99">
            <v>1.9271873419939196E-2</v>
          </cell>
          <cell r="FL99">
            <v>1.9436108251718411E-2</v>
          </cell>
          <cell r="FM99">
            <v>1.9443461014482043E-2</v>
          </cell>
          <cell r="FN99">
            <v>1.9496787964480868E-2</v>
          </cell>
          <cell r="FO99">
            <v>2.0048437991312645E-2</v>
          </cell>
          <cell r="FP99">
            <v>2.003432333627091E-2</v>
          </cell>
          <cell r="FQ99" t="str">
            <v/>
          </cell>
          <cell r="FR99" t="str">
            <v/>
          </cell>
          <cell r="FS99" t="str">
            <v/>
          </cell>
          <cell r="FT99" t="str">
            <v/>
          </cell>
          <cell r="FU99" t="str">
            <v/>
          </cell>
          <cell r="FV99" t="str">
            <v/>
          </cell>
          <cell r="FW99" t="str">
            <v/>
          </cell>
          <cell r="FX99" t="str">
            <v/>
          </cell>
          <cell r="FY99" t="str">
            <v/>
          </cell>
          <cell r="FZ99" t="str">
            <v/>
          </cell>
          <cell r="GA99" t="str">
            <v/>
          </cell>
          <cell r="GB99" t="str">
            <v/>
          </cell>
          <cell r="GC99" t="str">
            <v/>
          </cell>
          <cell r="GD99" t="str">
            <v/>
          </cell>
          <cell r="GE99" t="str">
            <v/>
          </cell>
          <cell r="GF99" t="str">
            <v/>
          </cell>
          <cell r="GG99" t="str">
            <v/>
          </cell>
          <cell r="GH99" t="str">
            <v/>
          </cell>
          <cell r="GI99" t="str">
            <v/>
          </cell>
          <cell r="GJ99" t="str">
            <v/>
          </cell>
          <cell r="GK99" t="str">
            <v/>
          </cell>
          <cell r="GL99" t="str">
            <v/>
          </cell>
          <cell r="GM99" t="str">
            <v/>
          </cell>
          <cell r="GN99" t="str">
            <v/>
          </cell>
          <cell r="GO99" t="str">
            <v/>
          </cell>
          <cell r="GP99" t="str">
            <v/>
          </cell>
          <cell r="GQ99" t="str">
            <v/>
          </cell>
          <cell r="GR99" t="str">
            <v/>
          </cell>
          <cell r="GS99" t="str">
            <v/>
          </cell>
          <cell r="GT99" t="str">
            <v/>
          </cell>
          <cell r="GU99" t="str">
            <v/>
          </cell>
          <cell r="GV99" t="str">
            <v/>
          </cell>
          <cell r="GW99" t="str">
            <v/>
          </cell>
          <cell r="GX99" t="str">
            <v/>
          </cell>
          <cell r="GY99" t="str">
            <v/>
          </cell>
          <cell r="GZ99" t="str">
            <v/>
          </cell>
          <cell r="HA99" t="str">
            <v/>
          </cell>
          <cell r="HB99" t="str">
            <v/>
          </cell>
          <cell r="HC99" t="str">
            <v/>
          </cell>
          <cell r="HD99" t="str">
            <v/>
          </cell>
          <cell r="HE99" t="str">
            <v/>
          </cell>
          <cell r="HF99" t="str">
            <v/>
          </cell>
          <cell r="HG99" t="str">
            <v/>
          </cell>
          <cell r="HH99" t="str">
            <v/>
          </cell>
          <cell r="HI99" t="str">
            <v/>
          </cell>
          <cell r="HJ99" t="str">
            <v/>
          </cell>
          <cell r="HK99" t="str">
            <v/>
          </cell>
          <cell r="HL99" t="str">
            <v/>
          </cell>
          <cell r="HM99" t="str">
            <v/>
          </cell>
          <cell r="HN99" t="str">
            <v/>
          </cell>
          <cell r="HO99" t="str">
            <v/>
          </cell>
          <cell r="HP99" t="str">
            <v/>
          </cell>
          <cell r="HQ99" t="str">
            <v/>
          </cell>
          <cell r="HR99" t="str">
            <v/>
          </cell>
          <cell r="HS99" t="str">
            <v/>
          </cell>
          <cell r="HT99" t="str">
            <v/>
          </cell>
          <cell r="HU99" t="str">
            <v/>
          </cell>
          <cell r="HV99" t="str">
            <v/>
          </cell>
          <cell r="HW99" t="str">
            <v/>
          </cell>
          <cell r="HX99" t="str">
            <v/>
          </cell>
          <cell r="HY99" t="str">
            <v/>
          </cell>
          <cell r="HZ99" t="str">
            <v/>
          </cell>
          <cell r="IA99" t="str">
            <v/>
          </cell>
          <cell r="IB99" t="str">
            <v/>
          </cell>
          <cell r="IC99" t="str">
            <v/>
          </cell>
          <cell r="ID99" t="str">
            <v/>
          </cell>
          <cell r="IE99" t="str">
            <v/>
          </cell>
          <cell r="IF99" t="str">
            <v/>
          </cell>
          <cell r="IG99" t="str">
            <v/>
          </cell>
          <cell r="IH99" t="str">
            <v/>
          </cell>
          <cell r="II99" t="str">
            <v/>
          </cell>
          <cell r="IJ99" t="str">
            <v/>
          </cell>
          <cell r="IK99" t="str">
            <v/>
          </cell>
          <cell r="IL99" t="str">
            <v/>
          </cell>
          <cell r="IM99" t="str">
            <v/>
          </cell>
          <cell r="IN99" t="str">
            <v/>
          </cell>
          <cell r="IO99" t="str">
            <v/>
          </cell>
          <cell r="IP99" t="str">
            <v/>
          </cell>
          <cell r="IQ99" t="str">
            <v/>
          </cell>
          <cell r="IR99" t="str">
            <v/>
          </cell>
          <cell r="IS99" t="str">
            <v/>
          </cell>
          <cell r="IT99" t="str">
            <v/>
          </cell>
          <cell r="IU99" t="str">
            <v/>
          </cell>
          <cell r="IV99" t="str">
            <v/>
          </cell>
          <cell r="IW99" t="str">
            <v/>
          </cell>
          <cell r="IX99" t="str">
            <v/>
          </cell>
          <cell r="IY99" t="str">
            <v/>
          </cell>
          <cell r="IZ99" t="str">
            <v/>
          </cell>
          <cell r="JA99" t="str">
            <v/>
          </cell>
          <cell r="JB99" t="str">
            <v/>
          </cell>
          <cell r="JC99" t="str">
            <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1.0664065354416693E-3</v>
          </cell>
          <cell r="FG100">
            <v>1.1326669414759292E-3</v>
          </cell>
          <cell r="FH100">
            <v>1.2112534503943681E-3</v>
          </cell>
          <cell r="FI100">
            <v>1.4280502553405514E-3</v>
          </cell>
          <cell r="FJ100">
            <v>1.6028225223407035E-3</v>
          </cell>
          <cell r="FK100">
            <v>1.9730189392517705E-3</v>
          </cell>
          <cell r="FL100">
            <v>2.0965391800260454E-3</v>
          </cell>
          <cell r="FM100">
            <v>2.2447994226315747E-3</v>
          </cell>
          <cell r="FN100">
            <v>2.3558316496381376E-3</v>
          </cell>
          <cell r="FO100">
            <v>2.3988813680314311E-3</v>
          </cell>
          <cell r="FP100">
            <v>2.4930383729571612E-3</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NESTLE ZDMF</v>
          </cell>
          <cell r="FF101">
            <v>1.3665315553218171E-4</v>
          </cell>
          <cell r="FG101">
            <v>3.1541970825793743E-4</v>
          </cell>
          <cell r="FH101">
            <v>3.6667980609777524E-4</v>
          </cell>
          <cell r="FI101">
            <v>4.1561039599230781E-4</v>
          </cell>
          <cell r="FJ101">
            <v>4.6996128537736927E-4</v>
          </cell>
          <cell r="FK101">
            <v>5.0945174017508719E-4</v>
          </cell>
          <cell r="FL101">
            <v>5.829728813984853E-4</v>
          </cell>
          <cell r="FM101">
            <v>6.2004885971895282E-4</v>
          </cell>
          <cell r="FN101">
            <v>6.6883700651192569E-4</v>
          </cell>
          <cell r="FO101">
            <v>7.0302155513841111E-4</v>
          </cell>
          <cell r="FP101">
            <v>7.4573692980191405E-4</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19772.000969999997</v>
          </cell>
          <cell r="EZ102">
            <v>19899.163230000002</v>
          </cell>
          <cell r="FA102">
            <v>20229.431690000001</v>
          </cell>
          <cell r="FB102">
            <v>19328.596170000001</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UKUPNO</v>
          </cell>
          <cell r="B103">
            <v>0</v>
          </cell>
          <cell r="C103">
            <v>1</v>
          </cell>
          <cell r="D103">
            <v>1</v>
          </cell>
          <cell r="E103">
            <v>1</v>
          </cell>
          <cell r="F103">
            <v>1</v>
          </cell>
          <cell r="G103">
            <v>1</v>
          </cell>
          <cell r="H103">
            <v>1</v>
          </cell>
          <cell r="I103">
            <v>1.0000000000000002</v>
          </cell>
          <cell r="J103">
            <v>1</v>
          </cell>
          <cell r="K103">
            <v>1</v>
          </cell>
          <cell r="L103">
            <v>1.0000000000000002</v>
          </cell>
          <cell r="M103">
            <v>1</v>
          </cell>
          <cell r="N103">
            <v>0.99999999999999989</v>
          </cell>
          <cell r="O103">
            <v>1</v>
          </cell>
          <cell r="P103">
            <v>0.99999999999999978</v>
          </cell>
          <cell r="Q103">
            <v>1</v>
          </cell>
          <cell r="R103">
            <v>1</v>
          </cell>
          <cell r="S103">
            <v>1</v>
          </cell>
          <cell r="T103">
            <v>1</v>
          </cell>
          <cell r="U103">
            <v>0.99999999999999989</v>
          </cell>
          <cell r="V103">
            <v>0.99999999999999978</v>
          </cell>
          <cell r="W103">
            <v>1</v>
          </cell>
          <cell r="X103">
            <v>1.0000000000000002</v>
          </cell>
          <cell r="Y103">
            <v>0.99999999999999989</v>
          </cell>
          <cell r="Z103">
            <v>1</v>
          </cell>
          <cell r="AA103">
            <v>1</v>
          </cell>
          <cell r="AB103">
            <v>0.99999999999999989</v>
          </cell>
          <cell r="AC103">
            <v>1</v>
          </cell>
          <cell r="AD103">
            <v>1</v>
          </cell>
          <cell r="AE103">
            <v>0.99999999999999956</v>
          </cell>
          <cell r="AF103">
            <v>1</v>
          </cell>
          <cell r="AG103">
            <v>0.99999999999999989</v>
          </cell>
          <cell r="AH103">
            <v>0.99999999999999978</v>
          </cell>
          <cell r="AI103">
            <v>1</v>
          </cell>
          <cell r="AJ103">
            <v>0.99999999999999989</v>
          </cell>
          <cell r="AK103">
            <v>1</v>
          </cell>
          <cell r="AL103">
            <v>1.0000000000000002</v>
          </cell>
          <cell r="AM103">
            <v>0.99999999999999978</v>
          </cell>
          <cell r="AN103">
            <v>0.99999999999999989</v>
          </cell>
          <cell r="AO103">
            <v>0.99999999999999989</v>
          </cell>
          <cell r="AP103">
            <v>0.99999999999999989</v>
          </cell>
          <cell r="AQ103">
            <v>0.99999999999999989</v>
          </cell>
          <cell r="AR103">
            <v>0.99999999999999989</v>
          </cell>
          <cell r="AS103">
            <v>0.99999999999999989</v>
          </cell>
          <cell r="AT103">
            <v>1</v>
          </cell>
          <cell r="AU103">
            <v>1</v>
          </cell>
          <cell r="AV103">
            <v>1.0000000000000002</v>
          </cell>
          <cell r="AW103">
            <v>0.99999999999999978</v>
          </cell>
          <cell r="AX103">
            <v>1</v>
          </cell>
          <cell r="AY103">
            <v>1.0000000000000002</v>
          </cell>
          <cell r="AZ103">
            <v>0.99999999999999989</v>
          </cell>
          <cell r="BA103">
            <v>1</v>
          </cell>
          <cell r="BB103">
            <v>1</v>
          </cell>
          <cell r="BC103">
            <v>1</v>
          </cell>
          <cell r="BD103">
            <v>1</v>
          </cell>
          <cell r="BE103">
            <v>1</v>
          </cell>
          <cell r="BF103">
            <v>1</v>
          </cell>
          <cell r="BG103">
            <v>1</v>
          </cell>
          <cell r="BH103">
            <v>1.0000000000000002</v>
          </cell>
          <cell r="BI103">
            <v>1</v>
          </cell>
          <cell r="BJ103">
            <v>0.99999999999999978</v>
          </cell>
          <cell r="BK103">
            <v>1.0000000000000002</v>
          </cell>
          <cell r="BL103">
            <v>1</v>
          </cell>
          <cell r="BM103">
            <v>1</v>
          </cell>
          <cell r="BN103">
            <v>1</v>
          </cell>
          <cell r="BO103">
            <v>0.99999999999999989</v>
          </cell>
          <cell r="BP103">
            <v>0.99999999999999978</v>
          </cell>
          <cell r="BQ103">
            <v>1</v>
          </cell>
          <cell r="BR103">
            <v>0.99999999999999989</v>
          </cell>
          <cell r="BS103">
            <v>1</v>
          </cell>
          <cell r="BT103">
            <v>1</v>
          </cell>
          <cell r="BU103">
            <v>0.99999999999999989</v>
          </cell>
          <cell r="BV103">
            <v>1</v>
          </cell>
          <cell r="BW103">
            <v>1.0000000000000002</v>
          </cell>
          <cell r="BX103">
            <v>1.0000000000000002</v>
          </cell>
          <cell r="BY103">
            <v>1</v>
          </cell>
          <cell r="BZ103">
            <v>0.99999999999999989</v>
          </cell>
          <cell r="CA103">
            <v>1</v>
          </cell>
          <cell r="CB103">
            <v>0.99999999999999978</v>
          </cell>
          <cell r="CC103">
            <v>1.0000000000000002</v>
          </cell>
          <cell r="CD103">
            <v>0.99999999999999989</v>
          </cell>
          <cell r="CE103">
            <v>0.99999999999999978</v>
          </cell>
          <cell r="CF103">
            <v>1</v>
          </cell>
          <cell r="CG103">
            <v>1</v>
          </cell>
          <cell r="CH103">
            <v>1.0000000000000002</v>
          </cell>
          <cell r="CI103">
            <v>1.0000000000000002</v>
          </cell>
          <cell r="CJ103">
            <v>1</v>
          </cell>
          <cell r="CK103">
            <v>1.0000000000000002</v>
          </cell>
          <cell r="CL103">
            <v>0.99999999999999978</v>
          </cell>
          <cell r="CM103">
            <v>1</v>
          </cell>
          <cell r="CN103">
            <v>0.99999999999999989</v>
          </cell>
          <cell r="CO103">
            <v>1.0000000000000002</v>
          </cell>
          <cell r="CP103">
            <v>1</v>
          </cell>
          <cell r="CQ103">
            <v>0.99999999999999989</v>
          </cell>
          <cell r="CR103">
            <v>1.0000000000000002</v>
          </cell>
          <cell r="CS103">
            <v>1.0000000000000002</v>
          </cell>
          <cell r="CT103">
            <v>0.99999999999999989</v>
          </cell>
          <cell r="CU103">
            <v>0.99999999999999989</v>
          </cell>
          <cell r="CV103">
            <v>0.99999999999999989</v>
          </cell>
          <cell r="CW103">
            <v>0.99999999999999989</v>
          </cell>
          <cell r="CX103">
            <v>0.99999999999999967</v>
          </cell>
          <cell r="CY103">
            <v>1</v>
          </cell>
          <cell r="CZ103">
            <v>0.99999999999999989</v>
          </cell>
          <cell r="DA103">
            <v>0.99999999999999989</v>
          </cell>
          <cell r="DB103">
            <v>1.0000000000000002</v>
          </cell>
          <cell r="DC103">
            <v>1</v>
          </cell>
          <cell r="DD103">
            <v>1.0000000000000002</v>
          </cell>
          <cell r="DE103">
            <v>0.99999999999999989</v>
          </cell>
          <cell r="DF103">
            <v>1.0000000000000002</v>
          </cell>
          <cell r="DG103">
            <v>0.99999999999999989</v>
          </cell>
          <cell r="DH103">
            <v>0.99999999999999978</v>
          </cell>
          <cell r="DI103">
            <v>0.99999999999999989</v>
          </cell>
          <cell r="DJ103">
            <v>1</v>
          </cell>
          <cell r="DK103">
            <v>0.99999999999999989</v>
          </cell>
          <cell r="DL103">
            <v>1</v>
          </cell>
          <cell r="DM103">
            <v>1</v>
          </cell>
          <cell r="DN103">
            <v>1.0000000000000002</v>
          </cell>
          <cell r="DO103">
            <v>1</v>
          </cell>
          <cell r="DP103">
            <v>1</v>
          </cell>
          <cell r="DQ103">
            <v>1.0000000000000002</v>
          </cell>
          <cell r="DR103">
            <v>1.0000000000000002</v>
          </cell>
          <cell r="DS103">
            <v>1</v>
          </cell>
          <cell r="DT103">
            <v>0.99999999999999989</v>
          </cell>
          <cell r="DU103">
            <v>1</v>
          </cell>
          <cell r="DV103">
            <v>0.99999999999999989</v>
          </cell>
          <cell r="DW103">
            <v>0.99999999999999967</v>
          </cell>
          <cell r="DX103">
            <v>1.0000000000000002</v>
          </cell>
          <cell r="DY103">
            <v>1</v>
          </cell>
          <cell r="DZ103">
            <v>1.0000000000000002</v>
          </cell>
          <cell r="EA103">
            <v>1</v>
          </cell>
          <cell r="EB103">
            <v>1</v>
          </cell>
          <cell r="EC103">
            <v>1</v>
          </cell>
          <cell r="ED103">
            <v>1</v>
          </cell>
          <cell r="EE103">
            <v>1</v>
          </cell>
          <cell r="EF103">
            <v>1.0000000000000002</v>
          </cell>
          <cell r="EG103">
            <v>0.99999999999999967</v>
          </cell>
          <cell r="EH103">
            <v>0.99999999999999978</v>
          </cell>
          <cell r="EI103">
            <v>1</v>
          </cell>
          <cell r="EJ103">
            <v>0.99999999999999989</v>
          </cell>
          <cell r="EK103">
            <v>1</v>
          </cell>
          <cell r="EL103">
            <v>1</v>
          </cell>
          <cell r="EM103">
            <v>0.99559368676315385</v>
          </cell>
          <cell r="EN103">
            <v>1.0000000000000004</v>
          </cell>
          <cell r="EO103">
            <v>0.99999999999999989</v>
          </cell>
          <cell r="EP103">
            <v>0.99999999999999989</v>
          </cell>
          <cell r="EQ103">
            <v>0.99999999999999989</v>
          </cell>
          <cell r="ER103">
            <v>1.0000000000000004</v>
          </cell>
          <cell r="ES103">
            <v>1.0000000000000002</v>
          </cell>
          <cell r="ET103">
            <v>1.0000000000000002</v>
          </cell>
          <cell r="EU103">
            <v>1</v>
          </cell>
          <cell r="EV103">
            <v>1</v>
          </cell>
          <cell r="EW103">
            <v>1.0000000000000002</v>
          </cell>
          <cell r="EX103">
            <v>0.99999999999999989</v>
          </cell>
          <cell r="EY103">
            <v>1</v>
          </cell>
          <cell r="EZ103">
            <v>1.0000000000000002</v>
          </cell>
          <cell r="FA103">
            <v>1</v>
          </cell>
          <cell r="FB103">
            <v>1</v>
          </cell>
          <cell r="FC103">
            <v>1</v>
          </cell>
          <cell r="FD103">
            <v>1</v>
          </cell>
          <cell r="FE103">
            <v>0.99999999999999989</v>
          </cell>
          <cell r="FF103">
            <v>1.0000000000000002</v>
          </cell>
          <cell r="FG103">
            <v>1</v>
          </cell>
          <cell r="FH103">
            <v>1.0000000000000002</v>
          </cell>
          <cell r="FI103">
            <v>0.99999999999999989</v>
          </cell>
          <cell r="FJ103">
            <v>0.99999999999999978</v>
          </cell>
          <cell r="FK103">
            <v>1.0000000000000002</v>
          </cell>
          <cell r="FL103">
            <v>0.99999999999999989</v>
          </cell>
          <cell r="FM103">
            <v>0.99999999999999978</v>
          </cell>
          <cell r="FN103">
            <v>0.99999999999999989</v>
          </cell>
          <cell r="FO103">
            <v>1</v>
          </cell>
          <cell r="FP103">
            <v>0.99999999999999989</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67265.904769999994</v>
          </cell>
          <cell r="EZ104">
            <v>68600.343569999997</v>
          </cell>
          <cell r="FA104">
            <v>69829.575530000002</v>
          </cell>
          <cell r="FB104">
            <v>67077.291020000004</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Neto imovina (u 000 kn)</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59659.866270000006</v>
          </cell>
          <cell r="EZ105">
            <v>59503.192499999997</v>
          </cell>
          <cell r="FA105">
            <v>59924.474820000003</v>
          </cell>
          <cell r="FB105">
            <v>58226.614289999998</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AZ Vip</v>
          </cell>
          <cell r="B106">
            <v>5</v>
          </cell>
          <cell r="C106">
            <v>12</v>
          </cell>
          <cell r="D106">
            <v>19</v>
          </cell>
          <cell r="E106">
            <v>27</v>
          </cell>
          <cell r="F106">
            <v>36</v>
          </cell>
          <cell r="G106">
            <v>45</v>
          </cell>
          <cell r="H106">
            <v>56</v>
          </cell>
          <cell r="I106">
            <v>184</v>
          </cell>
          <cell r="J106">
            <v>225</v>
          </cell>
          <cell r="K106">
            <v>322</v>
          </cell>
          <cell r="L106">
            <v>359</v>
          </cell>
          <cell r="M106">
            <v>406</v>
          </cell>
          <cell r="N106">
            <v>449</v>
          </cell>
          <cell r="O106">
            <v>489</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22152.16835</v>
          </cell>
          <cell r="EZ106">
            <v>22319.1751</v>
          </cell>
          <cell r="FA106">
            <v>22616.872609999999</v>
          </cell>
          <cell r="FB106">
            <v>22389.297269999999</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AZ Dalekovod</v>
          </cell>
          <cell r="B107">
            <v>0</v>
          </cell>
          <cell r="C107">
            <v>0</v>
          </cell>
          <cell r="D107">
            <v>0</v>
          </cell>
          <cell r="E107">
            <v>0</v>
          </cell>
          <cell r="F107">
            <v>0</v>
          </cell>
          <cell r="G107">
            <v>0</v>
          </cell>
          <cell r="H107">
            <v>0</v>
          </cell>
          <cell r="I107">
            <v>0</v>
          </cell>
          <cell r="J107">
            <v>0</v>
          </cell>
          <cell r="K107">
            <v>487</v>
          </cell>
          <cell r="L107">
            <v>777</v>
          </cell>
          <cell r="M107">
            <v>1036</v>
          </cell>
          <cell r="N107">
            <v>1272</v>
          </cell>
          <cell r="O107">
            <v>1498</v>
          </cell>
          <cell r="P107">
            <v>1751</v>
          </cell>
          <cell r="Q107">
            <v>2007</v>
          </cell>
          <cell r="R107">
            <v>2260</v>
          </cell>
          <cell r="S107">
            <v>2537</v>
          </cell>
          <cell r="T107">
            <v>2874</v>
          </cell>
          <cell r="U107">
            <v>3106</v>
          </cell>
          <cell r="V107">
            <v>3381</v>
          </cell>
          <cell r="W107">
            <v>3870</v>
          </cell>
          <cell r="X107">
            <v>4224</v>
          </cell>
          <cell r="Y107">
            <v>4502</v>
          </cell>
          <cell r="Z107">
            <v>4808</v>
          </cell>
          <cell r="AA107">
            <v>5010</v>
          </cell>
          <cell r="AB107">
            <v>5231</v>
          </cell>
          <cell r="AC107">
            <v>5562</v>
          </cell>
          <cell r="AD107">
            <v>5911</v>
          </cell>
          <cell r="AE107">
            <v>6263</v>
          </cell>
          <cell r="AF107">
            <v>6535</v>
          </cell>
          <cell r="AG107">
            <v>6871</v>
          </cell>
          <cell r="AH107">
            <v>7499</v>
          </cell>
          <cell r="AI107">
            <v>8142</v>
          </cell>
          <cell r="AJ107">
            <v>8553</v>
          </cell>
          <cell r="AK107">
            <v>8935</v>
          </cell>
          <cell r="AL107">
            <v>9439</v>
          </cell>
          <cell r="AM107">
            <v>9965</v>
          </cell>
          <cell r="AN107">
            <v>10367</v>
          </cell>
          <cell r="AO107">
            <v>10615</v>
          </cell>
          <cell r="AP107">
            <v>10983</v>
          </cell>
          <cell r="AQ107">
            <v>11068</v>
          </cell>
          <cell r="AR107">
            <v>11525</v>
          </cell>
          <cell r="AS107">
            <v>12170</v>
          </cell>
          <cell r="AT107">
            <v>11799</v>
          </cell>
          <cell r="AU107">
            <v>13313</v>
          </cell>
          <cell r="AV107">
            <v>12799</v>
          </cell>
          <cell r="AW107">
            <v>12911</v>
          </cell>
          <cell r="AX107">
            <v>12917</v>
          </cell>
          <cell r="AY107">
            <v>13122</v>
          </cell>
          <cell r="AZ107">
            <v>13712</v>
          </cell>
          <cell r="BA107">
            <v>13680</v>
          </cell>
          <cell r="BB107">
            <v>14231</v>
          </cell>
          <cell r="BC107">
            <v>14321</v>
          </cell>
          <cell r="BD107">
            <v>14108</v>
          </cell>
          <cell r="BE107">
            <v>13950</v>
          </cell>
          <cell r="BF107">
            <v>13863</v>
          </cell>
          <cell r="BG107">
            <v>15278</v>
          </cell>
          <cell r="BH107">
            <v>15554</v>
          </cell>
          <cell r="BI107">
            <v>15341</v>
          </cell>
          <cell r="BJ107">
            <v>15566</v>
          </cell>
          <cell r="BK107">
            <v>16250</v>
          </cell>
          <cell r="BL107">
            <v>17140</v>
          </cell>
          <cell r="BM107">
            <v>17028</v>
          </cell>
          <cell r="BN107">
            <v>17607</v>
          </cell>
          <cell r="BO107">
            <v>17761</v>
          </cell>
          <cell r="BP107">
            <v>18421</v>
          </cell>
          <cell r="BQ107">
            <v>18623</v>
          </cell>
          <cell r="BR107">
            <v>19333</v>
          </cell>
          <cell r="BS107">
            <v>19612</v>
          </cell>
          <cell r="BT107">
            <v>20891</v>
          </cell>
          <cell r="BU107">
            <v>20883</v>
          </cell>
          <cell r="BV107">
            <v>21441</v>
          </cell>
          <cell r="BW107">
            <v>21494</v>
          </cell>
          <cell r="BX107">
            <v>21373</v>
          </cell>
          <cell r="BY107">
            <v>21101</v>
          </cell>
          <cell r="BZ107">
            <v>21546</v>
          </cell>
          <cell r="CA107">
            <v>22187</v>
          </cell>
          <cell r="CB107">
            <v>22504</v>
          </cell>
          <cell r="CC107">
            <v>22977</v>
          </cell>
          <cell r="CD107">
            <v>23214</v>
          </cell>
          <cell r="CE107">
            <v>24113</v>
          </cell>
          <cell r="CF107">
            <v>24760</v>
          </cell>
          <cell r="CG107">
            <v>25159</v>
          </cell>
          <cell r="CH107">
            <v>25062</v>
          </cell>
          <cell r="CI107">
            <v>25365</v>
          </cell>
          <cell r="CJ107">
            <v>25597</v>
          </cell>
          <cell r="CK107">
            <v>25407</v>
          </cell>
          <cell r="CL107">
            <v>25309</v>
          </cell>
          <cell r="CM107">
            <v>24489</v>
          </cell>
          <cell r="CN107">
            <v>23682</v>
          </cell>
          <cell r="CO107">
            <v>23821</v>
          </cell>
          <cell r="CP107">
            <v>23162</v>
          </cell>
          <cell r="CQ107">
            <v>23463</v>
          </cell>
          <cell r="CR107">
            <v>22898</v>
          </cell>
          <cell r="CS107">
            <v>22897</v>
          </cell>
          <cell r="CT107">
            <v>23538</v>
          </cell>
          <cell r="CU107">
            <v>23748</v>
          </cell>
          <cell r="CV107">
            <v>23413</v>
          </cell>
          <cell r="CW107">
            <v>23591</v>
          </cell>
          <cell r="CX107">
            <v>24328</v>
          </cell>
          <cell r="CY107">
            <v>24495</v>
          </cell>
          <cell r="CZ107">
            <v>25557</v>
          </cell>
          <cell r="DA107">
            <v>25504</v>
          </cell>
          <cell r="DB107">
            <v>25165</v>
          </cell>
          <cell r="DC107">
            <v>25027</v>
          </cell>
          <cell r="DD107">
            <v>25534</v>
          </cell>
          <cell r="DE107">
            <v>25062</v>
          </cell>
          <cell r="DF107">
            <v>25185</v>
          </cell>
          <cell r="DG107">
            <v>25042</v>
          </cell>
          <cell r="DH107">
            <v>24646</v>
          </cell>
          <cell r="DI107">
            <v>24073</v>
          </cell>
          <cell r="DJ107">
            <v>24628</v>
          </cell>
          <cell r="DK107">
            <v>23942</v>
          </cell>
          <cell r="DL107">
            <v>23905</v>
          </cell>
          <cell r="DM107">
            <v>23750</v>
          </cell>
          <cell r="DN107">
            <v>23825</v>
          </cell>
          <cell r="DO107">
            <v>23959</v>
          </cell>
          <cell r="DP107">
            <v>24042</v>
          </cell>
          <cell r="DQ107">
            <v>24218</v>
          </cell>
          <cell r="DR107">
            <v>24146</v>
          </cell>
          <cell r="DS107">
            <v>23870</v>
          </cell>
          <cell r="DT107">
            <v>24321</v>
          </cell>
          <cell r="DU107">
            <v>24676</v>
          </cell>
          <cell r="DV107">
            <v>24693</v>
          </cell>
          <cell r="DW107">
            <v>24968</v>
          </cell>
          <cell r="DX107">
            <v>25284</v>
          </cell>
          <cell r="DY107">
            <v>25322</v>
          </cell>
          <cell r="DZ107">
            <v>25434</v>
          </cell>
          <cell r="EA107">
            <v>25611</v>
          </cell>
          <cell r="EB107">
            <v>26301</v>
          </cell>
          <cell r="EC107">
            <v>26500</v>
          </cell>
          <cell r="ED107">
            <v>26389</v>
          </cell>
          <cell r="EE107">
            <v>26517</v>
          </cell>
          <cell r="EF107">
            <v>26568</v>
          </cell>
          <cell r="EG107">
            <v>26135</v>
          </cell>
          <cell r="EH107">
            <v>26763</v>
          </cell>
          <cell r="EI107">
            <v>26134</v>
          </cell>
          <cell r="EJ107">
            <v>26020</v>
          </cell>
          <cell r="EK107">
            <v>26496</v>
          </cell>
          <cell r="EL107">
            <v>26806</v>
          </cell>
          <cell r="EM107">
            <v>26778</v>
          </cell>
          <cell r="EN107">
            <v>26226.835629999998</v>
          </cell>
          <cell r="EO107">
            <v>26091.369989999999</v>
          </cell>
          <cell r="EP107">
            <v>25736.586070000001</v>
          </cell>
          <cell r="EQ107">
            <v>25777.42324</v>
          </cell>
          <cell r="ER107">
            <v>25701.340250000001</v>
          </cell>
          <cell r="ES107">
            <v>25464.113870000001</v>
          </cell>
          <cell r="ET107">
            <v>26155.253059999999</v>
          </cell>
          <cell r="EU107">
            <v>26351.16029</v>
          </cell>
          <cell r="EV107">
            <v>26971.27434</v>
          </cell>
          <cell r="EW107">
            <v>27410.362840000002</v>
          </cell>
          <cell r="EX107">
            <v>27103.874179999999</v>
          </cell>
          <cell r="EY107">
            <v>27646.246629999998</v>
          </cell>
          <cell r="EZ107">
            <v>27999.413260000001</v>
          </cell>
          <cell r="FA107">
            <v>28335.316770000001</v>
          </cell>
          <cell r="FB107">
            <v>26834.043829999999</v>
          </cell>
          <cell r="FC107">
            <v>26753.207549999999</v>
          </cell>
          <cell r="FD107">
            <v>26406.54854</v>
          </cell>
          <cell r="FE107">
            <v>26736.839620000002</v>
          </cell>
          <cell r="FF107">
            <v>26614.63754</v>
          </cell>
          <cell r="FG107">
            <v>26502.141190000002</v>
          </cell>
          <cell r="FH107">
            <v>26749.820949999998</v>
          </cell>
          <cell r="FI107">
            <v>27025.810590000001</v>
          </cell>
          <cell r="FJ107">
            <v>27113.578399999999</v>
          </cell>
          <cell r="FK107">
            <v>27091.717850000001</v>
          </cell>
          <cell r="FL107">
            <v>27020.1702</v>
          </cell>
          <cell r="FM107">
            <v>26713.438469999997</v>
          </cell>
          <cell r="FN107">
            <v>26322.06782</v>
          </cell>
          <cell r="FO107">
            <v>26507.965029999999</v>
          </cell>
          <cell r="FP107">
            <v>26126.331760000001</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AZ HKZP</v>
          </cell>
          <cell r="B108">
            <v>0</v>
          </cell>
          <cell r="C108">
            <v>0</v>
          </cell>
          <cell r="D108">
            <v>0</v>
          </cell>
          <cell r="E108">
            <v>0</v>
          </cell>
          <cell r="F108">
            <v>0</v>
          </cell>
          <cell r="G108">
            <v>0</v>
          </cell>
          <cell r="H108">
            <v>0</v>
          </cell>
          <cell r="I108">
            <v>0</v>
          </cell>
          <cell r="J108">
            <v>0</v>
          </cell>
          <cell r="K108">
            <v>0</v>
          </cell>
          <cell r="L108">
            <v>0</v>
          </cell>
          <cell r="M108">
            <v>0</v>
          </cell>
          <cell r="N108">
            <v>405</v>
          </cell>
          <cell r="O108">
            <v>662</v>
          </cell>
          <cell r="P108">
            <v>0</v>
          </cell>
          <cell r="Q108">
            <v>1169</v>
          </cell>
          <cell r="R108">
            <v>1432</v>
          </cell>
          <cell r="S108">
            <v>1708</v>
          </cell>
          <cell r="T108">
            <v>1994</v>
          </cell>
          <cell r="U108">
            <v>2218</v>
          </cell>
          <cell r="V108">
            <v>2498</v>
          </cell>
          <cell r="W108">
            <v>2974</v>
          </cell>
          <cell r="X108">
            <v>3305</v>
          </cell>
          <cell r="Y108">
            <v>3580</v>
          </cell>
          <cell r="Z108">
            <v>3883</v>
          </cell>
          <cell r="AA108">
            <v>4104</v>
          </cell>
          <cell r="AB108">
            <v>4352</v>
          </cell>
          <cell r="AC108">
            <v>4674</v>
          </cell>
          <cell r="AD108">
            <v>5020</v>
          </cell>
          <cell r="AE108">
            <v>5373</v>
          </cell>
          <cell r="AF108">
            <v>5665</v>
          </cell>
          <cell r="AG108">
            <v>6003</v>
          </cell>
          <cell r="AH108">
            <v>6608</v>
          </cell>
          <cell r="AI108">
            <v>7258</v>
          </cell>
          <cell r="AJ108">
            <v>7662</v>
          </cell>
          <cell r="AK108">
            <v>8110</v>
          </cell>
          <cell r="AL108">
            <v>8629</v>
          </cell>
          <cell r="AM108">
            <v>9155</v>
          </cell>
          <cell r="AN108">
            <v>9619</v>
          </cell>
          <cell r="AO108">
            <v>9918</v>
          </cell>
          <cell r="AP108">
            <v>10338</v>
          </cell>
          <cell r="AQ108">
            <v>10479</v>
          </cell>
          <cell r="AR108">
            <v>10982</v>
          </cell>
          <cell r="AS108">
            <v>11640</v>
          </cell>
          <cell r="AT108">
            <v>11340</v>
          </cell>
          <cell r="AU108">
            <v>12872</v>
          </cell>
          <cell r="AV108">
            <v>12474</v>
          </cell>
          <cell r="AW108">
            <v>12721</v>
          </cell>
          <cell r="AX108">
            <v>12931</v>
          </cell>
          <cell r="AY108">
            <v>13257</v>
          </cell>
          <cell r="AZ108">
            <v>13983</v>
          </cell>
          <cell r="BA108">
            <v>14042</v>
          </cell>
          <cell r="BB108">
            <v>14670</v>
          </cell>
          <cell r="BC108">
            <v>14832</v>
          </cell>
          <cell r="BD108">
            <v>14676</v>
          </cell>
          <cell r="BE108">
            <v>14687</v>
          </cell>
          <cell r="BF108">
            <v>14671</v>
          </cell>
          <cell r="BG108">
            <v>16322</v>
          </cell>
          <cell r="BH108">
            <v>16654</v>
          </cell>
          <cell r="BI108">
            <v>16751</v>
          </cell>
          <cell r="BJ108">
            <v>17235</v>
          </cell>
          <cell r="BK108">
            <v>18069</v>
          </cell>
          <cell r="BL108">
            <v>19016</v>
          </cell>
          <cell r="BM108">
            <v>19050</v>
          </cell>
          <cell r="BN108">
            <v>19861</v>
          </cell>
          <cell r="BO108">
            <v>20165</v>
          </cell>
          <cell r="BP108">
            <v>21046</v>
          </cell>
          <cell r="BQ108">
            <v>21399</v>
          </cell>
          <cell r="BR108">
            <v>22315</v>
          </cell>
          <cell r="BS108">
            <v>22750</v>
          </cell>
          <cell r="BT108">
            <v>24204</v>
          </cell>
          <cell r="BU108">
            <v>24529</v>
          </cell>
          <cell r="BV108">
            <v>25346</v>
          </cell>
          <cell r="BW108">
            <v>25543</v>
          </cell>
          <cell r="BX108">
            <v>25591</v>
          </cell>
          <cell r="BY108">
            <v>25266</v>
          </cell>
          <cell r="BZ108">
            <v>26016</v>
          </cell>
          <cell r="CA108">
            <v>26784</v>
          </cell>
          <cell r="CB108">
            <v>27359</v>
          </cell>
          <cell r="CC108">
            <v>28004</v>
          </cell>
          <cell r="CD108">
            <v>28497</v>
          </cell>
          <cell r="CE108">
            <v>30096</v>
          </cell>
          <cell r="CF108">
            <v>30946</v>
          </cell>
          <cell r="CG108">
            <v>32018</v>
          </cell>
          <cell r="CH108">
            <v>32782</v>
          </cell>
          <cell r="CI108">
            <v>33463</v>
          </cell>
          <cell r="CJ108">
            <v>34287</v>
          </cell>
          <cell r="CK108">
            <v>34494</v>
          </cell>
          <cell r="CL108">
            <v>34713</v>
          </cell>
          <cell r="CM108">
            <v>34176</v>
          </cell>
          <cell r="CN108">
            <v>33337</v>
          </cell>
          <cell r="CO108">
            <v>34354</v>
          </cell>
          <cell r="CP108">
            <v>33475</v>
          </cell>
          <cell r="CQ108">
            <v>34714</v>
          </cell>
          <cell r="CR108">
            <v>35316</v>
          </cell>
          <cell r="CS108">
            <v>36221</v>
          </cell>
          <cell r="CT108">
            <v>37982</v>
          </cell>
          <cell r="CU108">
            <v>38483</v>
          </cell>
          <cell r="CV108">
            <v>38244</v>
          </cell>
          <cell r="CW108">
            <v>39158</v>
          </cell>
          <cell r="CX108">
            <v>40422</v>
          </cell>
          <cell r="CY108">
            <v>40917</v>
          </cell>
          <cell r="CZ108">
            <v>42546</v>
          </cell>
          <cell r="DA108">
            <v>42957</v>
          </cell>
          <cell r="DB108">
            <v>43163</v>
          </cell>
          <cell r="DC108">
            <v>43476</v>
          </cell>
          <cell r="DD108">
            <v>44815</v>
          </cell>
          <cell r="DE108">
            <v>44873</v>
          </cell>
          <cell r="DF108">
            <v>45148</v>
          </cell>
          <cell r="DG108">
            <v>45631</v>
          </cell>
          <cell r="DH108">
            <v>44986</v>
          </cell>
          <cell r="DI108">
            <v>44528</v>
          </cell>
          <cell r="DJ108">
            <v>45960</v>
          </cell>
          <cell r="DK108">
            <v>46019</v>
          </cell>
          <cell r="DL108">
            <v>46149</v>
          </cell>
          <cell r="DM108">
            <v>46318</v>
          </cell>
          <cell r="DN108">
            <v>46232</v>
          </cell>
          <cell r="DO108">
            <v>46307</v>
          </cell>
          <cell r="DP108">
            <v>46579</v>
          </cell>
          <cell r="DQ108">
            <v>47441</v>
          </cell>
          <cell r="DR108">
            <v>46866</v>
          </cell>
          <cell r="DS108">
            <v>46992</v>
          </cell>
          <cell r="DT108">
            <v>47942</v>
          </cell>
          <cell r="DU108">
            <v>49301</v>
          </cell>
          <cell r="DV108">
            <v>49537</v>
          </cell>
          <cell r="DW108">
            <v>50221</v>
          </cell>
          <cell r="DX108">
            <v>51444</v>
          </cell>
          <cell r="DY108">
            <v>51863</v>
          </cell>
          <cell r="DZ108">
            <v>52284</v>
          </cell>
          <cell r="EA108">
            <v>52946</v>
          </cell>
          <cell r="EB108">
            <v>54707</v>
          </cell>
          <cell r="EC108">
            <v>55540</v>
          </cell>
          <cell r="ED108">
            <v>56216</v>
          </cell>
          <cell r="EE108">
            <v>56690</v>
          </cell>
          <cell r="EF108">
            <v>56978</v>
          </cell>
          <cell r="EG108">
            <v>55900</v>
          </cell>
          <cell r="EH108">
            <v>56869</v>
          </cell>
          <cell r="EI108">
            <v>55638</v>
          </cell>
          <cell r="EJ108">
            <v>55501</v>
          </cell>
          <cell r="EK108">
            <v>57113</v>
          </cell>
          <cell r="EL108">
            <v>58005</v>
          </cell>
          <cell r="EM108">
            <v>58624</v>
          </cell>
          <cell r="EN108">
            <v>57970.415609999996</v>
          </cell>
          <cell r="EO108">
            <v>58425.264310000006</v>
          </cell>
          <cell r="EP108">
            <v>58849.696329999999</v>
          </cell>
          <cell r="EQ108">
            <v>59418.837049999995</v>
          </cell>
          <cell r="ER108">
            <v>59951.527799999996</v>
          </cell>
          <cell r="ES108">
            <v>59884.928240000001</v>
          </cell>
          <cell r="ET108">
            <v>61768.206610000001</v>
          </cell>
          <cell r="EU108">
            <v>62870.577669999999</v>
          </cell>
          <cell r="EV108">
            <v>64685.60007</v>
          </cell>
          <cell r="EW108">
            <v>66106.961039999995</v>
          </cell>
          <cell r="EX108">
            <v>65692.086729999995</v>
          </cell>
          <cell r="EY108">
            <v>67265.904769999994</v>
          </cell>
          <cell r="EZ108">
            <v>68600.343569999997</v>
          </cell>
          <cell r="FA108">
            <v>69829.575530000002</v>
          </cell>
          <cell r="FB108">
            <v>67077.291020000004</v>
          </cell>
          <cell r="FC108">
            <v>67122.701319999993</v>
          </cell>
          <cell r="FD108">
            <v>66738.729170000006</v>
          </cell>
          <cell r="FE108">
            <v>67738.654680000007</v>
          </cell>
          <cell r="FF108">
            <v>67747.337299999999</v>
          </cell>
          <cell r="FG108">
            <v>68188.360260000001</v>
          </cell>
          <cell r="FH108">
            <v>69251.096040000004</v>
          </cell>
          <cell r="FI108">
            <v>70298.939799999993</v>
          </cell>
          <cell r="FJ108">
            <v>71009.542459999997</v>
          </cell>
          <cell r="FK108">
            <v>71446.388810000004</v>
          </cell>
          <cell r="FL108">
            <v>71503.862200000003</v>
          </cell>
          <cell r="FM108">
            <v>71511.71362000001</v>
          </cell>
          <cell r="FN108">
            <v>71694.76284000001</v>
          </cell>
          <cell r="FO108">
            <v>71735.109629999992</v>
          </cell>
          <cell r="FP108">
            <v>72503.926049999995</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Croatia osiguranje</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21633.624820000001</v>
          </cell>
          <cell r="EZ109">
            <v>21801.717720000001</v>
          </cell>
          <cell r="FA109">
            <v>22049.190170000002</v>
          </cell>
          <cell r="FB109">
            <v>21760.016829999997</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Erikson Nikola Tesla</v>
          </cell>
          <cell r="B110">
            <v>0</v>
          </cell>
          <cell r="C110">
            <v>0</v>
          </cell>
          <cell r="D110">
            <v>0</v>
          </cell>
          <cell r="E110">
            <v>0</v>
          </cell>
          <cell r="F110">
            <v>0</v>
          </cell>
          <cell r="G110">
            <v>0</v>
          </cell>
          <cell r="H110">
            <v>0</v>
          </cell>
          <cell r="I110">
            <v>0</v>
          </cell>
          <cell r="J110">
            <v>0</v>
          </cell>
          <cell r="K110">
            <v>0</v>
          </cell>
          <cell r="L110">
            <v>0</v>
          </cell>
          <cell r="M110">
            <v>841</v>
          </cell>
          <cell r="N110">
            <v>1017</v>
          </cell>
          <cell r="O110">
            <v>1184</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171235.36085</v>
          </cell>
          <cell r="EZ110">
            <v>171110.57443000001</v>
          </cell>
          <cell r="FA110">
            <v>173299.80486999999</v>
          </cell>
          <cell r="FB110">
            <v>169211.20286000002</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Hrvatski liječnički sindikat</v>
          </cell>
          <cell r="B111">
            <v>0</v>
          </cell>
          <cell r="C111">
            <v>0</v>
          </cell>
          <cell r="D111">
            <v>0</v>
          </cell>
          <cell r="E111">
            <v>0</v>
          </cell>
          <cell r="F111">
            <v>25</v>
          </cell>
          <cell r="G111">
            <v>55</v>
          </cell>
          <cell r="H111">
            <v>106</v>
          </cell>
          <cell r="I111">
            <v>160</v>
          </cell>
          <cell r="J111">
            <v>233</v>
          </cell>
          <cell r="K111">
            <v>374</v>
          </cell>
          <cell r="L111">
            <v>414</v>
          </cell>
          <cell r="M111">
            <v>448</v>
          </cell>
          <cell r="N111">
            <v>507</v>
          </cell>
          <cell r="O111">
            <v>551</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44343.74927</v>
          </cell>
          <cell r="EZ111">
            <v>44780.370459999998</v>
          </cell>
          <cell r="FA111">
            <v>45542.437689999999</v>
          </cell>
          <cell r="FB111">
            <v>44557.68939</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Sindikat pomoraca Hrvatske</v>
          </cell>
          <cell r="B112">
            <v>0</v>
          </cell>
          <cell r="C112">
            <v>0</v>
          </cell>
          <cell r="D112">
            <v>0</v>
          </cell>
          <cell r="E112">
            <v>0</v>
          </cell>
          <cell r="F112">
            <v>0</v>
          </cell>
          <cell r="G112">
            <v>0</v>
          </cell>
          <cell r="H112">
            <v>0</v>
          </cell>
          <cell r="I112">
            <v>10</v>
          </cell>
          <cell r="J112">
            <v>23</v>
          </cell>
          <cell r="K112">
            <v>52</v>
          </cell>
          <cell r="L112">
            <v>57</v>
          </cell>
          <cell r="M112">
            <v>74</v>
          </cell>
          <cell r="N112">
            <v>77</v>
          </cell>
          <cell r="O112">
            <v>82</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Novinar</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6246.0961699999998</v>
          </cell>
          <cell r="EZ113">
            <v>6231.8285500000002</v>
          </cell>
          <cell r="FA113">
            <v>6234.2104200000003</v>
          </cell>
          <cell r="FB113">
            <v>6174.8042000000005</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HEP grupe</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88907.854619999998</v>
          </cell>
          <cell r="EZ114">
            <v>90499.583299999998</v>
          </cell>
          <cell r="FA114">
            <v>92768.798639999994</v>
          </cell>
          <cell r="FB114">
            <v>91321.298970000003</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T-HT</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75495.530280000006</v>
          </cell>
          <cell r="EZ115">
            <v>76519.984360000002</v>
          </cell>
          <cell r="FA115">
            <v>77989.826719999997</v>
          </cell>
          <cell r="FB115">
            <v>74644.642019999999</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T-Mobile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8719.9436999999998</v>
          </cell>
          <cell r="EZ116">
            <v>8998.1645800000006</v>
          </cell>
          <cell r="FA116">
            <v>9236.3128400000005</v>
          </cell>
          <cell r="FB116">
            <v>9080.1860199999992</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ZDMF SHŽ</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13955.239750000001</v>
          </cell>
          <cell r="EZ117">
            <v>14243.17085</v>
          </cell>
          <cell r="FA117">
            <v>14602.353160000001</v>
          </cell>
          <cell r="FB117">
            <v>14050.483340000001</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ZDMF HAC</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Zagreb</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107549.44699</v>
          </cell>
          <cell r="EZ119">
            <v>108754.83253</v>
          </cell>
          <cell r="FA119">
            <v>111051.18531999999</v>
          </cell>
          <cell r="FB119">
            <v>106617.73776</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ZDMF Cestarski</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15555.143029999999</v>
          </cell>
          <cell r="EZ120">
            <v>16004.90681</v>
          </cell>
          <cell r="FA120">
            <v>16592.670170000001</v>
          </cell>
          <cell r="FB120">
            <v>16251.89501</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AZ Auto Hrvatska</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7872.3731200000002</v>
          </cell>
          <cell r="EZ121">
            <v>7986.6084800000008</v>
          </cell>
          <cell r="FA121">
            <v>9591.1615099999999</v>
          </cell>
          <cell r="FB121">
            <v>9532.4904200000001</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t="str">
            <v>AC Rijeka - Zagreb</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74.895510000000002</v>
          </cell>
          <cell r="EZ122">
            <v>237.44368</v>
          </cell>
          <cell r="FA122">
            <v>303.86363</v>
          </cell>
          <cell r="FB122">
            <v>388.48160999999999</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108737.95845999999</v>
          </cell>
          <cell r="FH123">
            <v>110705.70427</v>
          </cell>
          <cell r="FI123">
            <v>112454.41041</v>
          </cell>
          <cell r="FJ123">
            <v>113611.66993999999</v>
          </cell>
          <cell r="FK123">
            <v>115655.71064</v>
          </cell>
          <cell r="FL123">
            <v>115925.35212000001</v>
          </cell>
          <cell r="FM123">
            <v>115585.68206000001</v>
          </cell>
          <cell r="FN123">
            <v>116205.19409</v>
          </cell>
          <cell r="FO123">
            <v>117695.09899</v>
          </cell>
          <cell r="FP123">
            <v>119087.14323</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Raiffeisen ZDMF</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8059</v>
          </cell>
          <cell r="EM124">
            <v>9055</v>
          </cell>
          <cell r="EN124">
            <v>9347.2045500000004</v>
          </cell>
          <cell r="EO124">
            <v>9638.3292799999999</v>
          </cell>
          <cell r="EP124">
            <v>9805.1688000000013</v>
          </cell>
          <cell r="EQ124">
            <v>9997.4914200000003</v>
          </cell>
          <cell r="ER124">
            <v>10181.002869999998</v>
          </cell>
          <cell r="ES124">
            <v>10252.25476</v>
          </cell>
          <cell r="ET124">
            <v>10460.367390000001</v>
          </cell>
          <cell r="EU124">
            <v>10729.42165</v>
          </cell>
          <cell r="EV124">
            <v>11105.01771</v>
          </cell>
          <cell r="EW124">
            <v>11727.856810000001</v>
          </cell>
          <cell r="EX124">
            <v>11898.010779999999</v>
          </cell>
          <cell r="EY124">
            <v>15555.143029999999</v>
          </cell>
          <cell r="EZ124">
            <v>16004.90681</v>
          </cell>
          <cell r="FA124">
            <v>16592.670170000001</v>
          </cell>
          <cell r="FB124">
            <v>16251.89501</v>
          </cell>
          <cell r="FC124">
            <v>16399.857080000002</v>
          </cell>
          <cell r="FD124">
            <v>16571.425869999999</v>
          </cell>
          <cell r="FE124">
            <v>16852.409469999999</v>
          </cell>
          <cell r="FF124">
            <v>17172.971920000004</v>
          </cell>
          <cell r="FG124">
            <v>17428.284359999998</v>
          </cell>
          <cell r="FH124">
            <v>17690.497199999998</v>
          </cell>
          <cell r="FI124">
            <v>18247.734760000003</v>
          </cell>
          <cell r="FJ124">
            <v>18338.044140000002</v>
          </cell>
          <cell r="FK124">
            <v>20544.092649999999</v>
          </cell>
          <cell r="FL124">
            <v>21096.037949999998</v>
          </cell>
          <cell r="FM124">
            <v>21210.404280000002</v>
          </cell>
          <cell r="FN124">
            <v>21368.21299</v>
          </cell>
          <cell r="FO124">
            <v>21769.218440000001</v>
          </cell>
          <cell r="FP124">
            <v>22344.542440000001</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10298.437820000001</v>
          </cell>
          <cell r="FH125">
            <v>10371.540580000001</v>
          </cell>
          <cell r="FI125">
            <v>10461.05783</v>
          </cell>
          <cell r="FJ125">
            <v>10753.654849999999</v>
          </cell>
          <cell r="FK125">
            <v>16372.54392</v>
          </cell>
          <cell r="FL125">
            <v>16441.17499</v>
          </cell>
          <cell r="FM125">
            <v>16336.947470000001</v>
          </cell>
          <cell r="FN125">
            <v>16383.46206</v>
          </cell>
          <cell r="FO125">
            <v>17036.732059999998</v>
          </cell>
          <cell r="FP125">
            <v>17064.38884</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900.23023999999998</v>
          </cell>
          <cell r="FH126">
            <v>976.71594999999991</v>
          </cell>
          <cell r="FI126">
            <v>1166.2468600000002</v>
          </cell>
          <cell r="FJ126">
            <v>1323.48506</v>
          </cell>
          <cell r="FK126">
            <v>1676.19092</v>
          </cell>
          <cell r="FL126">
            <v>1773.4809399999999</v>
          </cell>
          <cell r="FM126">
            <v>1886.1441499999999</v>
          </cell>
          <cell r="FN126">
            <v>1979.64293</v>
          </cell>
          <cell r="FO126">
            <v>2038.5178700000001</v>
          </cell>
          <cell r="FP126">
            <v>2123.46459</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107.78391999999999</v>
          </cell>
          <cell r="FG127">
            <v>250.69183999999998</v>
          </cell>
          <cell r="FH127">
            <v>295.67884000000004</v>
          </cell>
          <cell r="FI127">
            <v>339.41684999999995</v>
          </cell>
          <cell r="FJ127">
            <v>388.05715000000004</v>
          </cell>
          <cell r="FK127">
            <v>432.80799999999999</v>
          </cell>
          <cell r="FL127">
            <v>493.14188999999999</v>
          </cell>
          <cell r="FM127">
            <v>520.98264000000006</v>
          </cell>
          <cell r="FN127">
            <v>562.03440999999998</v>
          </cell>
          <cell r="FO127">
            <v>597.41261999999995</v>
          </cell>
          <cell r="FP127">
            <v>635.18716000000006</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788740.80572999991</v>
          </cell>
          <cell r="FG129">
            <v>794788.12971000012</v>
          </cell>
          <cell r="FH129">
            <v>806367.94032000005</v>
          </cell>
          <cell r="FI129">
            <v>816670.74085000029</v>
          </cell>
          <cell r="FJ129">
            <v>825721.52659000002</v>
          </cell>
          <cell r="FK129">
            <v>849556.42677999986</v>
          </cell>
          <cell r="FL129">
            <v>845908.79908000003</v>
          </cell>
          <cell r="FM129">
            <v>840228.3656100001</v>
          </cell>
          <cell r="FN129">
            <v>840315.95818999992</v>
          </cell>
          <cell r="FO129">
            <v>849778.52475999994</v>
          </cell>
          <cell r="FP129">
            <v>851757.68373000016</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39"/>
  <sheetViews>
    <sheetView showGridLines="0" tabSelected="1" zoomScaleNormal="100" workbookViewId="0"/>
  </sheetViews>
  <sheetFormatPr defaultRowHeight="15"/>
  <sheetData>
    <row r="1" spans="1:9" ht="21" customHeight="1">
      <c r="A1" s="300"/>
      <c r="B1" s="301"/>
      <c r="C1" s="301"/>
      <c r="D1" s="301"/>
      <c r="E1" s="301"/>
      <c r="F1" s="301"/>
      <c r="G1" s="301"/>
      <c r="H1" s="301"/>
      <c r="I1" s="301"/>
    </row>
    <row r="2" spans="1:9" ht="18">
      <c r="A2" s="869" t="s">
        <v>0</v>
      </c>
      <c r="B2" s="869"/>
      <c r="C2" s="869"/>
      <c r="D2" s="869"/>
      <c r="E2" s="869"/>
      <c r="F2" s="869"/>
      <c r="G2" s="869"/>
      <c r="H2" s="869"/>
      <c r="I2" s="869"/>
    </row>
    <row r="3" spans="1:9" ht="18">
      <c r="A3" s="302"/>
      <c r="B3" s="302"/>
      <c r="C3" s="302"/>
      <c r="D3" s="302"/>
      <c r="E3" s="302"/>
      <c r="F3" s="302"/>
      <c r="G3" s="302"/>
      <c r="H3" s="302"/>
      <c r="I3" s="302"/>
    </row>
    <row r="4" spans="1:9" ht="16.5">
      <c r="A4" s="870" t="s">
        <v>1</v>
      </c>
      <c r="B4" s="870"/>
      <c r="C4" s="870"/>
      <c r="D4" s="870"/>
      <c r="E4" s="870"/>
      <c r="F4" s="870"/>
      <c r="G4" s="870"/>
      <c r="H4" s="870"/>
      <c r="I4" s="870"/>
    </row>
    <row r="5" spans="1:9" ht="15" customHeight="1">
      <c r="A5" s="303"/>
      <c r="B5" s="303"/>
      <c r="C5" s="303"/>
      <c r="D5" s="303"/>
      <c r="E5" s="303"/>
      <c r="F5" s="303"/>
      <c r="G5" s="303"/>
      <c r="H5" s="303"/>
      <c r="I5" s="303"/>
    </row>
    <row r="6" spans="1:9" ht="15" customHeight="1">
      <c r="A6" s="304"/>
      <c r="B6" s="304"/>
      <c r="C6" s="304"/>
      <c r="D6" s="304"/>
      <c r="E6" s="304"/>
      <c r="F6" s="304"/>
      <c r="G6" s="304"/>
      <c r="H6" s="304"/>
      <c r="I6" s="304"/>
    </row>
    <row r="7" spans="1:9">
      <c r="A7" s="871" t="s">
        <v>1581</v>
      </c>
      <c r="B7" s="872"/>
      <c r="C7" s="872"/>
      <c r="D7" s="872"/>
      <c r="E7" s="872"/>
      <c r="F7" s="872"/>
      <c r="G7" s="872"/>
      <c r="H7" s="872"/>
      <c r="I7" s="872"/>
    </row>
    <row r="8" spans="1:9">
      <c r="A8" s="305"/>
      <c r="B8" s="305"/>
      <c r="C8" s="305"/>
      <c r="D8" s="305"/>
      <c r="E8" s="305"/>
      <c r="F8" s="305"/>
      <c r="G8" s="305"/>
      <c r="H8" s="305"/>
      <c r="I8" s="305"/>
    </row>
    <row r="9" spans="1:9">
      <c r="A9" s="306"/>
      <c r="B9" s="306"/>
      <c r="C9" s="306"/>
      <c r="D9" s="306"/>
      <c r="E9" s="306"/>
      <c r="F9" s="306"/>
      <c r="G9" s="306"/>
      <c r="H9" s="306"/>
      <c r="I9" s="306"/>
    </row>
    <row r="10" spans="1:9">
      <c r="A10" s="306"/>
      <c r="B10" s="306"/>
      <c r="C10" s="306"/>
      <c r="D10" s="306"/>
      <c r="E10" s="306"/>
      <c r="F10" s="306"/>
      <c r="G10" s="306"/>
      <c r="H10" s="306"/>
      <c r="I10" s="306"/>
    </row>
    <row r="11" spans="1:9">
      <c r="A11" s="306"/>
      <c r="B11" s="306"/>
      <c r="C11" s="306"/>
      <c r="D11" s="306"/>
      <c r="E11" s="306"/>
      <c r="F11" s="306"/>
      <c r="G11" s="306"/>
      <c r="H11" s="306"/>
      <c r="I11" s="306"/>
    </row>
    <row r="12" spans="1:9">
      <c r="A12" s="306"/>
      <c r="B12" s="306"/>
      <c r="C12" s="306"/>
      <c r="D12" s="306"/>
      <c r="E12" s="306"/>
      <c r="F12" s="306"/>
      <c r="G12" s="306"/>
      <c r="H12" s="306"/>
      <c r="I12" s="306"/>
    </row>
    <row r="13" spans="1:9">
      <c r="A13" s="306"/>
      <c r="B13" s="306"/>
      <c r="C13" s="306"/>
      <c r="D13" s="306"/>
      <c r="E13" s="306"/>
      <c r="F13" s="306"/>
      <c r="G13" s="306"/>
      <c r="H13" s="306"/>
      <c r="I13" s="306"/>
    </row>
    <row r="14" spans="1:9">
      <c r="A14" s="306"/>
      <c r="B14" s="306"/>
      <c r="C14" s="306"/>
      <c r="D14" s="306"/>
      <c r="E14" s="306"/>
      <c r="F14" s="306"/>
      <c r="G14" s="306"/>
      <c r="H14" s="306"/>
      <c r="I14" s="306"/>
    </row>
    <row r="15" spans="1:9">
      <c r="A15" s="306"/>
      <c r="B15" s="306"/>
      <c r="C15" s="306"/>
      <c r="D15" s="306"/>
      <c r="E15" s="306"/>
      <c r="F15" s="306"/>
      <c r="G15" s="306"/>
      <c r="H15" s="306"/>
      <c r="I15" s="306"/>
    </row>
    <row r="16" spans="1:9">
      <c r="A16" s="306"/>
      <c r="B16" s="306"/>
      <c r="C16" s="306"/>
      <c r="D16" s="306"/>
      <c r="E16" s="306"/>
      <c r="F16" s="306"/>
      <c r="G16" s="306"/>
      <c r="H16" s="306"/>
      <c r="I16" s="306"/>
    </row>
    <row r="17" spans="1:9">
      <c r="A17" s="306"/>
      <c r="B17" s="306"/>
      <c r="C17" s="306"/>
      <c r="D17" s="306"/>
      <c r="E17" s="306"/>
      <c r="F17" s="306"/>
      <c r="G17" s="306"/>
      <c r="H17" s="306"/>
      <c r="I17" s="306"/>
    </row>
    <row r="18" spans="1:9" ht="30">
      <c r="A18" s="873" t="s">
        <v>2</v>
      </c>
      <c r="B18" s="873"/>
      <c r="C18" s="873"/>
      <c r="D18" s="873"/>
      <c r="E18" s="873"/>
      <c r="F18" s="873"/>
      <c r="G18" s="873"/>
      <c r="H18" s="873"/>
      <c r="I18" s="873"/>
    </row>
    <row r="19" spans="1:9" ht="18.75" customHeight="1">
      <c r="A19" s="307"/>
      <c r="B19" s="307"/>
      <c r="C19" s="307"/>
      <c r="D19" s="307"/>
      <c r="E19" s="307"/>
      <c r="F19" s="307"/>
      <c r="G19" s="307"/>
      <c r="H19" s="307"/>
      <c r="I19" s="307"/>
    </row>
    <row r="20" spans="1:9" ht="18.75" customHeight="1">
      <c r="A20" s="874" t="s">
        <v>1504</v>
      </c>
      <c r="B20" s="874"/>
      <c r="C20" s="874"/>
      <c r="D20" s="874"/>
      <c r="E20" s="874"/>
      <c r="F20" s="874"/>
      <c r="G20" s="874"/>
      <c r="H20" s="874"/>
      <c r="I20" s="874"/>
    </row>
    <row r="21" spans="1:9" ht="18.75" customHeight="1">
      <c r="A21" s="308"/>
      <c r="B21" s="308"/>
      <c r="C21" s="308"/>
      <c r="D21" s="308"/>
      <c r="E21" s="308"/>
      <c r="F21" s="308"/>
      <c r="G21" s="308"/>
      <c r="H21" s="308"/>
      <c r="I21" s="308"/>
    </row>
    <row r="22" spans="1:9" ht="26.25" customHeight="1">
      <c r="A22" s="875" t="s">
        <v>3</v>
      </c>
      <c r="B22" s="875"/>
      <c r="C22" s="875"/>
      <c r="D22" s="875"/>
      <c r="E22" s="875"/>
      <c r="F22" s="875"/>
      <c r="G22" s="875"/>
      <c r="H22" s="875"/>
      <c r="I22" s="875"/>
    </row>
    <row r="23" spans="1:9" ht="18.75">
      <c r="A23" s="309"/>
      <c r="B23" s="309"/>
      <c r="C23" s="309"/>
      <c r="D23" s="309"/>
      <c r="E23" s="309"/>
      <c r="F23" s="309"/>
      <c r="G23" s="309"/>
      <c r="H23" s="309"/>
      <c r="I23" s="309"/>
    </row>
    <row r="24" spans="1:9" ht="18.75" customHeight="1">
      <c r="A24" s="865" t="s">
        <v>1505</v>
      </c>
      <c r="B24" s="865"/>
      <c r="C24" s="865"/>
      <c r="D24" s="865"/>
      <c r="E24" s="865"/>
      <c r="F24" s="865"/>
      <c r="G24" s="865"/>
      <c r="H24" s="865"/>
      <c r="I24" s="865"/>
    </row>
    <row r="25" spans="1:9">
      <c r="A25" s="306"/>
      <c r="B25" s="306"/>
      <c r="C25" s="306"/>
      <c r="D25" s="306"/>
      <c r="E25" s="306"/>
      <c r="F25" s="306"/>
      <c r="G25" s="306"/>
      <c r="H25" s="306"/>
      <c r="I25" s="306"/>
    </row>
    <row r="26" spans="1:9">
      <c r="A26" s="306"/>
      <c r="B26" s="306"/>
      <c r="C26" s="306"/>
      <c r="D26" s="306"/>
      <c r="E26" s="306"/>
      <c r="F26" s="306"/>
      <c r="G26" s="306"/>
      <c r="H26" s="306"/>
      <c r="I26" s="306"/>
    </row>
    <row r="27" spans="1:9">
      <c r="A27" s="306"/>
      <c r="B27" s="306"/>
      <c r="C27" s="306"/>
      <c r="D27" s="306"/>
      <c r="E27" s="306"/>
      <c r="F27" s="306"/>
      <c r="G27" s="306"/>
      <c r="H27" s="306"/>
      <c r="I27" s="306"/>
    </row>
    <row r="28" spans="1:9">
      <c r="A28" s="306"/>
      <c r="B28" s="306"/>
      <c r="C28" s="306"/>
      <c r="D28" s="306"/>
      <c r="E28" s="306"/>
      <c r="F28" s="306"/>
      <c r="G28" s="306"/>
      <c r="H28" s="306"/>
      <c r="I28" s="306"/>
    </row>
    <row r="29" spans="1:9">
      <c r="A29" s="306"/>
      <c r="B29" s="306"/>
      <c r="C29" s="306"/>
      <c r="D29" s="306"/>
      <c r="E29" s="306"/>
      <c r="F29" s="306"/>
      <c r="G29" s="306"/>
      <c r="H29" s="306"/>
      <c r="I29" s="306"/>
    </row>
    <row r="30" spans="1:9">
      <c r="A30" s="306"/>
      <c r="B30" s="306"/>
      <c r="C30" s="306"/>
      <c r="D30" s="306"/>
      <c r="E30" s="306"/>
      <c r="F30" s="306"/>
      <c r="G30" s="306"/>
      <c r="H30" s="306"/>
      <c r="I30" s="306"/>
    </row>
    <row r="31" spans="1:9">
      <c r="A31" s="306"/>
      <c r="B31" s="306"/>
      <c r="C31" s="306"/>
      <c r="D31" s="306"/>
      <c r="E31" s="306"/>
      <c r="F31" s="306"/>
      <c r="G31" s="306"/>
      <c r="H31" s="306"/>
      <c r="I31" s="306"/>
    </row>
    <row r="32" spans="1:9">
      <c r="A32" s="306"/>
      <c r="B32" s="306"/>
      <c r="C32" s="306"/>
      <c r="D32" s="306"/>
      <c r="E32" s="306"/>
      <c r="F32" s="306"/>
      <c r="G32" s="306"/>
      <c r="H32" s="306"/>
      <c r="I32" s="306"/>
    </row>
    <row r="33" spans="1:9">
      <c r="A33" s="306"/>
      <c r="B33" s="306"/>
      <c r="C33" s="306"/>
      <c r="D33" s="306"/>
      <c r="E33" s="306"/>
      <c r="F33" s="306"/>
      <c r="G33" s="306"/>
      <c r="H33" s="306"/>
      <c r="I33" s="306"/>
    </row>
    <row r="34" spans="1:9">
      <c r="A34" s="306"/>
      <c r="B34" s="306"/>
      <c r="C34" s="306"/>
      <c r="D34" s="306"/>
      <c r="E34" s="306"/>
      <c r="F34" s="306"/>
      <c r="G34" s="306"/>
      <c r="H34" s="306"/>
      <c r="I34" s="306"/>
    </row>
    <row r="35" spans="1:9">
      <c r="A35" s="306"/>
      <c r="B35" s="306"/>
      <c r="C35" s="306"/>
      <c r="D35" s="306"/>
      <c r="E35" s="306"/>
      <c r="F35" s="306"/>
      <c r="G35" s="306"/>
      <c r="H35" s="306"/>
      <c r="I35" s="306"/>
    </row>
    <row r="36" spans="1:9">
      <c r="A36" s="866"/>
      <c r="B36" s="866"/>
      <c r="C36" s="866"/>
      <c r="D36" s="866"/>
      <c r="E36" s="866"/>
      <c r="F36" s="866"/>
      <c r="G36" s="866"/>
      <c r="H36" s="866"/>
      <c r="I36" s="866"/>
    </row>
    <row r="37" spans="1:9" ht="50.25" customHeight="1">
      <c r="A37" s="867" t="s">
        <v>4</v>
      </c>
      <c r="B37" s="867"/>
      <c r="C37" s="867"/>
      <c r="D37" s="867"/>
      <c r="E37" s="867"/>
      <c r="F37" s="867"/>
      <c r="G37" s="867"/>
      <c r="H37" s="867"/>
      <c r="I37" s="867"/>
    </row>
    <row r="38" spans="1:9">
      <c r="A38" s="310"/>
      <c r="B38" s="310"/>
      <c r="C38" s="310"/>
      <c r="D38" s="310"/>
      <c r="E38" s="310"/>
      <c r="F38" s="310"/>
      <c r="G38" s="310"/>
      <c r="H38" s="310"/>
      <c r="I38" s="310"/>
    </row>
    <row r="39" spans="1:9" ht="65.25" customHeight="1">
      <c r="A39" s="868" t="s">
        <v>5</v>
      </c>
      <c r="B39" s="868"/>
      <c r="C39" s="868"/>
      <c r="D39" s="868"/>
      <c r="E39" s="868"/>
      <c r="F39" s="868"/>
      <c r="G39" s="868"/>
      <c r="H39" s="868"/>
      <c r="I39" s="868"/>
    </row>
  </sheetData>
  <mergeCells count="10">
    <mergeCell ref="A24:I24"/>
    <mergeCell ref="A36:I36"/>
    <mergeCell ref="A37:I37"/>
    <mergeCell ref="A39:I39"/>
    <mergeCell ref="A2:I2"/>
    <mergeCell ref="A4:I4"/>
    <mergeCell ref="A7:I7"/>
    <mergeCell ref="A18:I18"/>
    <mergeCell ref="A20:I20"/>
    <mergeCell ref="A22:I22"/>
  </mergeCells>
  <pageMargins left="0.7" right="0.7" top="0.75" bottom="0.75" header="0.3" footer="0.3"/>
  <pageSetup paperSize="9" scale="99" orientation="portrait" r:id="rId1"/>
  <rowBreaks count="1" manualBreakCount="1">
    <brk id="40" max="8"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96"/>
  <sheetViews>
    <sheetView showGridLines="0" zoomScaleNormal="100" workbookViewId="0"/>
  </sheetViews>
  <sheetFormatPr defaultRowHeight="15"/>
  <cols>
    <col min="1" max="1" width="8.5703125" customWidth="1"/>
    <col min="12" max="12" width="8.85546875" customWidth="1"/>
  </cols>
  <sheetData>
    <row r="1" spans="1:19" ht="12.75" customHeight="1">
      <c r="A1" s="311" t="s">
        <v>687</v>
      </c>
      <c r="L1" s="312" t="str">
        <f>Naslovnica!A20</f>
        <v>Lipanj 2018.</v>
      </c>
    </row>
    <row r="2" spans="1:19" ht="12.75" customHeight="1">
      <c r="A2" s="109" t="s">
        <v>693</v>
      </c>
      <c r="J2" s="85"/>
      <c r="K2" s="85"/>
      <c r="L2" s="110" t="str">
        <f>Naslovnica!A24</f>
        <v>June 2018</v>
      </c>
      <c r="M2" s="75"/>
    </row>
    <row r="3" spans="1:19" ht="12.75" customHeight="1">
      <c r="J3" s="75"/>
    </row>
    <row r="4" spans="1:19" ht="12.75" customHeight="1"/>
    <row r="5" spans="1:19" ht="12.75" customHeight="1"/>
    <row r="6" spans="1:19" ht="12.75" customHeight="1"/>
    <row r="7" spans="1:19" ht="12.75" customHeight="1">
      <c r="S7" s="85"/>
    </row>
    <row r="8" spans="1:19" ht="12.75" customHeight="1"/>
    <row r="9" spans="1:19" ht="12.75" customHeight="1"/>
    <row r="10" spans="1:19" ht="12.75" customHeight="1"/>
    <row r="11" spans="1:19" ht="12.75" customHeight="1"/>
    <row r="12" spans="1:19" ht="12.75" customHeight="1"/>
    <row r="13" spans="1:19" ht="12.75" customHeight="1"/>
    <row r="14" spans="1:19" ht="12.75" customHeight="1"/>
    <row r="15" spans="1:19" ht="12.75" customHeight="1"/>
    <row r="16" spans="1:19" ht="12.75" customHeight="1"/>
    <row r="17" spans="1:1" ht="12.75" customHeight="1"/>
    <row r="18" spans="1:1" ht="12.75" customHeight="1"/>
    <row r="19" spans="1:1" ht="12.75" customHeight="1"/>
    <row r="20" spans="1:1" ht="12.75" customHeight="1"/>
    <row r="21" spans="1:1" ht="12.75" customHeight="1"/>
    <row r="22" spans="1:1" ht="12.75" customHeight="1"/>
    <row r="23" spans="1:1" ht="12.75" customHeight="1"/>
    <row r="24" spans="1:1" ht="12.75" customHeight="1"/>
    <row r="25" spans="1:1" ht="12.75" customHeight="1">
      <c r="A25" s="37" t="s">
        <v>396</v>
      </c>
    </row>
    <row r="26" spans="1:1" ht="12.75" customHeight="1">
      <c r="A26" s="37"/>
    </row>
    <row r="27" spans="1:1" ht="12.75" customHeight="1">
      <c r="A27" s="311" t="s">
        <v>688</v>
      </c>
    </row>
    <row r="28" spans="1:1" ht="12.75" customHeight="1">
      <c r="A28" s="109" t="s">
        <v>692</v>
      </c>
    </row>
    <row r="29" spans="1:1" ht="12.75" customHeight="1"/>
    <row r="30" spans="1:1" ht="12.75" customHeight="1"/>
    <row r="31" spans="1:1" ht="12.75" customHeight="1"/>
    <row r="32" spans="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1" ht="12.75" customHeight="1"/>
    <row r="50" spans="1:1" ht="12.75" customHeight="1"/>
    <row r="51" spans="1:1" ht="12.75" customHeight="1">
      <c r="A51" s="37" t="s">
        <v>396</v>
      </c>
    </row>
    <row r="52" spans="1:1" ht="12.75" customHeight="1"/>
    <row r="53" spans="1:1" ht="12.75" customHeight="1">
      <c r="A53" s="311" t="s">
        <v>689</v>
      </c>
    </row>
    <row r="54" spans="1:1" ht="12.75" customHeight="1">
      <c r="A54" s="109" t="s">
        <v>694</v>
      </c>
    </row>
    <row r="55" spans="1:1" ht="12.75" customHeight="1"/>
    <row r="56" spans="1:1" ht="12.75" customHeight="1"/>
    <row r="57" spans="1:1" ht="12.75" customHeight="1"/>
    <row r="58" spans="1:1" ht="12.75" customHeight="1"/>
    <row r="59" spans="1:1" ht="12.75" customHeight="1"/>
    <row r="60" spans="1:1" ht="12.75" customHeight="1"/>
    <row r="61" spans="1:1" ht="12.75" customHeight="1"/>
    <row r="62" spans="1:1" ht="12.75" customHeight="1"/>
    <row r="63" spans="1:1" ht="12.75" customHeight="1"/>
    <row r="64" spans="1:1"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row r="75" spans="1:12" ht="12.75" customHeight="1"/>
    <row r="76" spans="1:12" ht="12.75" customHeight="1"/>
    <row r="77" spans="1:12" ht="12.75" customHeight="1">
      <c r="A77" s="37" t="s">
        <v>396</v>
      </c>
    </row>
    <row r="78" spans="1:12" ht="12.75" customHeight="1">
      <c r="A78" s="72" t="s">
        <v>274</v>
      </c>
    </row>
    <row r="79" spans="1:12" ht="12.75" customHeight="1">
      <c r="L79" s="40" t="s">
        <v>311</v>
      </c>
    </row>
    <row r="80" spans="1: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sheetData>
  <hyperlinks>
    <hyperlink ref="A78" location="'2 Sadržaj'!A1" display="Sadržaj / Contents"/>
  </hyperlinks>
  <pageMargins left="0.7" right="0.7" top="0.75" bottom="0.75" header="0.3" footer="0.3"/>
  <pageSetup paperSize="9" scale="7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8.710937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8.42578125" customWidth="1"/>
    <col min="33" max="33" width="6.140625" bestFit="1" customWidth="1"/>
  </cols>
  <sheetData>
    <row r="1" spans="1:33" ht="12.75" customHeight="1">
      <c r="A1" s="465" t="s">
        <v>712</v>
      </c>
      <c r="AG1" s="312" t="str">
        <f>Naslovnica!A20</f>
        <v>Lipanj 2018.</v>
      </c>
    </row>
    <row r="2" spans="1:33" ht="12.75" customHeight="1">
      <c r="A2" s="111" t="s">
        <v>713</v>
      </c>
      <c r="AG2" s="110" t="str">
        <f>Naslovnica!A24</f>
        <v>June 2018</v>
      </c>
    </row>
    <row r="3" spans="1:33" ht="12.75" customHeight="1">
      <c r="A3" s="111"/>
      <c r="AG3" s="110"/>
    </row>
    <row r="4" spans="1:33" ht="12.75" customHeight="1">
      <c r="I4" s="567"/>
      <c r="J4" s="567"/>
      <c r="K4" s="567"/>
      <c r="AG4" s="21" t="s">
        <v>397</v>
      </c>
    </row>
    <row r="5" spans="1:33" ht="15" customHeight="1">
      <c r="A5" s="342" t="s">
        <v>696</v>
      </c>
      <c r="B5" s="915" t="s">
        <v>701</v>
      </c>
      <c r="C5" s="915"/>
      <c r="D5" s="915"/>
      <c r="E5" s="915"/>
      <c r="F5" s="915"/>
      <c r="G5" s="915"/>
      <c r="H5" s="915"/>
      <c r="I5" s="915"/>
      <c r="J5" s="916" t="s">
        <v>707</v>
      </c>
      <c r="K5" s="916"/>
      <c r="L5" s="915" t="s">
        <v>702</v>
      </c>
      <c r="M5" s="915"/>
      <c r="N5" s="915"/>
      <c r="O5" s="915"/>
      <c r="P5" s="915"/>
      <c r="Q5" s="915"/>
      <c r="R5" s="915"/>
      <c r="S5" s="915"/>
      <c r="T5" s="916" t="s">
        <v>708</v>
      </c>
      <c r="U5" s="916"/>
      <c r="V5" s="915" t="s">
        <v>703</v>
      </c>
      <c r="W5" s="915"/>
      <c r="X5" s="915"/>
      <c r="Y5" s="915"/>
      <c r="Z5" s="915"/>
      <c r="AA5" s="915"/>
      <c r="AB5" s="915"/>
      <c r="AC5" s="915"/>
      <c r="AD5" s="916" t="s">
        <v>709</v>
      </c>
      <c r="AE5" s="916"/>
      <c r="AF5" s="918" t="s">
        <v>1249</v>
      </c>
      <c r="AG5" s="918"/>
    </row>
    <row r="6" spans="1:33" ht="22.5" customHeight="1">
      <c r="A6" s="917" t="s">
        <v>398</v>
      </c>
      <c r="B6" s="890" t="s">
        <v>697</v>
      </c>
      <c r="C6" s="890"/>
      <c r="D6" s="890" t="s">
        <v>698</v>
      </c>
      <c r="E6" s="890"/>
      <c r="F6" s="890" t="s">
        <v>699</v>
      </c>
      <c r="G6" s="890"/>
      <c r="H6" s="890" t="s">
        <v>700</v>
      </c>
      <c r="I6" s="890"/>
      <c r="J6" s="916"/>
      <c r="K6" s="916"/>
      <c r="L6" s="890" t="s">
        <v>697</v>
      </c>
      <c r="M6" s="890"/>
      <c r="N6" s="890" t="s">
        <v>698</v>
      </c>
      <c r="O6" s="890"/>
      <c r="P6" s="890" t="s">
        <v>699</v>
      </c>
      <c r="Q6" s="890"/>
      <c r="R6" s="890" t="s">
        <v>700</v>
      </c>
      <c r="S6" s="890"/>
      <c r="T6" s="916"/>
      <c r="U6" s="916"/>
      <c r="V6" s="890" t="s">
        <v>697</v>
      </c>
      <c r="W6" s="890"/>
      <c r="X6" s="890" t="s">
        <v>698</v>
      </c>
      <c r="Y6" s="890"/>
      <c r="Z6" s="890" t="s">
        <v>699</v>
      </c>
      <c r="AA6" s="890"/>
      <c r="AB6" s="890" t="s">
        <v>700</v>
      </c>
      <c r="AC6" s="890"/>
      <c r="AD6" s="916"/>
      <c r="AE6" s="916"/>
      <c r="AF6" s="918"/>
      <c r="AG6" s="918"/>
    </row>
    <row r="7" spans="1:33">
      <c r="A7" s="917"/>
      <c r="B7" s="342" t="s">
        <v>125</v>
      </c>
      <c r="C7" s="342" t="s">
        <v>126</v>
      </c>
      <c r="D7" s="342" t="s">
        <v>125</v>
      </c>
      <c r="E7" s="342" t="s">
        <v>126</v>
      </c>
      <c r="F7" s="342" t="s">
        <v>125</v>
      </c>
      <c r="G7" s="342" t="s">
        <v>126</v>
      </c>
      <c r="H7" s="342" t="s">
        <v>125</v>
      </c>
      <c r="I7" s="342" t="s">
        <v>126</v>
      </c>
      <c r="J7" s="342" t="s">
        <v>125</v>
      </c>
      <c r="K7" s="342" t="s">
        <v>126</v>
      </c>
      <c r="L7" s="342" t="s">
        <v>125</v>
      </c>
      <c r="M7" s="342" t="s">
        <v>126</v>
      </c>
      <c r="N7" s="342" t="s">
        <v>125</v>
      </c>
      <c r="O7" s="342" t="s">
        <v>126</v>
      </c>
      <c r="P7" s="342" t="s">
        <v>125</v>
      </c>
      <c r="Q7" s="342" t="s">
        <v>126</v>
      </c>
      <c r="R7" s="342" t="s">
        <v>125</v>
      </c>
      <c r="S7" s="342" t="s">
        <v>126</v>
      </c>
      <c r="T7" s="342" t="s">
        <v>125</v>
      </c>
      <c r="U7" s="342" t="s">
        <v>126</v>
      </c>
      <c r="V7" s="342" t="s">
        <v>125</v>
      </c>
      <c r="W7" s="342" t="s">
        <v>126</v>
      </c>
      <c r="X7" s="342" t="s">
        <v>125</v>
      </c>
      <c r="Y7" s="342" t="s">
        <v>126</v>
      </c>
      <c r="Z7" s="342" t="s">
        <v>125</v>
      </c>
      <c r="AA7" s="342" t="s">
        <v>126</v>
      </c>
      <c r="AB7" s="342" t="s">
        <v>125</v>
      </c>
      <c r="AC7" s="342" t="s">
        <v>126</v>
      </c>
      <c r="AD7" s="342" t="s">
        <v>125</v>
      </c>
      <c r="AE7" s="342" t="s">
        <v>126</v>
      </c>
      <c r="AF7" s="342" t="s">
        <v>125</v>
      </c>
      <c r="AG7" s="342" t="s">
        <v>126</v>
      </c>
    </row>
    <row r="8" spans="1:33">
      <c r="A8" s="917"/>
      <c r="B8" s="343" t="s">
        <v>117</v>
      </c>
      <c r="C8" s="343" t="s">
        <v>118</v>
      </c>
      <c r="D8" s="343" t="s">
        <v>117</v>
      </c>
      <c r="E8" s="343" t="s">
        <v>118</v>
      </c>
      <c r="F8" s="343" t="s">
        <v>117</v>
      </c>
      <c r="G8" s="343" t="s">
        <v>118</v>
      </c>
      <c r="H8" s="343" t="s">
        <v>117</v>
      </c>
      <c r="I8" s="343" t="s">
        <v>118</v>
      </c>
      <c r="J8" s="343" t="s">
        <v>117</v>
      </c>
      <c r="K8" s="343" t="s">
        <v>118</v>
      </c>
      <c r="L8" s="343" t="s">
        <v>117</v>
      </c>
      <c r="M8" s="343" t="s">
        <v>118</v>
      </c>
      <c r="N8" s="343" t="s">
        <v>117</v>
      </c>
      <c r="O8" s="343" t="s">
        <v>118</v>
      </c>
      <c r="P8" s="343" t="s">
        <v>117</v>
      </c>
      <c r="Q8" s="343" t="s">
        <v>118</v>
      </c>
      <c r="R8" s="343" t="s">
        <v>117</v>
      </c>
      <c r="S8" s="343" t="s">
        <v>118</v>
      </c>
      <c r="T8" s="343" t="s">
        <v>117</v>
      </c>
      <c r="U8" s="343" t="s">
        <v>118</v>
      </c>
      <c r="V8" s="343" t="s">
        <v>117</v>
      </c>
      <c r="W8" s="343" t="s">
        <v>118</v>
      </c>
      <c r="X8" s="343" t="s">
        <v>117</v>
      </c>
      <c r="Y8" s="343" t="s">
        <v>118</v>
      </c>
      <c r="Z8" s="343" t="s">
        <v>117</v>
      </c>
      <c r="AA8" s="343" t="s">
        <v>118</v>
      </c>
      <c r="AB8" s="343" t="s">
        <v>117</v>
      </c>
      <c r="AC8" s="343" t="s">
        <v>118</v>
      </c>
      <c r="AD8" s="343" t="s">
        <v>117</v>
      </c>
      <c r="AE8" s="343" t="s">
        <v>118</v>
      </c>
      <c r="AF8" s="343" t="s">
        <v>117</v>
      </c>
      <c r="AG8" s="343" t="s">
        <v>118</v>
      </c>
    </row>
    <row r="9" spans="1:33" ht="18">
      <c r="A9" s="187" t="s">
        <v>487</v>
      </c>
      <c r="B9" s="164">
        <v>21100.612840000002</v>
      </c>
      <c r="C9" s="165">
        <v>7.4987089795301137E-2</v>
      </c>
      <c r="D9" s="164">
        <v>6145.6036199999999</v>
      </c>
      <c r="E9" s="165">
        <v>7.2629062288248947E-2</v>
      </c>
      <c r="F9" s="164">
        <v>888.15707999999995</v>
      </c>
      <c r="G9" s="165">
        <v>1.0220763012219667E-2</v>
      </c>
      <c r="H9" s="164">
        <v>13301.66588</v>
      </c>
      <c r="I9" s="165">
        <v>7.4752298634021414E-2</v>
      </c>
      <c r="J9" s="164">
        <v>41436.039420000001</v>
      </c>
      <c r="K9" s="165">
        <v>6.5683201584883125E-2</v>
      </c>
      <c r="L9" s="164">
        <v>1496419.77566</v>
      </c>
      <c r="M9" s="165">
        <v>4.3324797406605504E-2</v>
      </c>
      <c r="N9" s="164">
        <v>504394.46517000004</v>
      </c>
      <c r="O9" s="165">
        <v>3.98292774627882E-2</v>
      </c>
      <c r="P9" s="164">
        <v>62264.490399999995</v>
      </c>
      <c r="Q9" s="165">
        <v>4.1569661179580858E-3</v>
      </c>
      <c r="R9" s="164">
        <v>1146263.1389600001</v>
      </c>
      <c r="S9" s="165">
        <v>4.120015662017646E-2</v>
      </c>
      <c r="T9" s="164">
        <v>3209341.8701900002</v>
      </c>
      <c r="U9" s="165">
        <v>3.5657910317167196E-2</v>
      </c>
      <c r="V9" s="164">
        <v>95712.867830000003</v>
      </c>
      <c r="W9" s="165">
        <v>5.5417865742805564E-2</v>
      </c>
      <c r="X9" s="164">
        <v>46052.117380000003</v>
      </c>
      <c r="Y9" s="165">
        <v>9.8746039715093784E-2</v>
      </c>
      <c r="Z9" s="164">
        <v>1154.5022900000001</v>
      </c>
      <c r="AA9" s="165">
        <v>1.7704151212900204E-3</v>
      </c>
      <c r="AB9" s="164">
        <v>94496.425459999999</v>
      </c>
      <c r="AC9" s="165">
        <v>6.4698078431625075E-2</v>
      </c>
      <c r="AD9" s="164">
        <v>237415.91296000002</v>
      </c>
      <c r="AE9" s="165">
        <v>5.5133955270771168E-2</v>
      </c>
      <c r="AF9" s="164">
        <v>3488193.8225699998</v>
      </c>
      <c r="AG9" s="165">
        <v>3.674078069928223E-2</v>
      </c>
    </row>
    <row r="10" spans="1:33" ht="18">
      <c r="A10" s="187" t="s">
        <v>488</v>
      </c>
      <c r="B10" s="167">
        <v>670.83967000000007</v>
      </c>
      <c r="C10" s="168">
        <v>2.3840214952041265E-3</v>
      </c>
      <c r="D10" s="167">
        <v>1275.3219899999999</v>
      </c>
      <c r="E10" s="168">
        <v>1.5071821415206013E-2</v>
      </c>
      <c r="F10" s="167">
        <v>1174.8238000000001</v>
      </c>
      <c r="G10" s="168">
        <v>1.3519675642190858E-2</v>
      </c>
      <c r="H10" s="167">
        <v>1132.11718</v>
      </c>
      <c r="I10" s="168">
        <v>6.3622378047633061E-3</v>
      </c>
      <c r="J10" s="167">
        <v>4253.1026400000001</v>
      </c>
      <c r="K10" s="168">
        <v>6.7418943020283138E-3</v>
      </c>
      <c r="L10" s="167">
        <v>44218.632819999999</v>
      </c>
      <c r="M10" s="168">
        <v>1.2802312156551289E-3</v>
      </c>
      <c r="N10" s="167">
        <v>217078.01550000001</v>
      </c>
      <c r="O10" s="168">
        <v>1.7141465871372892E-2</v>
      </c>
      <c r="P10" s="167">
        <v>200467.72675</v>
      </c>
      <c r="Q10" s="168">
        <v>1.3383833104395403E-2</v>
      </c>
      <c r="R10" s="167">
        <v>60944.873899999999</v>
      </c>
      <c r="S10" s="168">
        <v>2.1905426987341397E-3</v>
      </c>
      <c r="T10" s="167">
        <v>522709.24897000002</v>
      </c>
      <c r="U10" s="165">
        <v>5.8076453913657455E-3</v>
      </c>
      <c r="V10" s="167">
        <v>527.79150000000004</v>
      </c>
      <c r="W10" s="168">
        <v>3.0559191413159396E-4</v>
      </c>
      <c r="X10" s="167">
        <v>5245.8680999999997</v>
      </c>
      <c r="Y10" s="168">
        <v>1.1248314501337342E-2</v>
      </c>
      <c r="Z10" s="167">
        <v>324.40870000000001</v>
      </c>
      <c r="AA10" s="168">
        <v>4.9747676806950107E-4</v>
      </c>
      <c r="AB10" s="167">
        <v>2699.0814100000002</v>
      </c>
      <c r="AC10" s="168">
        <v>1.8479575275727176E-3</v>
      </c>
      <c r="AD10" s="167">
        <v>8797.1497099999997</v>
      </c>
      <c r="AE10" s="168">
        <v>2.0429197545117138E-3</v>
      </c>
      <c r="AF10" s="167">
        <v>535759.50132000004</v>
      </c>
      <c r="AG10" s="165">
        <v>5.6430987917558319E-3</v>
      </c>
    </row>
    <row r="11" spans="1:33" ht="27">
      <c r="A11" s="187" t="s">
        <v>489</v>
      </c>
      <c r="B11" s="167">
        <v>259795.48863000004</v>
      </c>
      <c r="C11" s="168">
        <v>0.9232579063950993</v>
      </c>
      <c r="D11" s="167">
        <v>77231.208460000009</v>
      </c>
      <c r="E11" s="168">
        <v>0.91272242674155402</v>
      </c>
      <c r="F11" s="167">
        <v>87300.556360000002</v>
      </c>
      <c r="G11" s="168">
        <v>1.0046401897629262</v>
      </c>
      <c r="H11" s="167">
        <v>163566.12735999998</v>
      </c>
      <c r="I11" s="168">
        <v>0.91920396355836742</v>
      </c>
      <c r="J11" s="167">
        <v>587893.38081</v>
      </c>
      <c r="K11" s="168">
        <v>0.93191144671813075</v>
      </c>
      <c r="L11" s="167">
        <v>33072788.597749997</v>
      </c>
      <c r="M11" s="168">
        <v>0.95753336662303801</v>
      </c>
      <c r="N11" s="167">
        <v>11946619.76819</v>
      </c>
      <c r="O11" s="168">
        <v>0.94335934738954541</v>
      </c>
      <c r="P11" s="167">
        <v>14956992.394939998</v>
      </c>
      <c r="Q11" s="168">
        <v>0.99857415057752308</v>
      </c>
      <c r="R11" s="167">
        <v>26634828.449059997</v>
      </c>
      <c r="S11" s="168">
        <v>0.95733611799506446</v>
      </c>
      <c r="T11" s="167">
        <v>86611229.209939986</v>
      </c>
      <c r="U11" s="168">
        <v>0.96230802717343822</v>
      </c>
      <c r="V11" s="167">
        <v>1631481.86002</v>
      </c>
      <c r="W11" s="168">
        <v>0.94462996178317582</v>
      </c>
      <c r="X11" s="167">
        <v>424573.88561</v>
      </c>
      <c r="Y11" s="168">
        <v>0.91038137127315599</v>
      </c>
      <c r="Z11" s="167">
        <v>653956.72587000008</v>
      </c>
      <c r="AA11" s="168">
        <v>1.0028346294138237</v>
      </c>
      <c r="AB11" s="167">
        <v>1365943.0698700002</v>
      </c>
      <c r="AC11" s="168">
        <v>0.93520883395734744</v>
      </c>
      <c r="AD11" s="167">
        <v>4075955.5413700002</v>
      </c>
      <c r="AE11" s="168">
        <v>0.94653954615673563</v>
      </c>
      <c r="AF11" s="167">
        <v>91275078.132119983</v>
      </c>
      <c r="AG11" s="168">
        <v>0.96139085140954017</v>
      </c>
    </row>
    <row r="12" spans="1:33" ht="18.75">
      <c r="A12" s="187" t="s">
        <v>490</v>
      </c>
      <c r="B12" s="169">
        <v>229368.63461000001</v>
      </c>
      <c r="C12" s="170">
        <v>0.81512733919844238</v>
      </c>
      <c r="D12" s="169">
        <v>59097.511730000006</v>
      </c>
      <c r="E12" s="170">
        <v>0.69841745838445279</v>
      </c>
      <c r="F12" s="169">
        <v>68601.8698</v>
      </c>
      <c r="G12" s="170">
        <v>0.78945883471530676</v>
      </c>
      <c r="H12" s="169">
        <v>122076.97448999999</v>
      </c>
      <c r="I12" s="170">
        <v>0.68604448012298835</v>
      </c>
      <c r="J12" s="169">
        <v>479144.99063000001</v>
      </c>
      <c r="K12" s="170">
        <v>0.75952666925851742</v>
      </c>
      <c r="L12" s="169">
        <v>29990557.903339997</v>
      </c>
      <c r="M12" s="170">
        <v>0.86829569243042226</v>
      </c>
      <c r="N12" s="169">
        <v>10027422.907050001</v>
      </c>
      <c r="O12" s="170">
        <v>0.79181084801754298</v>
      </c>
      <c r="P12" s="169">
        <v>12352034.057799999</v>
      </c>
      <c r="Q12" s="170">
        <v>0.82465923572609734</v>
      </c>
      <c r="R12" s="169">
        <v>22707475.964379996</v>
      </c>
      <c r="S12" s="170">
        <v>0.81617521700136897</v>
      </c>
      <c r="T12" s="169">
        <v>75077490.832569987</v>
      </c>
      <c r="U12" s="170">
        <v>0.83416056725275978</v>
      </c>
      <c r="V12" s="169">
        <v>1631481.86002</v>
      </c>
      <c r="W12" s="170">
        <v>0.94462996178317582</v>
      </c>
      <c r="X12" s="169">
        <v>424573.88561</v>
      </c>
      <c r="Y12" s="170">
        <v>0.91038137127315599</v>
      </c>
      <c r="Z12" s="169">
        <v>635913.9985300001</v>
      </c>
      <c r="AA12" s="170">
        <v>0.97516632802652303</v>
      </c>
      <c r="AB12" s="169">
        <v>1343965.1944500001</v>
      </c>
      <c r="AC12" s="170">
        <v>0.92016142554203606</v>
      </c>
      <c r="AD12" s="169">
        <v>4035934.9386100005</v>
      </c>
      <c r="AE12" s="170">
        <v>0.93724575411487343</v>
      </c>
      <c r="AF12" s="169">
        <v>79592570.76180999</v>
      </c>
      <c r="AG12" s="170">
        <v>0.83834022316375456</v>
      </c>
    </row>
    <row r="13" spans="1:33" ht="19.5">
      <c r="A13" s="188" t="s">
        <v>415</v>
      </c>
      <c r="B13" s="169">
        <v>92424.667600000001</v>
      </c>
      <c r="C13" s="170">
        <v>0.32845760932041534</v>
      </c>
      <c r="D13" s="169">
        <v>20594.478600000002</v>
      </c>
      <c r="E13" s="170">
        <v>0.24338661611134138</v>
      </c>
      <c r="F13" s="169">
        <v>24710.639489999998</v>
      </c>
      <c r="G13" s="170">
        <v>0.28436590305364301</v>
      </c>
      <c r="H13" s="169">
        <v>32463.587399999997</v>
      </c>
      <c r="I13" s="170">
        <v>0.18243788424314675</v>
      </c>
      <c r="J13" s="169">
        <v>170193.37308999998</v>
      </c>
      <c r="K13" s="170">
        <v>0.26978557288672678</v>
      </c>
      <c r="L13" s="169">
        <v>3647360.9995500003</v>
      </c>
      <c r="M13" s="170">
        <v>0.10559949751035749</v>
      </c>
      <c r="N13" s="169">
        <v>1798984.54886</v>
      </c>
      <c r="O13" s="170">
        <v>0.14205598930127886</v>
      </c>
      <c r="P13" s="169">
        <v>1935792.7337499999</v>
      </c>
      <c r="Q13" s="170">
        <v>0.1292393907649842</v>
      </c>
      <c r="R13" s="169">
        <v>2418812.2650799998</v>
      </c>
      <c r="S13" s="170">
        <v>8.6939412748207864E-2</v>
      </c>
      <c r="T13" s="169">
        <v>9800950.5472400002</v>
      </c>
      <c r="U13" s="170">
        <v>0.10889504134247455</v>
      </c>
      <c r="V13" s="169">
        <v>0</v>
      </c>
      <c r="W13" s="170">
        <v>0</v>
      </c>
      <c r="X13" s="169">
        <v>0</v>
      </c>
      <c r="Y13" s="170">
        <v>0</v>
      </c>
      <c r="Z13" s="169">
        <v>0</v>
      </c>
      <c r="AA13" s="170">
        <v>0</v>
      </c>
      <c r="AB13" s="169">
        <v>0</v>
      </c>
      <c r="AC13" s="170">
        <v>0</v>
      </c>
      <c r="AD13" s="169">
        <v>0</v>
      </c>
      <c r="AE13" s="170">
        <v>0</v>
      </c>
      <c r="AF13" s="169">
        <v>9971143.920330001</v>
      </c>
      <c r="AG13" s="170">
        <v>0.10502501602044334</v>
      </c>
    </row>
    <row r="14" spans="1:33" ht="19.5">
      <c r="A14" s="188" t="s">
        <v>491</v>
      </c>
      <c r="B14" s="169">
        <v>131518.02215</v>
      </c>
      <c r="C14" s="170">
        <v>0.46738707597946977</v>
      </c>
      <c r="D14" s="169">
        <v>34009.098859999998</v>
      </c>
      <c r="E14" s="170">
        <v>0.40192129401768284</v>
      </c>
      <c r="F14" s="169">
        <v>39753.879090000002</v>
      </c>
      <c r="G14" s="170">
        <v>0.45748098635359064</v>
      </c>
      <c r="H14" s="169">
        <v>78698.867629999993</v>
      </c>
      <c r="I14" s="170">
        <v>0.44226951032370093</v>
      </c>
      <c r="J14" s="169">
        <v>283979.86773</v>
      </c>
      <c r="K14" s="170">
        <v>0.45015660664602286</v>
      </c>
      <c r="L14" s="169">
        <v>23301037.885189999</v>
      </c>
      <c r="M14" s="170">
        <v>0.67461868799097358</v>
      </c>
      <c r="N14" s="169">
        <v>7794597.0616300004</v>
      </c>
      <c r="O14" s="170">
        <v>0.6154967798341332</v>
      </c>
      <c r="P14" s="169">
        <v>9869916.2408999987</v>
      </c>
      <c r="Q14" s="170">
        <v>0.65894552636546644</v>
      </c>
      <c r="R14" s="169">
        <v>19778027.854200002</v>
      </c>
      <c r="S14" s="170">
        <v>0.71088201088850322</v>
      </c>
      <c r="T14" s="169">
        <v>60743579.041920006</v>
      </c>
      <c r="U14" s="170">
        <v>0.67490132912898704</v>
      </c>
      <c r="V14" s="169">
        <v>1454456.43328</v>
      </c>
      <c r="W14" s="170">
        <v>0.84213202650487207</v>
      </c>
      <c r="X14" s="169">
        <v>351566.67024000001</v>
      </c>
      <c r="Y14" s="170">
        <v>0.75383757266933116</v>
      </c>
      <c r="Z14" s="169">
        <v>593614.98433000001</v>
      </c>
      <c r="AA14" s="170">
        <v>0.91030130783211405</v>
      </c>
      <c r="AB14" s="169">
        <v>1214946.95242</v>
      </c>
      <c r="AC14" s="170">
        <v>0.83182758326880979</v>
      </c>
      <c r="AD14" s="169">
        <v>3614585.0402699998</v>
      </c>
      <c r="AE14" s="170">
        <v>0.83939769431639022</v>
      </c>
      <c r="AF14" s="169">
        <v>64642143.949920006</v>
      </c>
      <c r="AG14" s="170">
        <v>0.68086894123492558</v>
      </c>
    </row>
    <row r="15" spans="1:33" ht="19.5">
      <c r="A15" s="188" t="s">
        <v>492</v>
      </c>
      <c r="B15" s="169">
        <v>0</v>
      </c>
      <c r="C15" s="170">
        <v>0</v>
      </c>
      <c r="D15" s="169">
        <v>0</v>
      </c>
      <c r="E15" s="170">
        <v>0</v>
      </c>
      <c r="F15" s="169">
        <v>0</v>
      </c>
      <c r="G15" s="170">
        <v>0</v>
      </c>
      <c r="H15" s="169">
        <v>0</v>
      </c>
      <c r="I15" s="170">
        <v>0</v>
      </c>
      <c r="J15" s="169">
        <v>0</v>
      </c>
      <c r="K15" s="170">
        <v>0</v>
      </c>
      <c r="L15" s="169">
        <v>0</v>
      </c>
      <c r="M15" s="170">
        <v>0</v>
      </c>
      <c r="N15" s="169">
        <v>0</v>
      </c>
      <c r="O15" s="170">
        <v>0</v>
      </c>
      <c r="P15" s="169">
        <v>0</v>
      </c>
      <c r="Q15" s="170">
        <v>0</v>
      </c>
      <c r="R15" s="169">
        <v>0</v>
      </c>
      <c r="S15" s="170">
        <v>0</v>
      </c>
      <c r="T15" s="169">
        <v>0</v>
      </c>
      <c r="U15" s="170">
        <v>0</v>
      </c>
      <c r="V15" s="169">
        <v>0</v>
      </c>
      <c r="W15" s="170">
        <v>0</v>
      </c>
      <c r="X15" s="169">
        <v>0</v>
      </c>
      <c r="Y15" s="170">
        <v>0</v>
      </c>
      <c r="Z15" s="169">
        <v>0</v>
      </c>
      <c r="AA15" s="170">
        <v>0</v>
      </c>
      <c r="AB15" s="169">
        <v>0</v>
      </c>
      <c r="AC15" s="170">
        <v>0</v>
      </c>
      <c r="AD15" s="169">
        <v>0</v>
      </c>
      <c r="AE15" s="170">
        <v>0</v>
      </c>
      <c r="AF15" s="169">
        <v>0</v>
      </c>
      <c r="AG15" s="170">
        <v>0</v>
      </c>
    </row>
    <row r="16" spans="1:33" ht="19.5">
      <c r="A16" s="188" t="s">
        <v>493</v>
      </c>
      <c r="B16" s="169">
        <v>5425.9448600000005</v>
      </c>
      <c r="C16" s="170">
        <v>1.9282653898557229E-2</v>
      </c>
      <c r="D16" s="169">
        <v>4493.9342699999997</v>
      </c>
      <c r="E16" s="170">
        <v>5.3109548255428567E-2</v>
      </c>
      <c r="F16" s="169">
        <v>4137.3512200000005</v>
      </c>
      <c r="G16" s="170">
        <v>4.7611945308073118E-2</v>
      </c>
      <c r="H16" s="169">
        <v>7079.8992099999996</v>
      </c>
      <c r="I16" s="170">
        <v>3.9787402932774031E-2</v>
      </c>
      <c r="J16" s="169">
        <v>21137.129560000001</v>
      </c>
      <c r="K16" s="170">
        <v>3.3505961507150045E-2</v>
      </c>
      <c r="L16" s="169">
        <v>155976.01461000001</v>
      </c>
      <c r="M16" s="170">
        <v>4.5158646946425974E-3</v>
      </c>
      <c r="N16" s="169">
        <v>365030.59136000002</v>
      </c>
      <c r="O16" s="170">
        <v>2.8824473124983513E-2</v>
      </c>
      <c r="P16" s="169">
        <v>431051.80166</v>
      </c>
      <c r="Q16" s="170">
        <v>2.8778324901947788E-2</v>
      </c>
      <c r="R16" s="169">
        <v>442665.96268</v>
      </c>
      <c r="S16" s="170">
        <v>1.5910750658338687E-2</v>
      </c>
      <c r="T16" s="169">
        <v>1394724.3703100001</v>
      </c>
      <c r="U16" s="170">
        <v>1.5496309999139223E-2</v>
      </c>
      <c r="V16" s="169">
        <v>13046.137640000001</v>
      </c>
      <c r="W16" s="170">
        <v>7.5537294053273614E-3</v>
      </c>
      <c r="X16" s="169">
        <v>27607.106640000002</v>
      </c>
      <c r="Y16" s="170">
        <v>5.9195811263092653E-2</v>
      </c>
      <c r="Z16" s="169">
        <v>42299.014200000005</v>
      </c>
      <c r="AA16" s="170">
        <v>6.4865020194408887E-2</v>
      </c>
      <c r="AB16" s="169">
        <v>82014.540680000006</v>
      </c>
      <c r="AC16" s="170">
        <v>5.6152210621918545E-2</v>
      </c>
      <c r="AD16" s="169">
        <v>164966.79916</v>
      </c>
      <c r="AE16" s="170">
        <v>3.8309446122013355E-2</v>
      </c>
      <c r="AF16" s="169">
        <v>1580828.2990300001</v>
      </c>
      <c r="AG16" s="170">
        <v>1.6650699133194464E-2</v>
      </c>
    </row>
    <row r="17" spans="1:33" ht="19.5">
      <c r="A17" s="487" t="s">
        <v>567</v>
      </c>
      <c r="B17" s="169">
        <v>0</v>
      </c>
      <c r="C17" s="170">
        <v>0</v>
      </c>
      <c r="D17" s="169">
        <v>0</v>
      </c>
      <c r="E17" s="170">
        <v>0</v>
      </c>
      <c r="F17" s="169">
        <v>0</v>
      </c>
      <c r="G17" s="170">
        <v>0</v>
      </c>
      <c r="H17" s="169">
        <v>0</v>
      </c>
      <c r="I17" s="170">
        <v>0</v>
      </c>
      <c r="J17" s="169">
        <v>0</v>
      </c>
      <c r="K17" s="170">
        <v>0</v>
      </c>
      <c r="L17" s="169">
        <v>44522.20837</v>
      </c>
      <c r="M17" s="170">
        <v>1.2890204266875398E-3</v>
      </c>
      <c r="N17" s="169">
        <v>48539.543290000001</v>
      </c>
      <c r="O17" s="170">
        <v>3.8329027598723465E-3</v>
      </c>
      <c r="P17" s="169">
        <v>77089.849000000002</v>
      </c>
      <c r="Q17" s="170">
        <v>5.1467519973712825E-3</v>
      </c>
      <c r="R17" s="169">
        <v>45353.643659999994</v>
      </c>
      <c r="S17" s="170">
        <v>1.630146829796015E-3</v>
      </c>
      <c r="T17" s="169">
        <v>215505.24432</v>
      </c>
      <c r="U17" s="170">
        <v>2.3944057646893275E-3</v>
      </c>
      <c r="V17" s="169">
        <v>0</v>
      </c>
      <c r="W17" s="170">
        <v>0</v>
      </c>
      <c r="X17" s="169">
        <v>0</v>
      </c>
      <c r="Y17" s="170">
        <v>0</v>
      </c>
      <c r="Z17" s="169">
        <v>0</v>
      </c>
      <c r="AA17" s="170">
        <v>0</v>
      </c>
      <c r="AB17" s="169">
        <v>0</v>
      </c>
      <c r="AC17" s="170">
        <v>0</v>
      </c>
      <c r="AD17" s="169">
        <v>0</v>
      </c>
      <c r="AE17" s="170">
        <v>0</v>
      </c>
      <c r="AF17" s="169">
        <v>215505.24432</v>
      </c>
      <c r="AG17" s="170">
        <v>2.2698941985032036E-3</v>
      </c>
    </row>
    <row r="18" spans="1:33" ht="19.5">
      <c r="A18" s="487" t="s">
        <v>568</v>
      </c>
      <c r="B18" s="169">
        <v>0</v>
      </c>
      <c r="C18" s="170">
        <v>0</v>
      </c>
      <c r="D18" s="169">
        <v>0</v>
      </c>
      <c r="E18" s="170">
        <v>0</v>
      </c>
      <c r="F18" s="169">
        <v>0</v>
      </c>
      <c r="G18" s="170">
        <v>0</v>
      </c>
      <c r="H18" s="169">
        <v>3834.6202499999999</v>
      </c>
      <c r="I18" s="170">
        <v>2.154968262336671E-2</v>
      </c>
      <c r="J18" s="169">
        <v>3834.6202499999999</v>
      </c>
      <c r="K18" s="170">
        <v>6.0785282186176888E-3</v>
      </c>
      <c r="L18" s="169">
        <v>442417.12479000003</v>
      </c>
      <c r="M18" s="170">
        <v>1.2808994249147582E-2</v>
      </c>
      <c r="N18" s="169">
        <v>20271.161909999999</v>
      </c>
      <c r="O18" s="170">
        <v>1.6007029972749088E-3</v>
      </c>
      <c r="P18" s="169">
        <v>38183.432489999999</v>
      </c>
      <c r="Q18" s="170">
        <v>2.5492416963276061E-3</v>
      </c>
      <c r="R18" s="169">
        <v>22616.23876</v>
      </c>
      <c r="S18" s="170">
        <v>8.1289587652335856E-4</v>
      </c>
      <c r="T18" s="169">
        <v>523487.95795000001</v>
      </c>
      <c r="U18" s="170">
        <v>5.8162973630456498E-3</v>
      </c>
      <c r="V18" s="169">
        <v>0</v>
      </c>
      <c r="W18" s="170">
        <v>0</v>
      </c>
      <c r="X18" s="169">
        <v>0</v>
      </c>
      <c r="Y18" s="170">
        <v>0</v>
      </c>
      <c r="Z18" s="169">
        <v>0</v>
      </c>
      <c r="AA18" s="170">
        <v>0</v>
      </c>
      <c r="AB18" s="169">
        <v>47003.701350000003</v>
      </c>
      <c r="AC18" s="170">
        <v>3.2181631651307774E-2</v>
      </c>
      <c r="AD18" s="169">
        <v>47003.701350000003</v>
      </c>
      <c r="AE18" s="170">
        <v>1.0915443432084539E-2</v>
      </c>
      <c r="AF18" s="169">
        <v>574326.27954999998</v>
      </c>
      <c r="AG18" s="170">
        <v>6.0493186331126696E-3</v>
      </c>
    </row>
    <row r="19" spans="1:33" ht="19.5">
      <c r="A19" s="166" t="s">
        <v>577</v>
      </c>
      <c r="B19" s="169">
        <v>0</v>
      </c>
      <c r="C19" s="170">
        <v>0</v>
      </c>
      <c r="D19" s="169">
        <v>0</v>
      </c>
      <c r="E19" s="170">
        <v>0</v>
      </c>
      <c r="F19" s="169">
        <v>0</v>
      </c>
      <c r="G19" s="170">
        <v>0</v>
      </c>
      <c r="H19" s="169">
        <v>0</v>
      </c>
      <c r="I19" s="170">
        <v>0</v>
      </c>
      <c r="J19" s="169">
        <v>0</v>
      </c>
      <c r="K19" s="170">
        <v>0</v>
      </c>
      <c r="L19" s="169">
        <v>1249218.45</v>
      </c>
      <c r="M19" s="170">
        <v>3.6167749947686324E-2</v>
      </c>
      <c r="N19" s="169">
        <v>0</v>
      </c>
      <c r="O19" s="170">
        <v>0</v>
      </c>
      <c r="P19" s="169">
        <v>0</v>
      </c>
      <c r="Q19" s="170">
        <v>0</v>
      </c>
      <c r="R19" s="169">
        <v>0</v>
      </c>
      <c r="S19" s="170">
        <v>0</v>
      </c>
      <c r="T19" s="169">
        <v>1249218.45</v>
      </c>
      <c r="U19" s="170">
        <v>1.3879643010426145E-2</v>
      </c>
      <c r="V19" s="169">
        <v>39978.6</v>
      </c>
      <c r="W19" s="170">
        <v>2.3147657547158949E-2</v>
      </c>
      <c r="X19" s="169">
        <v>0</v>
      </c>
      <c r="Y19" s="170">
        <v>0</v>
      </c>
      <c r="Z19" s="169">
        <v>0</v>
      </c>
      <c r="AA19" s="170">
        <v>0</v>
      </c>
      <c r="AB19" s="169">
        <v>0</v>
      </c>
      <c r="AC19" s="170">
        <v>0</v>
      </c>
      <c r="AD19" s="169">
        <v>39978.6</v>
      </c>
      <c r="AE19" s="170">
        <v>9.2840379429807371E-3</v>
      </c>
      <c r="AF19" s="169">
        <v>1289197.05</v>
      </c>
      <c r="AG19" s="170">
        <v>1.3578977689179442E-2</v>
      </c>
    </row>
    <row r="20" spans="1:33" ht="17.25" customHeight="1">
      <c r="A20" s="187" t="s">
        <v>511</v>
      </c>
      <c r="B20" s="169">
        <v>0</v>
      </c>
      <c r="C20" s="170">
        <v>0</v>
      </c>
      <c r="D20" s="169">
        <v>0</v>
      </c>
      <c r="E20" s="170">
        <v>0</v>
      </c>
      <c r="F20" s="169">
        <v>0</v>
      </c>
      <c r="G20" s="170">
        <v>0</v>
      </c>
      <c r="H20" s="169">
        <v>0</v>
      </c>
      <c r="I20" s="170">
        <v>0</v>
      </c>
      <c r="J20" s="169">
        <v>0</v>
      </c>
      <c r="K20" s="170">
        <v>0</v>
      </c>
      <c r="L20" s="169">
        <v>1150025.22083</v>
      </c>
      <c r="M20" s="170">
        <v>3.3295877610927199E-2</v>
      </c>
      <c r="N20" s="169">
        <v>0</v>
      </c>
      <c r="O20" s="170">
        <v>0</v>
      </c>
      <c r="P20" s="169">
        <v>0</v>
      </c>
      <c r="Q20" s="170">
        <v>0</v>
      </c>
      <c r="R20" s="169">
        <v>0</v>
      </c>
      <c r="S20" s="170">
        <v>0</v>
      </c>
      <c r="T20" s="169">
        <v>1150025.22083</v>
      </c>
      <c r="U20" s="170">
        <v>1.2777540643997767E-2</v>
      </c>
      <c r="V20" s="169">
        <v>124000.68909999999</v>
      </c>
      <c r="W20" s="170">
        <v>7.1796548325817444E-2</v>
      </c>
      <c r="X20" s="169">
        <v>45400.10873</v>
      </c>
      <c r="Y20" s="170">
        <v>9.7347987340732245E-2</v>
      </c>
      <c r="Z20" s="169">
        <v>0</v>
      </c>
      <c r="AA20" s="170">
        <v>0</v>
      </c>
      <c r="AB20" s="169">
        <v>0</v>
      </c>
      <c r="AC20" s="170">
        <v>0</v>
      </c>
      <c r="AD20" s="169">
        <v>169400.79783</v>
      </c>
      <c r="AE20" s="170">
        <v>3.9339132301404477E-2</v>
      </c>
      <c r="AF20" s="169">
        <v>1319426.0186600001</v>
      </c>
      <c r="AG20" s="170">
        <v>1.3897376254395707E-2</v>
      </c>
    </row>
    <row r="21" spans="1:33" ht="19.5">
      <c r="A21" s="188" t="s">
        <v>627</v>
      </c>
      <c r="B21" s="169">
        <v>30426.854019999999</v>
      </c>
      <c r="C21" s="170">
        <v>0.10813056719665681</v>
      </c>
      <c r="D21" s="169">
        <v>18133.69673</v>
      </c>
      <c r="E21" s="170">
        <v>0.21430496835710114</v>
      </c>
      <c r="F21" s="169">
        <v>18698.686560000002</v>
      </c>
      <c r="G21" s="170">
        <v>0.21518135504761957</v>
      </c>
      <c r="H21" s="169">
        <v>41489.152869999998</v>
      </c>
      <c r="I21" s="170">
        <v>0.23315948343537901</v>
      </c>
      <c r="J21" s="169">
        <v>108748.39017999999</v>
      </c>
      <c r="K21" s="170">
        <v>0.17238477745961331</v>
      </c>
      <c r="L21" s="169">
        <v>3082230.6944100005</v>
      </c>
      <c r="M21" s="170">
        <v>8.923767419261576E-2</v>
      </c>
      <c r="N21" s="169">
        <v>1919196.8611399999</v>
      </c>
      <c r="O21" s="170">
        <v>0.15154849937200243</v>
      </c>
      <c r="P21" s="169">
        <v>2604958.33714</v>
      </c>
      <c r="Q21" s="170">
        <v>0.17391491485142574</v>
      </c>
      <c r="R21" s="169">
        <v>3927352.4846800002</v>
      </c>
      <c r="S21" s="170">
        <v>0.14116090099369549</v>
      </c>
      <c r="T21" s="169">
        <v>11533738.377370002</v>
      </c>
      <c r="U21" s="170">
        <v>0.12814745992067866</v>
      </c>
      <c r="V21" s="169">
        <v>0</v>
      </c>
      <c r="W21" s="170">
        <v>0</v>
      </c>
      <c r="X21" s="169">
        <v>0</v>
      </c>
      <c r="Y21" s="170">
        <v>0</v>
      </c>
      <c r="Z21" s="169">
        <v>18042.727340000001</v>
      </c>
      <c r="AA21" s="170">
        <v>2.7668301387300729E-2</v>
      </c>
      <c r="AB21" s="169">
        <v>21977.87542</v>
      </c>
      <c r="AC21" s="170">
        <v>1.5047408415311343E-2</v>
      </c>
      <c r="AD21" s="169">
        <v>40020.602760000002</v>
      </c>
      <c r="AE21" s="170">
        <v>9.2937920418623889E-3</v>
      </c>
      <c r="AF21" s="169">
        <v>11682507.370310001</v>
      </c>
      <c r="AG21" s="170">
        <v>0.12305062824578593</v>
      </c>
    </row>
    <row r="22" spans="1:33" ht="19.5">
      <c r="A22" s="188" t="s">
        <v>628</v>
      </c>
      <c r="B22" s="169">
        <v>14828.247369999999</v>
      </c>
      <c r="C22" s="170">
        <v>5.2696437087991613E-2</v>
      </c>
      <c r="D22" s="169">
        <v>11371.856380000001</v>
      </c>
      <c r="E22" s="170">
        <v>0.13439318843606793</v>
      </c>
      <c r="F22" s="169">
        <v>10511.79897</v>
      </c>
      <c r="G22" s="170">
        <v>0.12096802302636017</v>
      </c>
      <c r="H22" s="169">
        <v>17658.37313</v>
      </c>
      <c r="I22" s="170">
        <v>9.9235989951413459E-2</v>
      </c>
      <c r="J22" s="169">
        <v>54370.275849999998</v>
      </c>
      <c r="K22" s="170">
        <v>8.6186176064827494E-2</v>
      </c>
      <c r="L22" s="169">
        <v>1837224.0541400001</v>
      </c>
      <c r="M22" s="170">
        <v>5.3191865832601208E-2</v>
      </c>
      <c r="N22" s="169">
        <v>794674.44524999999</v>
      </c>
      <c r="O22" s="170">
        <v>6.2751102872990197E-2</v>
      </c>
      <c r="P22" s="169">
        <v>1528828.7631400002</v>
      </c>
      <c r="Q22" s="170">
        <v>0.10206924248002434</v>
      </c>
      <c r="R22" s="169">
        <v>1361838.5093399999</v>
      </c>
      <c r="S22" s="170">
        <v>4.8948586035054892E-2</v>
      </c>
      <c r="T22" s="169">
        <v>5522565.7718700003</v>
      </c>
      <c r="U22" s="170">
        <v>6.1359357456779583E-2</v>
      </c>
      <c r="V22" s="169">
        <v>0</v>
      </c>
      <c r="W22" s="170">
        <v>0</v>
      </c>
      <c r="X22" s="169">
        <v>0</v>
      </c>
      <c r="Y22" s="170">
        <v>0</v>
      </c>
      <c r="Z22" s="169">
        <v>0</v>
      </c>
      <c r="AA22" s="170">
        <v>0</v>
      </c>
      <c r="AB22" s="169">
        <v>0</v>
      </c>
      <c r="AC22" s="170">
        <v>0</v>
      </c>
      <c r="AD22" s="169">
        <v>0</v>
      </c>
      <c r="AE22" s="170">
        <v>0</v>
      </c>
      <c r="AF22" s="169">
        <v>5576936.0477200001</v>
      </c>
      <c r="AG22" s="170">
        <v>5.8741284093048823E-2</v>
      </c>
    </row>
    <row r="23" spans="1:33" ht="19.5">
      <c r="A23" s="188" t="s">
        <v>629</v>
      </c>
      <c r="B23" s="169">
        <v>5051.3347899999999</v>
      </c>
      <c r="C23" s="170">
        <v>1.7951369391783913E-2</v>
      </c>
      <c r="D23" s="169">
        <v>0</v>
      </c>
      <c r="E23" s="170">
        <v>0</v>
      </c>
      <c r="F23" s="169">
        <v>865.22905000000003</v>
      </c>
      <c r="G23" s="170">
        <v>9.9569110807943596E-3</v>
      </c>
      <c r="H23" s="169">
        <v>0</v>
      </c>
      <c r="I23" s="170">
        <v>0</v>
      </c>
      <c r="J23" s="169">
        <v>5916.5638399999998</v>
      </c>
      <c r="K23" s="170">
        <v>9.3787644966129395E-3</v>
      </c>
      <c r="L23" s="169">
        <v>434870.62595000002</v>
      </c>
      <c r="M23" s="170">
        <v>1.2590505734968477E-2</v>
      </c>
      <c r="N23" s="169">
        <v>0</v>
      </c>
      <c r="O23" s="170">
        <v>0</v>
      </c>
      <c r="P23" s="169">
        <v>200978.69057000001</v>
      </c>
      <c r="Q23" s="170">
        <v>1.3417946597874543E-2</v>
      </c>
      <c r="R23" s="169">
        <v>0</v>
      </c>
      <c r="S23" s="170">
        <v>0</v>
      </c>
      <c r="T23" s="169">
        <v>635849.31651999999</v>
      </c>
      <c r="U23" s="170">
        <v>7.0647063543778591E-3</v>
      </c>
      <c r="V23" s="169">
        <v>0</v>
      </c>
      <c r="W23" s="170">
        <v>0</v>
      </c>
      <c r="X23" s="169">
        <v>0</v>
      </c>
      <c r="Y23" s="170">
        <v>0</v>
      </c>
      <c r="Z23" s="169">
        <v>18042.727340000001</v>
      </c>
      <c r="AA23" s="170">
        <v>2.7668301387300729E-2</v>
      </c>
      <c r="AB23" s="169">
        <v>0</v>
      </c>
      <c r="AC23" s="170">
        <v>0</v>
      </c>
      <c r="AD23" s="169">
        <v>18042.727340000001</v>
      </c>
      <c r="AE23" s="170">
        <v>4.1899757675210219E-3</v>
      </c>
      <c r="AF23" s="169">
        <v>659808.60769999993</v>
      </c>
      <c r="AG23" s="170">
        <v>6.9496950548303309E-3</v>
      </c>
    </row>
    <row r="24" spans="1:33" ht="19.5">
      <c r="A24" s="188" t="s">
        <v>492</v>
      </c>
      <c r="B24" s="169">
        <v>0</v>
      </c>
      <c r="C24" s="170">
        <v>0</v>
      </c>
      <c r="D24" s="169">
        <v>0</v>
      </c>
      <c r="E24" s="170">
        <v>0</v>
      </c>
      <c r="F24" s="169">
        <v>0</v>
      </c>
      <c r="G24" s="170">
        <v>0</v>
      </c>
      <c r="H24" s="169">
        <v>0</v>
      </c>
      <c r="I24" s="170">
        <v>0</v>
      </c>
      <c r="J24" s="169">
        <v>0</v>
      </c>
      <c r="K24" s="170">
        <v>0</v>
      </c>
      <c r="L24" s="169">
        <v>0</v>
      </c>
      <c r="M24" s="170">
        <v>0</v>
      </c>
      <c r="N24" s="169">
        <v>0</v>
      </c>
      <c r="O24" s="170">
        <v>0</v>
      </c>
      <c r="P24" s="169">
        <v>0</v>
      </c>
      <c r="Q24" s="170">
        <v>0</v>
      </c>
      <c r="R24" s="169">
        <v>0</v>
      </c>
      <c r="S24" s="170">
        <v>0</v>
      </c>
      <c r="T24" s="169">
        <v>0</v>
      </c>
      <c r="U24" s="170">
        <v>0</v>
      </c>
      <c r="V24" s="169">
        <v>0</v>
      </c>
      <c r="W24" s="170">
        <v>0</v>
      </c>
      <c r="X24" s="169">
        <v>0</v>
      </c>
      <c r="Y24" s="170">
        <v>0</v>
      </c>
      <c r="Z24" s="169">
        <v>0</v>
      </c>
      <c r="AA24" s="170">
        <v>0</v>
      </c>
      <c r="AB24" s="169">
        <v>0</v>
      </c>
      <c r="AC24" s="170">
        <v>0</v>
      </c>
      <c r="AD24" s="169">
        <v>0</v>
      </c>
      <c r="AE24" s="170">
        <v>0</v>
      </c>
      <c r="AF24" s="169">
        <v>0</v>
      </c>
      <c r="AG24" s="170">
        <v>0</v>
      </c>
    </row>
    <row r="25" spans="1:33" ht="19.5">
      <c r="A25" s="188" t="s">
        <v>630</v>
      </c>
      <c r="B25" s="169">
        <v>0</v>
      </c>
      <c r="C25" s="170">
        <v>0</v>
      </c>
      <c r="D25" s="169">
        <v>0</v>
      </c>
      <c r="E25" s="170">
        <v>0</v>
      </c>
      <c r="F25" s="169">
        <v>0</v>
      </c>
      <c r="G25" s="170">
        <v>0</v>
      </c>
      <c r="H25" s="169">
        <v>0</v>
      </c>
      <c r="I25" s="170">
        <v>0</v>
      </c>
      <c r="J25" s="169">
        <v>0</v>
      </c>
      <c r="K25" s="170">
        <v>0</v>
      </c>
      <c r="L25" s="169">
        <v>0</v>
      </c>
      <c r="M25" s="170">
        <v>0</v>
      </c>
      <c r="N25" s="169">
        <v>0</v>
      </c>
      <c r="O25" s="170">
        <v>0</v>
      </c>
      <c r="P25" s="169">
        <v>0</v>
      </c>
      <c r="Q25" s="170">
        <v>0</v>
      </c>
      <c r="R25" s="169">
        <v>0</v>
      </c>
      <c r="S25" s="170">
        <v>0</v>
      </c>
      <c r="T25" s="169">
        <v>0</v>
      </c>
      <c r="U25" s="170">
        <v>0</v>
      </c>
      <c r="V25" s="169">
        <v>0</v>
      </c>
      <c r="W25" s="170">
        <v>0</v>
      </c>
      <c r="X25" s="169">
        <v>0</v>
      </c>
      <c r="Y25" s="170">
        <v>0</v>
      </c>
      <c r="Z25" s="169">
        <v>0</v>
      </c>
      <c r="AA25" s="170">
        <v>0</v>
      </c>
      <c r="AB25" s="169">
        <v>0</v>
      </c>
      <c r="AC25" s="170">
        <v>0</v>
      </c>
      <c r="AD25" s="169">
        <v>0</v>
      </c>
      <c r="AE25" s="170">
        <v>0</v>
      </c>
      <c r="AF25" s="169">
        <v>0</v>
      </c>
      <c r="AG25" s="170">
        <v>0</v>
      </c>
    </row>
    <row r="26" spans="1:33" ht="19.5">
      <c r="A26" s="487" t="s">
        <v>567</v>
      </c>
      <c r="B26" s="169">
        <v>0</v>
      </c>
      <c r="C26" s="170">
        <v>0</v>
      </c>
      <c r="D26" s="169">
        <v>0</v>
      </c>
      <c r="E26" s="170">
        <v>0</v>
      </c>
      <c r="F26" s="169">
        <v>928.07420999999999</v>
      </c>
      <c r="G26" s="170">
        <v>1.0680122662719739E-2</v>
      </c>
      <c r="H26" s="169">
        <v>0</v>
      </c>
      <c r="I26" s="170">
        <v>0</v>
      </c>
      <c r="J26" s="169">
        <v>928.07420999999999</v>
      </c>
      <c r="K26" s="170">
        <v>1.4711561788827248E-3</v>
      </c>
      <c r="L26" s="169">
        <v>0</v>
      </c>
      <c r="M26" s="170">
        <v>0</v>
      </c>
      <c r="N26" s="169">
        <v>13544.137570000001</v>
      </c>
      <c r="O26" s="170">
        <v>1.0695066074682001E-3</v>
      </c>
      <c r="P26" s="169">
        <v>58845.981749999999</v>
      </c>
      <c r="Q26" s="170">
        <v>3.9287361181507378E-3</v>
      </c>
      <c r="R26" s="169">
        <v>0</v>
      </c>
      <c r="S26" s="170">
        <v>0</v>
      </c>
      <c r="T26" s="169">
        <v>72390.119319999998</v>
      </c>
      <c r="U26" s="170">
        <v>8.0430209275547649E-4</v>
      </c>
      <c r="V26" s="169">
        <v>0</v>
      </c>
      <c r="W26" s="170">
        <v>0</v>
      </c>
      <c r="X26" s="169">
        <v>0</v>
      </c>
      <c r="Y26" s="170">
        <v>0</v>
      </c>
      <c r="Z26" s="169">
        <v>0</v>
      </c>
      <c r="AA26" s="170">
        <v>0</v>
      </c>
      <c r="AB26" s="169">
        <v>0</v>
      </c>
      <c r="AC26" s="170">
        <v>0</v>
      </c>
      <c r="AD26" s="169">
        <v>0</v>
      </c>
      <c r="AE26" s="170">
        <v>0</v>
      </c>
      <c r="AF26" s="169">
        <v>73318.193530000004</v>
      </c>
      <c r="AG26" s="170">
        <v>7.7225286402478994E-4</v>
      </c>
    </row>
    <row r="27" spans="1:33" ht="39">
      <c r="A27" s="487" t="s">
        <v>584</v>
      </c>
      <c r="B27" s="169">
        <v>10547.271859999999</v>
      </c>
      <c r="C27" s="170">
        <v>3.7482760716881287E-2</v>
      </c>
      <c r="D27" s="169">
        <v>6761.8403499999995</v>
      </c>
      <c r="E27" s="170">
        <v>7.991177992103321E-2</v>
      </c>
      <c r="F27" s="169">
        <v>6393.5843299999997</v>
      </c>
      <c r="G27" s="170">
        <v>7.357629827774527E-2</v>
      </c>
      <c r="H27" s="169">
        <v>23830.779739999998</v>
      </c>
      <c r="I27" s="170">
        <v>0.13392349348396557</v>
      </c>
      <c r="J27" s="169">
        <v>47533.476279999995</v>
      </c>
      <c r="K27" s="170">
        <v>7.5348680719290143E-2</v>
      </c>
      <c r="L27" s="169">
        <v>810136.01432000007</v>
      </c>
      <c r="M27" s="170">
        <v>2.3455302625046075E-2</v>
      </c>
      <c r="N27" s="169">
        <v>1110978.27832</v>
      </c>
      <c r="O27" s="170">
        <v>8.772788989154405E-2</v>
      </c>
      <c r="P27" s="169">
        <v>816304.90167999989</v>
      </c>
      <c r="Q27" s="170">
        <v>5.4498989655376126E-2</v>
      </c>
      <c r="R27" s="169">
        <v>2565513.9753400004</v>
      </c>
      <c r="S27" s="170">
        <v>9.2212314958640601E-2</v>
      </c>
      <c r="T27" s="169">
        <v>5302933.1696600001</v>
      </c>
      <c r="U27" s="170">
        <v>5.8919094016765747E-2</v>
      </c>
      <c r="V27" s="169">
        <v>0</v>
      </c>
      <c r="W27" s="170">
        <v>0</v>
      </c>
      <c r="X27" s="169">
        <v>0</v>
      </c>
      <c r="Y27" s="170">
        <v>0</v>
      </c>
      <c r="Z27" s="169">
        <v>0</v>
      </c>
      <c r="AA27" s="170">
        <v>0</v>
      </c>
      <c r="AB27" s="169">
        <v>21977.87542</v>
      </c>
      <c r="AC27" s="170">
        <v>1.5047408415311343E-2</v>
      </c>
      <c r="AD27" s="169">
        <v>21977.87542</v>
      </c>
      <c r="AE27" s="170">
        <v>5.1038162743413662E-3</v>
      </c>
      <c r="AF27" s="169">
        <v>5372444.5213600006</v>
      </c>
      <c r="AG27" s="170">
        <v>5.6587396233881981E-2</v>
      </c>
    </row>
    <row r="28" spans="1:33" ht="19.5" customHeight="1">
      <c r="A28" s="166" t="s">
        <v>577</v>
      </c>
      <c r="B28" s="169">
        <v>0</v>
      </c>
      <c r="C28" s="170">
        <v>0</v>
      </c>
      <c r="D28" s="169">
        <v>0</v>
      </c>
      <c r="E28" s="170">
        <v>0</v>
      </c>
      <c r="F28" s="169">
        <v>0</v>
      </c>
      <c r="G28" s="170">
        <v>0</v>
      </c>
      <c r="H28" s="169">
        <v>0</v>
      </c>
      <c r="I28" s="170">
        <v>0</v>
      </c>
      <c r="J28" s="169">
        <v>0</v>
      </c>
      <c r="K28" s="170">
        <v>0</v>
      </c>
      <c r="L28" s="169">
        <v>0</v>
      </c>
      <c r="M28" s="170">
        <v>0</v>
      </c>
      <c r="N28" s="169">
        <v>0</v>
      </c>
      <c r="O28" s="170">
        <v>0</v>
      </c>
      <c r="P28" s="169">
        <v>0</v>
      </c>
      <c r="Q28" s="170">
        <v>0</v>
      </c>
      <c r="R28" s="169">
        <v>0</v>
      </c>
      <c r="S28" s="170">
        <v>0</v>
      </c>
      <c r="T28" s="169">
        <v>0</v>
      </c>
      <c r="U28" s="170">
        <v>0</v>
      </c>
      <c r="V28" s="169">
        <v>0</v>
      </c>
      <c r="W28" s="170">
        <v>0</v>
      </c>
      <c r="X28" s="169">
        <v>0</v>
      </c>
      <c r="Y28" s="170">
        <v>0</v>
      </c>
      <c r="Z28" s="169">
        <v>0</v>
      </c>
      <c r="AA28" s="170">
        <v>0</v>
      </c>
      <c r="AB28" s="169">
        <v>0</v>
      </c>
      <c r="AC28" s="170">
        <v>0</v>
      </c>
      <c r="AD28" s="169">
        <v>0</v>
      </c>
      <c r="AE28" s="170">
        <v>0</v>
      </c>
      <c r="AF28" s="169">
        <v>0</v>
      </c>
      <c r="AG28" s="170">
        <v>0</v>
      </c>
    </row>
    <row r="29" spans="1:33" ht="19.5">
      <c r="A29" s="188" t="s">
        <v>511</v>
      </c>
      <c r="B29" s="169">
        <v>0</v>
      </c>
      <c r="C29" s="170">
        <v>0</v>
      </c>
      <c r="D29" s="169">
        <v>0</v>
      </c>
      <c r="E29" s="170">
        <v>0</v>
      </c>
      <c r="F29" s="169">
        <v>0</v>
      </c>
      <c r="G29" s="170">
        <v>0</v>
      </c>
      <c r="H29" s="169">
        <v>0</v>
      </c>
      <c r="I29" s="170">
        <v>0</v>
      </c>
      <c r="J29" s="169">
        <v>0</v>
      </c>
      <c r="K29" s="170">
        <v>0</v>
      </c>
      <c r="L29" s="169">
        <v>0</v>
      </c>
      <c r="M29" s="170">
        <v>0</v>
      </c>
      <c r="N29" s="169">
        <v>0</v>
      </c>
      <c r="O29" s="170">
        <v>0</v>
      </c>
      <c r="P29" s="169">
        <v>0</v>
      </c>
      <c r="Q29" s="170">
        <v>0</v>
      </c>
      <c r="R29" s="169">
        <v>0</v>
      </c>
      <c r="S29" s="170">
        <v>0</v>
      </c>
      <c r="T29" s="169">
        <v>0</v>
      </c>
      <c r="U29" s="170">
        <v>0</v>
      </c>
      <c r="V29" s="169">
        <v>0</v>
      </c>
      <c r="W29" s="170">
        <v>0</v>
      </c>
      <c r="X29" s="169">
        <v>0</v>
      </c>
      <c r="Y29" s="170">
        <v>0</v>
      </c>
      <c r="Z29" s="169">
        <v>0</v>
      </c>
      <c r="AA29" s="170">
        <v>0</v>
      </c>
      <c r="AB29" s="169">
        <v>0</v>
      </c>
      <c r="AC29" s="170">
        <v>0</v>
      </c>
      <c r="AD29" s="169">
        <v>0</v>
      </c>
      <c r="AE29" s="170">
        <v>0</v>
      </c>
      <c r="AF29" s="169">
        <v>0</v>
      </c>
      <c r="AG29" s="170">
        <v>0</v>
      </c>
    </row>
    <row r="30" spans="1:33" ht="19.5">
      <c r="A30" s="188" t="s">
        <v>850</v>
      </c>
      <c r="B30" s="169">
        <v>0</v>
      </c>
      <c r="C30" s="170">
        <v>0</v>
      </c>
      <c r="D30" s="169">
        <v>0</v>
      </c>
      <c r="E30" s="170">
        <v>0</v>
      </c>
      <c r="F30" s="169">
        <v>0</v>
      </c>
      <c r="G30" s="170">
        <v>0</v>
      </c>
      <c r="H30" s="169">
        <v>0</v>
      </c>
      <c r="I30" s="170">
        <v>0</v>
      </c>
      <c r="J30" s="169">
        <v>0</v>
      </c>
      <c r="K30" s="170">
        <v>0</v>
      </c>
      <c r="L30" s="169">
        <v>0</v>
      </c>
      <c r="M30" s="170">
        <v>0</v>
      </c>
      <c r="N30" s="169">
        <v>0</v>
      </c>
      <c r="O30" s="170">
        <v>0</v>
      </c>
      <c r="P30" s="169">
        <v>0</v>
      </c>
      <c r="Q30" s="170">
        <v>0</v>
      </c>
      <c r="R30" s="169">
        <v>0</v>
      </c>
      <c r="S30" s="170">
        <v>0</v>
      </c>
      <c r="T30" s="169">
        <v>0</v>
      </c>
      <c r="U30" s="170">
        <v>0</v>
      </c>
      <c r="V30" s="169">
        <v>0</v>
      </c>
      <c r="W30" s="170">
        <v>0</v>
      </c>
      <c r="X30" s="169">
        <v>0</v>
      </c>
      <c r="Y30" s="170">
        <v>0</v>
      </c>
      <c r="Z30" s="169">
        <v>0</v>
      </c>
      <c r="AA30" s="170">
        <v>0</v>
      </c>
      <c r="AB30" s="169">
        <v>0</v>
      </c>
      <c r="AC30" s="170">
        <v>0</v>
      </c>
      <c r="AD30" s="169">
        <v>0</v>
      </c>
      <c r="AE30" s="170">
        <v>0</v>
      </c>
      <c r="AF30" s="169">
        <v>0</v>
      </c>
      <c r="AG30" s="170">
        <v>0</v>
      </c>
    </row>
    <row r="31" spans="1:33" ht="18">
      <c r="A31" s="187" t="s">
        <v>631</v>
      </c>
      <c r="B31" s="167">
        <v>281566.94114000001</v>
      </c>
      <c r="C31" s="168">
        <v>1.0006290176856043</v>
      </c>
      <c r="D31" s="167">
        <v>84652.134070000015</v>
      </c>
      <c r="E31" s="168">
        <v>1.0004233104450089</v>
      </c>
      <c r="F31" s="167">
        <v>89363.537239999991</v>
      </c>
      <c r="G31" s="168">
        <v>1.0283806284173367</v>
      </c>
      <c r="H31" s="167">
        <v>177999.91042</v>
      </c>
      <c r="I31" s="168">
        <v>1.0003184999971522</v>
      </c>
      <c r="J31" s="167">
        <v>633582.52286999999</v>
      </c>
      <c r="K31" s="168">
        <v>1.0043365426050421</v>
      </c>
      <c r="L31" s="167">
        <v>34613427.006229997</v>
      </c>
      <c r="M31" s="168">
        <v>1.0021383952452987</v>
      </c>
      <c r="N31" s="167">
        <v>12668092.24886</v>
      </c>
      <c r="O31" s="168">
        <v>1.0003300907237065</v>
      </c>
      <c r="P31" s="167">
        <v>15219724.612089999</v>
      </c>
      <c r="Q31" s="168">
        <v>1.0161149497998765</v>
      </c>
      <c r="R31" s="167">
        <v>27842036.461919997</v>
      </c>
      <c r="S31" s="168">
        <v>1.0007268173139752</v>
      </c>
      <c r="T31" s="167">
        <v>90343280.329099998</v>
      </c>
      <c r="U31" s="168">
        <v>1.0037735828819712</v>
      </c>
      <c r="V31" s="167">
        <v>1727722.51935</v>
      </c>
      <c r="W31" s="168">
        <v>1.0003534194401129</v>
      </c>
      <c r="X31" s="167">
        <v>475871.87109000003</v>
      </c>
      <c r="Y31" s="168">
        <v>1.0203757254895871</v>
      </c>
      <c r="Z31" s="167">
        <v>655435.63686000009</v>
      </c>
      <c r="AA31" s="168">
        <v>1.0051025213031832</v>
      </c>
      <c r="AB31" s="167">
        <v>1463138.5767399999</v>
      </c>
      <c r="AC31" s="168">
        <v>1.0017548699165451</v>
      </c>
      <c r="AD31" s="167">
        <v>4322168.6040400006</v>
      </c>
      <c r="AE31" s="168">
        <v>1.0037164211820186</v>
      </c>
      <c r="AF31" s="167">
        <v>95299031.456009999</v>
      </c>
      <c r="AG31" s="168">
        <v>1.0037747309005782</v>
      </c>
    </row>
    <row r="32" spans="1:33" ht="18">
      <c r="A32" s="187" t="s">
        <v>632</v>
      </c>
      <c r="B32" s="167">
        <v>176.99924999999999</v>
      </c>
      <c r="C32" s="168">
        <v>6.2901768560438441E-4</v>
      </c>
      <c r="D32" s="167">
        <v>35.81897</v>
      </c>
      <c r="E32" s="168">
        <v>4.2331044500896727E-4</v>
      </c>
      <c r="F32" s="167">
        <v>2466.2010099999998</v>
      </c>
      <c r="G32" s="168">
        <v>2.8380628417336701E-2</v>
      </c>
      <c r="H32" s="167">
        <v>56.67492</v>
      </c>
      <c r="I32" s="168">
        <v>3.1849999715218171E-4</v>
      </c>
      <c r="J32" s="167">
        <v>2735.6941499999998</v>
      </c>
      <c r="K32" s="168">
        <v>4.3365426050421376E-3</v>
      </c>
      <c r="L32" s="167">
        <v>73859.247470000002</v>
      </c>
      <c r="M32" s="168">
        <v>2.1383952452985653E-3</v>
      </c>
      <c r="N32" s="167">
        <v>4180.2398800000001</v>
      </c>
      <c r="O32" s="168">
        <v>3.3009072370652803E-4</v>
      </c>
      <c r="P32" s="167">
        <v>241375.34650000001</v>
      </c>
      <c r="Q32" s="168">
        <v>1.6114949799876509E-2</v>
      </c>
      <c r="R32" s="167">
        <v>20221.376909999999</v>
      </c>
      <c r="S32" s="168">
        <v>7.2681731397514009E-4</v>
      </c>
      <c r="T32" s="167">
        <v>339636.21075999999</v>
      </c>
      <c r="U32" s="168">
        <v>3.7735828819712484E-3</v>
      </c>
      <c r="V32" s="167">
        <v>610.39499999999998</v>
      </c>
      <c r="W32" s="168">
        <v>3.5341944011291258E-4</v>
      </c>
      <c r="X32" s="167">
        <v>9502.6119999999992</v>
      </c>
      <c r="Y32" s="168">
        <v>2.0375725489587177E-2</v>
      </c>
      <c r="Z32" s="167">
        <v>3327.3961899999999</v>
      </c>
      <c r="AA32" s="168">
        <v>5.1025213031832117E-3</v>
      </c>
      <c r="AB32" s="167">
        <v>2563.1199300000003</v>
      </c>
      <c r="AC32" s="168">
        <v>1.7548699165451098E-3</v>
      </c>
      <c r="AD32" s="167">
        <v>16003.52312</v>
      </c>
      <c r="AE32" s="168">
        <v>3.7164211820186169E-3</v>
      </c>
      <c r="AF32" s="167">
        <v>358375.42803000001</v>
      </c>
      <c r="AG32" s="168">
        <v>3.7747309005783897E-3</v>
      </c>
    </row>
    <row r="33" spans="1:33" ht="22.5" customHeight="1">
      <c r="A33" s="414" t="s">
        <v>633</v>
      </c>
      <c r="B33" s="344">
        <v>281389.94188999996</v>
      </c>
      <c r="C33" s="577">
        <v>1</v>
      </c>
      <c r="D33" s="344">
        <v>84616.315100000007</v>
      </c>
      <c r="E33" s="577">
        <v>1</v>
      </c>
      <c r="F33" s="857">
        <v>86897.336229999986</v>
      </c>
      <c r="G33" s="577">
        <v>1</v>
      </c>
      <c r="H33" s="344">
        <v>177943.23550000001</v>
      </c>
      <c r="I33" s="577">
        <v>1</v>
      </c>
      <c r="J33" s="344">
        <v>630846.82871999987</v>
      </c>
      <c r="K33" s="577">
        <v>1</v>
      </c>
      <c r="L33" s="344">
        <v>34539567.758759998</v>
      </c>
      <c r="M33" s="577">
        <v>1</v>
      </c>
      <c r="N33" s="344">
        <v>12663912.008980002</v>
      </c>
      <c r="O33" s="577">
        <v>1</v>
      </c>
      <c r="P33" s="857">
        <v>14978349.265589999</v>
      </c>
      <c r="Q33" s="577">
        <v>1</v>
      </c>
      <c r="R33" s="344">
        <v>27821815.08501</v>
      </c>
      <c r="S33" s="577">
        <v>1</v>
      </c>
      <c r="T33" s="344">
        <v>90003644.118339986</v>
      </c>
      <c r="U33" s="577">
        <v>1</v>
      </c>
      <c r="V33" s="344">
        <v>1727112.1243499999</v>
      </c>
      <c r="W33" s="577">
        <v>1</v>
      </c>
      <c r="X33" s="344">
        <v>466369.25909000001</v>
      </c>
      <c r="Y33" s="577">
        <v>1</v>
      </c>
      <c r="Z33" s="857">
        <v>652108.24067000009</v>
      </c>
      <c r="AA33" s="577">
        <v>1</v>
      </c>
      <c r="AB33" s="344">
        <v>1460575.4568099999</v>
      </c>
      <c r="AC33" s="577">
        <v>1</v>
      </c>
      <c r="AD33" s="344">
        <v>4306165.0809199996</v>
      </c>
      <c r="AE33" s="577">
        <v>1</v>
      </c>
      <c r="AF33" s="344">
        <v>94940656.027979985</v>
      </c>
      <c r="AG33" s="577">
        <v>1</v>
      </c>
    </row>
    <row r="34" spans="1:33" ht="19.5">
      <c r="A34" s="166" t="s">
        <v>603</v>
      </c>
      <c r="B34" s="169">
        <v>70.384500000000003</v>
      </c>
      <c r="C34" s="170">
        <v>2.5013154175750345E-4</v>
      </c>
      <c r="D34" s="169">
        <v>518.22552000000007</v>
      </c>
      <c r="E34" s="170">
        <v>6.1244160702053543E-3</v>
      </c>
      <c r="F34" s="169">
        <v>94.378600000000006</v>
      </c>
      <c r="G34" s="170">
        <v>1.0860931312117394E-3</v>
      </c>
      <c r="H34" s="169">
        <v>210.65700000000001</v>
      </c>
      <c r="I34" s="170">
        <v>1.1838438219248858E-3</v>
      </c>
      <c r="J34" s="169">
        <v>893.64562000000012</v>
      </c>
      <c r="K34" s="170">
        <v>1.4165809818101544E-3</v>
      </c>
      <c r="L34" s="169">
        <v>60151.7595</v>
      </c>
      <c r="M34" s="170">
        <v>1.7415319126205392E-3</v>
      </c>
      <c r="N34" s="169">
        <v>26447.39054</v>
      </c>
      <c r="O34" s="170">
        <v>2.0884060566155314E-3</v>
      </c>
      <c r="P34" s="169">
        <v>14190.307000000001</v>
      </c>
      <c r="Q34" s="170">
        <v>9.4738790960093445E-4</v>
      </c>
      <c r="R34" s="169">
        <v>30830.27</v>
      </c>
      <c r="S34" s="170">
        <v>1.1081329491191578E-3</v>
      </c>
      <c r="T34" s="169">
        <v>131619.72704</v>
      </c>
      <c r="U34" s="165">
        <v>1.4623821994023008E-3</v>
      </c>
      <c r="V34" s="169">
        <v>525.30550000000005</v>
      </c>
      <c r="W34" s="170">
        <v>3.0415251713764626E-4</v>
      </c>
      <c r="X34" s="169">
        <v>2367.1399799999999</v>
      </c>
      <c r="Y34" s="170">
        <v>5.0756775534881232E-3</v>
      </c>
      <c r="Z34" s="169">
        <v>45.454800000000006</v>
      </c>
      <c r="AA34" s="170">
        <v>6.9704379066423184E-5</v>
      </c>
      <c r="AB34" s="169">
        <v>2695.8371000000002</v>
      </c>
      <c r="AC34" s="170">
        <v>1.845736272939913E-3</v>
      </c>
      <c r="AD34" s="169">
        <v>5633.7373800000005</v>
      </c>
      <c r="AE34" s="170">
        <v>1.3082957281322731E-3</v>
      </c>
      <c r="AF34" s="169">
        <v>138147.11004</v>
      </c>
      <c r="AG34" s="170">
        <v>1.4550890611003005E-3</v>
      </c>
    </row>
    <row r="35" spans="1:33" ht="28.5">
      <c r="A35" s="166" t="s">
        <v>604</v>
      </c>
      <c r="B35" s="169">
        <v>0</v>
      </c>
      <c r="C35" s="170">
        <v>0</v>
      </c>
      <c r="D35" s="169">
        <v>0</v>
      </c>
      <c r="E35" s="170">
        <v>0</v>
      </c>
      <c r="F35" s="169">
        <v>2435.26107</v>
      </c>
      <c r="G35" s="170">
        <v>2.8024576766707179E-2</v>
      </c>
      <c r="H35" s="169">
        <v>0</v>
      </c>
      <c r="I35" s="170">
        <v>0</v>
      </c>
      <c r="J35" s="169">
        <v>2435.26107</v>
      </c>
      <c r="K35" s="170">
        <v>3.8603048460133975E-3</v>
      </c>
      <c r="L35" s="169">
        <v>0</v>
      </c>
      <c r="M35" s="170">
        <v>0</v>
      </c>
      <c r="N35" s="169">
        <v>0</v>
      </c>
      <c r="O35" s="170">
        <v>0</v>
      </c>
      <c r="P35" s="169">
        <v>169734.709</v>
      </c>
      <c r="Q35" s="170">
        <v>1.1332003680134116E-2</v>
      </c>
      <c r="R35" s="169">
        <v>0</v>
      </c>
      <c r="S35" s="170">
        <v>0</v>
      </c>
      <c r="T35" s="169">
        <v>169734.709</v>
      </c>
      <c r="U35" s="165">
        <v>1.8858648520589539E-3</v>
      </c>
      <c r="V35" s="169">
        <v>0</v>
      </c>
      <c r="W35" s="170">
        <v>0</v>
      </c>
      <c r="X35" s="169">
        <v>9003.4841300000007</v>
      </c>
      <c r="Y35" s="170">
        <v>1.9305483700979755E-2</v>
      </c>
      <c r="Z35" s="169">
        <v>2500.0520799999999</v>
      </c>
      <c r="AA35" s="170">
        <v>3.8337992438668683E-3</v>
      </c>
      <c r="AB35" s="169">
        <v>0</v>
      </c>
      <c r="AC35" s="170">
        <v>0</v>
      </c>
      <c r="AD35" s="169">
        <v>11503.53621</v>
      </c>
      <c r="AE35" s="170">
        <v>2.6714108711183692E-3</v>
      </c>
      <c r="AF35" s="169">
        <v>183673.50628</v>
      </c>
      <c r="AG35" s="165">
        <v>1.9346138310427255E-3</v>
      </c>
    </row>
    <row r="36" spans="1:33" ht="12.75" customHeight="1">
      <c r="A36" s="37" t="s">
        <v>396</v>
      </c>
    </row>
    <row r="37" spans="1:33" ht="12.75" customHeight="1">
      <c r="A37" s="37"/>
    </row>
    <row r="38" spans="1:33" ht="12.75" customHeight="1">
      <c r="A38" s="575"/>
      <c r="L38" s="290"/>
    </row>
    <row r="39" spans="1:33" ht="12.75" customHeight="1">
      <c r="A39" s="72" t="s">
        <v>274</v>
      </c>
    </row>
    <row r="40" spans="1:33" ht="12.75" customHeight="1"/>
    <row r="41" spans="1:33" ht="12.75" customHeight="1"/>
    <row r="42" spans="1:33" ht="12.75" customHeight="1">
      <c r="F42" s="290"/>
      <c r="P42" s="290"/>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45" t="s">
        <v>312</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9" location="'2 Sadržaj'!A1" display="Sadržaj / Contents"/>
  </hyperlink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61"/>
  <sheetViews>
    <sheetView showGridLines="0" zoomScaleNormal="100" workbookViewId="0"/>
  </sheetViews>
  <sheetFormatPr defaultRowHeight="15"/>
  <cols>
    <col min="1" max="1" width="23.7109375" customWidth="1"/>
  </cols>
  <sheetData>
    <row r="1" spans="1:11" ht="12.75" customHeight="1">
      <c r="A1" s="311" t="s">
        <v>714</v>
      </c>
      <c r="J1" s="312" t="str">
        <f>Naslovnica!A20</f>
        <v>Lipanj 2018.</v>
      </c>
    </row>
    <row r="2" spans="1:11" ht="12.75" customHeight="1">
      <c r="A2" s="109" t="s">
        <v>1244</v>
      </c>
      <c r="J2" s="110" t="str">
        <f>Naslovnica!A24</f>
        <v>June 2018</v>
      </c>
    </row>
    <row r="3" spans="1:11" ht="12.75" customHeight="1"/>
    <row r="4" spans="1:11" ht="45">
      <c r="A4" s="345" t="s">
        <v>402</v>
      </c>
      <c r="B4" s="346" t="s">
        <v>131</v>
      </c>
      <c r="C4" s="346" t="s">
        <v>132</v>
      </c>
      <c r="D4" s="346" t="s">
        <v>133</v>
      </c>
      <c r="E4" s="801" t="s">
        <v>1364</v>
      </c>
      <c r="F4" s="801" t="s">
        <v>1365</v>
      </c>
      <c r="G4" s="346" t="s">
        <v>134</v>
      </c>
      <c r="H4" s="346" t="s">
        <v>135</v>
      </c>
      <c r="I4" s="346" t="s">
        <v>136</v>
      </c>
      <c r="J4" s="346" t="s">
        <v>107</v>
      </c>
    </row>
    <row r="5" spans="1:11" ht="22.5">
      <c r="A5" s="114" t="s">
        <v>400</v>
      </c>
      <c r="B5" s="655">
        <v>42652</v>
      </c>
      <c r="C5" s="655">
        <v>102595</v>
      </c>
      <c r="D5" s="655">
        <v>26820</v>
      </c>
      <c r="E5" s="655">
        <v>83</v>
      </c>
      <c r="F5" s="655">
        <v>56</v>
      </c>
      <c r="G5" s="655">
        <v>21052</v>
      </c>
      <c r="H5" s="655">
        <v>31324</v>
      </c>
      <c r="I5" s="655">
        <v>69989</v>
      </c>
      <c r="J5" s="655">
        <v>294571</v>
      </c>
      <c r="K5" s="85"/>
    </row>
    <row r="6" spans="1:11" ht="22.5">
      <c r="A6" s="347" t="s">
        <v>524</v>
      </c>
      <c r="B6" s="656">
        <v>0.14479361512165148</v>
      </c>
      <c r="C6" s="656">
        <v>0.34828615172572996</v>
      </c>
      <c r="D6" s="656">
        <v>9.1047659138204368E-2</v>
      </c>
      <c r="E6" s="656">
        <v>2.8176568637102768E-4</v>
      </c>
      <c r="F6" s="656">
        <v>1.9010696911780182E-4</v>
      </c>
      <c r="G6" s="656">
        <v>7.1466641319070781E-2</v>
      </c>
      <c r="H6" s="656">
        <v>0.10633769108296472</v>
      </c>
      <c r="I6" s="656">
        <v>0.23759636895688985</v>
      </c>
      <c r="J6" s="656">
        <v>1</v>
      </c>
      <c r="K6" s="85"/>
    </row>
    <row r="7" spans="1:11" ht="22.5">
      <c r="A7" s="347" t="s">
        <v>403</v>
      </c>
      <c r="B7" s="657">
        <v>593</v>
      </c>
      <c r="C7" s="657">
        <v>322</v>
      </c>
      <c r="D7" s="657">
        <v>245</v>
      </c>
      <c r="E7" s="657">
        <v>33</v>
      </c>
      <c r="F7" s="657">
        <v>13</v>
      </c>
      <c r="G7" s="657">
        <v>140</v>
      </c>
      <c r="H7" s="657">
        <v>697</v>
      </c>
      <c r="I7" s="657">
        <v>470</v>
      </c>
      <c r="J7" s="657">
        <v>2513</v>
      </c>
      <c r="K7" s="85"/>
    </row>
    <row r="8" spans="1:11" ht="22.5">
      <c r="A8" s="158" t="s">
        <v>525</v>
      </c>
      <c r="B8" s="658">
        <v>18</v>
      </c>
      <c r="C8" s="658">
        <v>23</v>
      </c>
      <c r="D8" s="658">
        <v>25</v>
      </c>
      <c r="E8" s="658">
        <v>0</v>
      </c>
      <c r="F8" s="658">
        <v>0</v>
      </c>
      <c r="G8" s="658">
        <v>2</v>
      </c>
      <c r="H8" s="658">
        <v>1</v>
      </c>
      <c r="I8" s="658">
        <v>33</v>
      </c>
      <c r="J8" s="658">
        <v>102</v>
      </c>
      <c r="K8" s="85"/>
    </row>
    <row r="9" spans="1:11" ht="22.5">
      <c r="A9" s="138" t="s">
        <v>526</v>
      </c>
      <c r="B9" s="659">
        <v>8</v>
      </c>
      <c r="C9" s="659">
        <v>6</v>
      </c>
      <c r="D9" s="659">
        <v>1</v>
      </c>
      <c r="E9" s="659">
        <v>0</v>
      </c>
      <c r="F9" s="659">
        <v>0</v>
      </c>
      <c r="G9" s="659">
        <v>1</v>
      </c>
      <c r="H9" s="659">
        <v>4</v>
      </c>
      <c r="I9" s="659">
        <v>4</v>
      </c>
      <c r="J9" s="659">
        <v>24</v>
      </c>
    </row>
    <row r="10" spans="1:11" ht="22.5">
      <c r="A10" s="138" t="s">
        <v>527</v>
      </c>
      <c r="B10" s="659">
        <v>173</v>
      </c>
      <c r="C10" s="659">
        <v>114</v>
      </c>
      <c r="D10" s="659">
        <v>1</v>
      </c>
      <c r="E10" s="659">
        <v>0</v>
      </c>
      <c r="F10" s="659">
        <v>0</v>
      </c>
      <c r="G10" s="659">
        <v>19</v>
      </c>
      <c r="H10" s="659">
        <v>129</v>
      </c>
      <c r="I10" s="659">
        <v>5679</v>
      </c>
      <c r="J10" s="659">
        <v>6115</v>
      </c>
    </row>
    <row r="11" spans="1:11" ht="22.5">
      <c r="A11" s="299" t="s">
        <v>404</v>
      </c>
      <c r="B11" s="660">
        <v>199</v>
      </c>
      <c r="C11" s="660">
        <v>143</v>
      </c>
      <c r="D11" s="660">
        <v>27</v>
      </c>
      <c r="E11" s="660">
        <v>0</v>
      </c>
      <c r="F11" s="660">
        <v>0</v>
      </c>
      <c r="G11" s="660">
        <v>22</v>
      </c>
      <c r="H11" s="660">
        <v>134</v>
      </c>
      <c r="I11" s="660">
        <v>5716</v>
      </c>
      <c r="J11" s="660">
        <v>6241</v>
      </c>
    </row>
    <row r="12" spans="1:11" ht="22.5">
      <c r="A12" s="114" t="s">
        <v>401</v>
      </c>
      <c r="B12" s="655">
        <v>43046</v>
      </c>
      <c r="C12" s="655">
        <v>102774</v>
      </c>
      <c r="D12" s="655">
        <v>27038</v>
      </c>
      <c r="E12" s="655">
        <v>116</v>
      </c>
      <c r="F12" s="655">
        <v>69</v>
      </c>
      <c r="G12" s="655">
        <v>21170</v>
      </c>
      <c r="H12" s="655">
        <v>31887</v>
      </c>
      <c r="I12" s="655">
        <v>64743</v>
      </c>
      <c r="J12" s="655">
        <v>290843</v>
      </c>
    </row>
    <row r="13" spans="1:11" ht="21.75">
      <c r="A13" s="348" t="s">
        <v>405</v>
      </c>
      <c r="B13" s="661">
        <v>0.14800424971548223</v>
      </c>
      <c r="C13" s="661">
        <v>0.3533659053166141</v>
      </c>
      <c r="D13" s="661">
        <v>9.2964245314482385E-2</v>
      </c>
      <c r="E13" s="802">
        <v>3.9884061160144822E-4</v>
      </c>
      <c r="F13" s="803">
        <v>2.3724139828017177E-4</v>
      </c>
      <c r="G13" s="661">
        <v>7.2788411617264293E-2</v>
      </c>
      <c r="H13" s="661">
        <v>0.10963647053564982</v>
      </c>
      <c r="I13" s="661">
        <v>0.22260463549062554</v>
      </c>
      <c r="J13" s="661">
        <v>1</v>
      </c>
    </row>
    <row r="14" spans="1:11" ht="12.75" customHeight="1">
      <c r="A14" s="36" t="s">
        <v>407</v>
      </c>
    </row>
    <row r="15" spans="1:11" ht="12.75" customHeight="1">
      <c r="A15" s="46" t="s">
        <v>406</v>
      </c>
    </row>
    <row r="16" spans="1:11" ht="12.75" customHeight="1"/>
    <row r="17" spans="1:11" ht="12.75" customHeight="1">
      <c r="A17" s="466" t="s">
        <v>301</v>
      </c>
      <c r="J17" s="312" t="str">
        <f>Naslovnica!A20</f>
        <v>Lipanj 2018.</v>
      </c>
    </row>
    <row r="18" spans="1:11" ht="12.75" customHeight="1">
      <c r="A18" s="109" t="s">
        <v>302</v>
      </c>
      <c r="J18" s="110" t="str">
        <f>Naslovnica!A24</f>
        <v>June 2018</v>
      </c>
    </row>
    <row r="19" spans="1:11" ht="12.75" customHeight="1"/>
    <row r="20" spans="1:11" ht="12.75" customHeight="1"/>
    <row r="21" spans="1:11" ht="12.75" customHeight="1"/>
    <row r="22" spans="1:11" ht="12.75" customHeight="1">
      <c r="K22" s="85"/>
    </row>
    <row r="23" spans="1:11" ht="12.75" customHeight="1">
      <c r="K23" s="85"/>
    </row>
    <row r="24" spans="1:11" ht="12.75" customHeight="1">
      <c r="K24" s="85"/>
    </row>
    <row r="25" spans="1:11" ht="12.75" customHeight="1">
      <c r="K25" s="85"/>
    </row>
    <row r="26" spans="1:11" ht="12.75" customHeight="1">
      <c r="K26" s="75"/>
    </row>
    <row r="27" spans="1:11" ht="12.75" customHeight="1"/>
    <row r="28" spans="1:11" ht="12.75" customHeight="1"/>
    <row r="29" spans="1:11" ht="12.75" customHeight="1"/>
    <row r="30" spans="1:11" ht="12.75" customHeight="1"/>
    <row r="31" spans="1:11" ht="12.75" customHeight="1"/>
    <row r="32" spans="1:11"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c r="A40" s="36" t="s">
        <v>407</v>
      </c>
    </row>
    <row r="41" spans="1:1" ht="12.75" customHeight="1"/>
    <row r="42" spans="1:1" ht="12.75" customHeight="1">
      <c r="A42" s="72" t="s">
        <v>274</v>
      </c>
    </row>
    <row r="43" spans="1:1" ht="12.75" customHeight="1"/>
    <row r="44" spans="1:1" ht="12.75" customHeight="1"/>
    <row r="45" spans="1:1" ht="12.75" customHeight="1"/>
    <row r="46" spans="1:1" ht="12.75" customHeight="1"/>
    <row r="47" spans="1:1" ht="12.75" customHeight="1"/>
    <row r="48" spans="1:1" ht="12.75" customHeight="1"/>
    <row r="49" spans="10:10" ht="12.75" customHeight="1"/>
    <row r="50" spans="10:10" ht="12.75" customHeight="1"/>
    <row r="51" spans="10:10" ht="12.75" customHeight="1"/>
    <row r="52" spans="10:10" ht="12.75" customHeight="1"/>
    <row r="53" spans="10:10" ht="12.75" customHeight="1"/>
    <row r="61" spans="10:10">
      <c r="J61" s="44" t="s">
        <v>313</v>
      </c>
    </row>
  </sheetData>
  <hyperlinks>
    <hyperlink ref="A42" location="'2 Sadržaj'!A1" display="Sadržaj / Contents"/>
  </hyperlinks>
  <pageMargins left="0.7" right="0.7" top="0.75" bottom="0.75" header="0.3" footer="0.3"/>
  <pageSetup paperSize="9" scale="8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K82"/>
  <sheetViews>
    <sheetView showGridLines="0" zoomScaleNormal="100" workbookViewId="0"/>
  </sheetViews>
  <sheetFormatPr defaultRowHeight="15"/>
  <cols>
    <col min="1" max="7" width="12.140625" customWidth="1"/>
    <col min="8" max="8" width="12.28515625" customWidth="1"/>
  </cols>
  <sheetData>
    <row r="1" spans="1:11" ht="12.75" customHeight="1">
      <c r="A1" s="311" t="s">
        <v>715</v>
      </c>
      <c r="G1" s="468" t="s">
        <v>143</v>
      </c>
      <c r="H1" s="295"/>
      <c r="J1" s="312" t="s">
        <v>1468</v>
      </c>
    </row>
    <row r="2" spans="1:11" ht="12.75" customHeight="1">
      <c r="A2" s="109" t="s">
        <v>716</v>
      </c>
      <c r="G2" s="115" t="s">
        <v>144</v>
      </c>
      <c r="J2" s="110" t="s">
        <v>1469</v>
      </c>
    </row>
    <row r="3" spans="1:11" ht="12.75" customHeight="1"/>
    <row r="4" spans="1:11" ht="12.75" customHeight="1"/>
    <row r="5" spans="1:11" ht="27.75" customHeight="1">
      <c r="A5" s="313"/>
      <c r="B5" s="314"/>
      <c r="C5" s="314" t="s">
        <v>1465</v>
      </c>
      <c r="D5" s="314"/>
      <c r="E5" s="315"/>
      <c r="F5" s="314" t="s">
        <v>1413</v>
      </c>
      <c r="G5" s="315"/>
      <c r="H5" s="918" t="s">
        <v>1223</v>
      </c>
      <c r="I5" s="919"/>
      <c r="J5" s="919"/>
    </row>
    <row r="6" spans="1:11" ht="27.75" customHeight="1">
      <c r="A6" s="313"/>
      <c r="B6" s="315"/>
      <c r="C6" s="349" t="s">
        <v>1466</v>
      </c>
      <c r="D6" s="315"/>
      <c r="E6" s="315"/>
      <c r="F6" s="349" t="s">
        <v>1414</v>
      </c>
      <c r="G6" s="315"/>
      <c r="H6" s="920" t="s">
        <v>857</v>
      </c>
      <c r="I6" s="920"/>
      <c r="J6" s="316" t="s">
        <v>856</v>
      </c>
    </row>
    <row r="7" spans="1:11" ht="30" customHeight="1">
      <c r="A7" s="317" t="s">
        <v>408</v>
      </c>
      <c r="B7" s="317" t="s">
        <v>409</v>
      </c>
      <c r="C7" s="317" t="s">
        <v>410</v>
      </c>
      <c r="D7" s="317" t="s">
        <v>411</v>
      </c>
      <c r="E7" s="317" t="s">
        <v>409</v>
      </c>
      <c r="F7" s="317" t="s">
        <v>410</v>
      </c>
      <c r="G7" s="317" t="s">
        <v>411</v>
      </c>
      <c r="H7" s="317" t="s">
        <v>409</v>
      </c>
      <c r="I7" s="317" t="s">
        <v>410</v>
      </c>
      <c r="J7" s="317" t="s">
        <v>411</v>
      </c>
    </row>
    <row r="8" spans="1:11" ht="12.75" customHeight="1">
      <c r="A8" s="139" t="s">
        <v>30</v>
      </c>
      <c r="B8" s="752">
        <v>890</v>
      </c>
      <c r="C8" s="752">
        <v>825</v>
      </c>
      <c r="D8" s="752">
        <v>1715</v>
      </c>
      <c r="E8" s="753">
        <v>893</v>
      </c>
      <c r="F8" s="753">
        <v>826</v>
      </c>
      <c r="G8" s="752">
        <v>1719</v>
      </c>
      <c r="H8" s="752">
        <v>-3</v>
      </c>
      <c r="I8" s="752">
        <v>-1</v>
      </c>
      <c r="J8" s="756">
        <v>-2.3269342641070168E-3</v>
      </c>
      <c r="K8" s="85"/>
    </row>
    <row r="9" spans="1:11" ht="12.75" customHeight="1">
      <c r="A9" s="139" t="s">
        <v>31</v>
      </c>
      <c r="B9" s="752">
        <v>4095</v>
      </c>
      <c r="C9" s="752">
        <v>2390</v>
      </c>
      <c r="D9" s="752">
        <v>6485</v>
      </c>
      <c r="E9" s="753">
        <v>4091</v>
      </c>
      <c r="F9" s="753">
        <v>2417</v>
      </c>
      <c r="G9" s="752">
        <v>6508</v>
      </c>
      <c r="H9" s="752">
        <v>4</v>
      </c>
      <c r="I9" s="752">
        <v>-27</v>
      </c>
      <c r="J9" s="756">
        <v>-3.5341118623233303E-3</v>
      </c>
      <c r="K9" s="85"/>
    </row>
    <row r="10" spans="1:11" ht="12.75" customHeight="1">
      <c r="A10" s="139" t="s">
        <v>32</v>
      </c>
      <c r="B10" s="752">
        <v>10946</v>
      </c>
      <c r="C10" s="752">
        <v>7150</v>
      </c>
      <c r="D10" s="752">
        <v>18096</v>
      </c>
      <c r="E10" s="753">
        <v>11324</v>
      </c>
      <c r="F10" s="753">
        <v>7428</v>
      </c>
      <c r="G10" s="752">
        <v>18752</v>
      </c>
      <c r="H10" s="752">
        <v>-378</v>
      </c>
      <c r="I10" s="752">
        <v>-278</v>
      </c>
      <c r="J10" s="756">
        <v>-3.4982935153583639E-2</v>
      </c>
    </row>
    <row r="11" spans="1:11" ht="12.75" customHeight="1">
      <c r="A11" s="139" t="s">
        <v>33</v>
      </c>
      <c r="B11" s="752">
        <v>19419</v>
      </c>
      <c r="C11" s="752">
        <v>14129</v>
      </c>
      <c r="D11" s="752">
        <v>33548</v>
      </c>
      <c r="E11" s="753">
        <v>19456</v>
      </c>
      <c r="F11" s="753">
        <v>14225</v>
      </c>
      <c r="G11" s="752">
        <v>33681</v>
      </c>
      <c r="H11" s="752">
        <v>-37</v>
      </c>
      <c r="I11" s="752">
        <v>-96</v>
      </c>
      <c r="J11" s="756">
        <v>-3.9488138713220655E-3</v>
      </c>
    </row>
    <row r="12" spans="1:11" ht="12.75" customHeight="1">
      <c r="A12" s="139" t="s">
        <v>34</v>
      </c>
      <c r="B12" s="752">
        <v>22924</v>
      </c>
      <c r="C12" s="752">
        <v>18563</v>
      </c>
      <c r="D12" s="752">
        <v>41487</v>
      </c>
      <c r="E12" s="753">
        <v>22541</v>
      </c>
      <c r="F12" s="753">
        <v>18376</v>
      </c>
      <c r="G12" s="752">
        <v>40917</v>
      </c>
      <c r="H12" s="752">
        <v>383</v>
      </c>
      <c r="I12" s="752">
        <v>187</v>
      </c>
      <c r="J12" s="756">
        <v>1.3930640076251999E-2</v>
      </c>
    </row>
    <row r="13" spans="1:11" ht="12.75" customHeight="1">
      <c r="A13" s="139" t="s">
        <v>35</v>
      </c>
      <c r="B13" s="752">
        <v>22320</v>
      </c>
      <c r="C13" s="752">
        <v>20228</v>
      </c>
      <c r="D13" s="752">
        <v>42548</v>
      </c>
      <c r="E13" s="753">
        <v>21814</v>
      </c>
      <c r="F13" s="753">
        <v>19944</v>
      </c>
      <c r="G13" s="752">
        <v>41758</v>
      </c>
      <c r="H13" s="752">
        <v>506</v>
      </c>
      <c r="I13" s="752">
        <v>284</v>
      </c>
      <c r="J13" s="756">
        <v>1.8918530580966486E-2</v>
      </c>
    </row>
    <row r="14" spans="1:11" ht="12.75" customHeight="1">
      <c r="A14" s="139" t="s">
        <v>36</v>
      </c>
      <c r="B14" s="752">
        <v>20048</v>
      </c>
      <c r="C14" s="752">
        <v>21047</v>
      </c>
      <c r="D14" s="752">
        <v>41095</v>
      </c>
      <c r="E14" s="753">
        <v>19666</v>
      </c>
      <c r="F14" s="753">
        <v>20718</v>
      </c>
      <c r="G14" s="752">
        <v>40384</v>
      </c>
      <c r="H14" s="752">
        <v>382</v>
      </c>
      <c r="I14" s="752">
        <v>329</v>
      </c>
      <c r="J14" s="756">
        <v>1.7605982567353351E-2</v>
      </c>
    </row>
    <row r="15" spans="1:11" ht="12.75" customHeight="1">
      <c r="A15" s="139" t="s">
        <v>139</v>
      </c>
      <c r="B15" s="752">
        <v>31517</v>
      </c>
      <c r="C15" s="752">
        <v>34477</v>
      </c>
      <c r="D15" s="752">
        <v>65994</v>
      </c>
      <c r="E15" s="753">
        <v>30841</v>
      </c>
      <c r="F15" s="753">
        <v>33614</v>
      </c>
      <c r="G15" s="752">
        <v>64455</v>
      </c>
      <c r="H15" s="752">
        <v>676</v>
      </c>
      <c r="I15" s="752">
        <v>863</v>
      </c>
      <c r="J15" s="756">
        <v>2.3877123574586934E-2</v>
      </c>
    </row>
    <row r="16" spans="1:11" ht="12.75" customHeight="1">
      <c r="A16" s="139" t="s">
        <v>140</v>
      </c>
      <c r="B16" s="752">
        <v>14112</v>
      </c>
      <c r="C16" s="752">
        <v>15639</v>
      </c>
      <c r="D16" s="752">
        <v>29751</v>
      </c>
      <c r="E16" s="753">
        <v>13394</v>
      </c>
      <c r="F16" s="753">
        <v>14822</v>
      </c>
      <c r="G16" s="752">
        <v>28216</v>
      </c>
      <c r="H16" s="752">
        <v>718</v>
      </c>
      <c r="I16" s="752">
        <v>817</v>
      </c>
      <c r="J16" s="756">
        <v>5.4401757867876377E-2</v>
      </c>
    </row>
    <row r="17" spans="1:11" ht="12.75" customHeight="1">
      <c r="A17" s="139" t="s">
        <v>141</v>
      </c>
      <c r="B17" s="752">
        <v>3852</v>
      </c>
      <c r="C17" s="752">
        <v>5547</v>
      </c>
      <c r="D17" s="752">
        <v>9399</v>
      </c>
      <c r="E17" s="755">
        <v>3622</v>
      </c>
      <c r="F17" s="755">
        <v>5165</v>
      </c>
      <c r="G17" s="752">
        <v>8787</v>
      </c>
      <c r="H17" s="752">
        <v>230</v>
      </c>
      <c r="I17" s="752">
        <v>382</v>
      </c>
      <c r="J17" s="756">
        <v>6.9648344144759289E-2</v>
      </c>
    </row>
    <row r="18" spans="1:11" ht="12.75" customHeight="1">
      <c r="A18" s="139" t="s">
        <v>142</v>
      </c>
      <c r="B18" s="752">
        <v>260</v>
      </c>
      <c r="C18" s="752">
        <v>412</v>
      </c>
      <c r="D18" s="752">
        <v>672</v>
      </c>
      <c r="E18" s="755">
        <v>239</v>
      </c>
      <c r="F18" s="755">
        <v>359</v>
      </c>
      <c r="G18" s="752">
        <v>598</v>
      </c>
      <c r="H18" s="752">
        <v>21</v>
      </c>
      <c r="I18" s="752">
        <v>53</v>
      </c>
      <c r="J18" s="756">
        <v>0.12374581939799323</v>
      </c>
    </row>
    <row r="19" spans="1:11" ht="26.25" customHeight="1">
      <c r="A19" s="596" t="s">
        <v>906</v>
      </c>
      <c r="B19" s="754">
        <v>150383</v>
      </c>
      <c r="C19" s="754">
        <v>140407</v>
      </c>
      <c r="D19" s="754">
        <v>290790</v>
      </c>
      <c r="E19" s="754">
        <v>147881</v>
      </c>
      <c r="F19" s="754">
        <v>137894</v>
      </c>
      <c r="G19" s="754">
        <v>285775</v>
      </c>
      <c r="H19" s="754">
        <v>2502</v>
      </c>
      <c r="I19" s="754">
        <v>2513</v>
      </c>
      <c r="J19" s="757">
        <v>1.7548770886186782E-2</v>
      </c>
    </row>
    <row r="20" spans="1:11" ht="12.75" customHeight="1">
      <c r="A20" s="36" t="s">
        <v>137</v>
      </c>
    </row>
    <row r="21" spans="1:11" ht="12.75" customHeight="1"/>
    <row r="22" spans="1:11" ht="12.75" customHeight="1"/>
    <row r="23" spans="1:11" ht="12.75" customHeight="1">
      <c r="A23" s="469" t="s">
        <v>1472</v>
      </c>
    </row>
    <row r="24" spans="1:11" ht="12.75" customHeight="1">
      <c r="A24" s="116" t="s">
        <v>1473</v>
      </c>
    </row>
    <row r="25" spans="1:11" ht="12.75" customHeight="1"/>
    <row r="26" spans="1:11" ht="12.75" customHeight="1">
      <c r="A26" s="552"/>
      <c r="B26" s="552"/>
      <c r="C26" s="552"/>
      <c r="D26" s="552"/>
      <c r="E26" s="552"/>
      <c r="F26" s="552"/>
      <c r="G26" s="552"/>
      <c r="H26" s="552"/>
      <c r="I26" s="552"/>
      <c r="J26" s="552"/>
    </row>
    <row r="27" spans="1:11" ht="12.75" customHeight="1">
      <c r="A27" s="552"/>
      <c r="B27" s="552"/>
      <c r="C27" s="552"/>
      <c r="D27" s="552"/>
      <c r="E27" s="552"/>
      <c r="F27" s="552"/>
      <c r="G27" s="552"/>
      <c r="H27" s="552"/>
      <c r="I27" s="552"/>
      <c r="J27" s="552"/>
      <c r="K27" s="85"/>
    </row>
    <row r="28" spans="1:11" ht="12.75" customHeight="1">
      <c r="A28" s="552"/>
      <c r="B28" s="552"/>
      <c r="C28" s="552"/>
      <c r="D28" s="552"/>
      <c r="E28" s="552"/>
      <c r="F28" s="552"/>
      <c r="G28" s="552"/>
      <c r="H28" s="552"/>
      <c r="I28" s="552"/>
      <c r="J28" s="552"/>
      <c r="K28" s="85"/>
    </row>
    <row r="29" spans="1:11" ht="12.75" customHeight="1">
      <c r="A29" s="552"/>
      <c r="B29" s="552"/>
      <c r="C29" s="552"/>
      <c r="D29" s="552"/>
      <c r="E29" s="552"/>
      <c r="F29" s="552"/>
      <c r="G29" s="552"/>
      <c r="H29" s="552"/>
      <c r="I29" s="552"/>
      <c r="J29" s="552"/>
      <c r="K29" s="85"/>
    </row>
    <row r="30" spans="1:11" ht="12.75" customHeight="1">
      <c r="A30" s="552"/>
      <c r="B30" s="552"/>
      <c r="C30" s="552"/>
      <c r="D30" s="552"/>
      <c r="E30" s="552"/>
      <c r="F30" s="552"/>
      <c r="G30" s="552"/>
      <c r="H30" s="552"/>
      <c r="I30" s="552"/>
      <c r="J30" s="552"/>
      <c r="K30" s="75"/>
    </row>
    <row r="31" spans="1:11" ht="12.75" customHeight="1">
      <c r="A31" s="552"/>
      <c r="B31" s="552"/>
      <c r="C31" s="552"/>
      <c r="D31" s="552"/>
      <c r="E31" s="552"/>
      <c r="F31" s="552"/>
      <c r="G31" s="552"/>
      <c r="H31" s="552"/>
      <c r="I31" s="552"/>
      <c r="J31" s="552"/>
    </row>
    <row r="32" spans="1:11" ht="12.75" customHeight="1">
      <c r="A32" s="552"/>
      <c r="B32" s="552"/>
      <c r="C32" s="552"/>
      <c r="D32" s="552"/>
      <c r="E32" s="552"/>
      <c r="F32" s="552"/>
      <c r="G32" s="552"/>
      <c r="H32" s="552"/>
      <c r="I32" s="552"/>
      <c r="J32" s="552"/>
    </row>
    <row r="33" spans="1:10" ht="12.75" customHeight="1">
      <c r="A33" s="552"/>
      <c r="B33" s="552"/>
      <c r="C33" s="552"/>
      <c r="D33" s="552"/>
      <c r="E33" s="552"/>
      <c r="F33" s="552"/>
      <c r="G33" s="552"/>
      <c r="H33" s="552"/>
      <c r="I33" s="552"/>
      <c r="J33" s="552"/>
    </row>
    <row r="34" spans="1:10" ht="12.75" customHeight="1">
      <c r="A34" s="552"/>
      <c r="B34" s="552"/>
      <c r="C34" s="552"/>
      <c r="D34" s="552"/>
      <c r="E34" s="552"/>
      <c r="F34" s="552"/>
      <c r="G34" s="552"/>
      <c r="H34" s="552"/>
      <c r="I34" s="552"/>
      <c r="J34" s="552"/>
    </row>
    <row r="35" spans="1:10" ht="12.75" customHeight="1">
      <c r="A35" s="552"/>
      <c r="B35" s="552"/>
      <c r="C35" s="552"/>
      <c r="D35" s="552"/>
      <c r="E35" s="552"/>
      <c r="F35" s="552"/>
      <c r="G35" s="552"/>
      <c r="H35" s="552"/>
      <c r="I35" s="552"/>
      <c r="J35" s="552"/>
    </row>
    <row r="36" spans="1:10" ht="12.75" customHeight="1">
      <c r="A36" s="552"/>
      <c r="B36" s="552"/>
      <c r="C36" s="552"/>
      <c r="D36" s="552"/>
      <c r="E36" s="552"/>
      <c r="F36" s="552"/>
      <c r="G36" s="552"/>
      <c r="H36" s="552"/>
      <c r="I36" s="552"/>
      <c r="J36" s="552"/>
    </row>
    <row r="37" spans="1:10" ht="12.75" customHeight="1">
      <c r="A37" s="552"/>
      <c r="B37" s="552"/>
      <c r="C37" s="552"/>
      <c r="D37" s="552"/>
      <c r="E37" s="552"/>
      <c r="F37" s="552"/>
      <c r="G37" s="552"/>
      <c r="H37" s="552"/>
      <c r="I37" s="552"/>
      <c r="J37" s="552"/>
    </row>
    <row r="38" spans="1:10" ht="12.75" customHeight="1">
      <c r="A38" s="552"/>
      <c r="B38" s="552"/>
      <c r="C38" s="552"/>
      <c r="D38" s="552"/>
      <c r="E38" s="552"/>
      <c r="F38" s="552"/>
      <c r="G38" s="552"/>
      <c r="H38" s="552"/>
      <c r="I38" s="552"/>
      <c r="J38" s="552"/>
    </row>
    <row r="39" spans="1:10" ht="12.75" customHeight="1">
      <c r="A39" s="552"/>
      <c r="B39" s="552"/>
      <c r="C39" s="552"/>
      <c r="D39" s="552"/>
      <c r="E39" s="552"/>
      <c r="F39" s="552"/>
      <c r="G39" s="552"/>
      <c r="H39" s="552"/>
      <c r="I39" s="552"/>
      <c r="J39" s="552"/>
    </row>
    <row r="40" spans="1:10" ht="12.75" customHeight="1">
      <c r="A40" s="552"/>
      <c r="B40" s="552"/>
      <c r="C40" s="552"/>
      <c r="D40" s="552"/>
      <c r="E40" s="552"/>
      <c r="F40" s="552"/>
      <c r="G40" s="552"/>
      <c r="H40" s="552"/>
      <c r="I40" s="552"/>
      <c r="J40" s="552"/>
    </row>
    <row r="41" spans="1:10" ht="12.75" customHeight="1">
      <c r="A41" s="552"/>
      <c r="B41" s="552"/>
      <c r="C41" s="552"/>
      <c r="D41" s="552"/>
      <c r="E41" s="552"/>
      <c r="F41" s="552"/>
      <c r="G41" s="552"/>
      <c r="H41" s="552"/>
      <c r="I41" s="552"/>
      <c r="J41" s="552"/>
    </row>
    <row r="42" spans="1:10" ht="12.75" customHeight="1">
      <c r="A42" s="552"/>
      <c r="B42" s="552"/>
      <c r="C42" s="552"/>
      <c r="D42" s="552"/>
      <c r="E42" s="552"/>
      <c r="F42" s="552"/>
      <c r="G42" s="552"/>
      <c r="H42" s="552"/>
      <c r="I42" s="552"/>
      <c r="J42" s="552"/>
    </row>
    <row r="43" spans="1:10" ht="12.75" customHeight="1">
      <c r="A43" s="552"/>
      <c r="B43" s="552"/>
      <c r="C43" s="552"/>
      <c r="D43" s="552"/>
      <c r="E43" s="552"/>
      <c r="F43" s="552"/>
      <c r="G43" s="552"/>
      <c r="H43" s="552"/>
      <c r="I43" s="552"/>
      <c r="J43" s="552"/>
    </row>
    <row r="44" spans="1:10" ht="12.75" customHeight="1">
      <c r="A44" s="552"/>
      <c r="B44" s="552"/>
      <c r="C44" s="552"/>
      <c r="D44" s="552"/>
      <c r="E44" s="552"/>
      <c r="F44" s="552"/>
      <c r="G44" s="552"/>
      <c r="H44" s="552"/>
      <c r="I44" s="552"/>
      <c r="J44" s="552"/>
    </row>
    <row r="45" spans="1:10" ht="12.75" customHeight="1">
      <c r="A45" s="552"/>
      <c r="B45" s="552"/>
      <c r="C45" s="552"/>
      <c r="D45" s="552"/>
      <c r="E45" s="552"/>
      <c r="F45" s="552"/>
      <c r="G45" s="552"/>
      <c r="H45" s="552"/>
      <c r="I45" s="552"/>
      <c r="J45" s="552"/>
    </row>
    <row r="46" spans="1:10" ht="12.75" customHeight="1">
      <c r="A46" s="552"/>
      <c r="B46" s="552"/>
      <c r="C46" s="552"/>
      <c r="D46" s="552"/>
      <c r="E46" s="552"/>
      <c r="F46" s="552"/>
      <c r="G46" s="552"/>
      <c r="H46" s="552"/>
      <c r="I46" s="552"/>
      <c r="J46" s="552"/>
    </row>
    <row r="47" spans="1:10" ht="12.75" customHeight="1">
      <c r="A47" s="552"/>
      <c r="B47" s="552"/>
      <c r="C47" s="552"/>
      <c r="D47" s="552"/>
      <c r="E47" s="552"/>
      <c r="F47" s="552"/>
      <c r="G47" s="552"/>
      <c r="H47" s="552"/>
      <c r="I47" s="552"/>
      <c r="J47" s="552"/>
    </row>
    <row r="48" spans="1:10" ht="12.75" customHeight="1">
      <c r="A48" s="552"/>
      <c r="B48" s="552"/>
      <c r="C48" s="552"/>
      <c r="D48" s="552"/>
      <c r="E48" s="552"/>
      <c r="F48" s="552"/>
      <c r="G48" s="552"/>
      <c r="H48" s="552"/>
      <c r="I48" s="552"/>
      <c r="J48" s="552"/>
    </row>
    <row r="49" spans="1:10" ht="12.75" customHeight="1">
      <c r="A49" s="552"/>
      <c r="B49" s="552"/>
      <c r="C49" s="552"/>
      <c r="D49" s="552"/>
      <c r="E49" s="552"/>
      <c r="F49" s="552"/>
      <c r="G49" s="552"/>
      <c r="H49" s="552"/>
      <c r="I49" s="552"/>
      <c r="J49" s="552"/>
    </row>
    <row r="50" spans="1:10" ht="12.75" customHeight="1">
      <c r="A50" s="552"/>
      <c r="B50" s="552"/>
      <c r="C50" s="552"/>
      <c r="D50" s="552"/>
      <c r="E50" s="552"/>
      <c r="F50" s="552"/>
      <c r="G50" s="552"/>
      <c r="H50" s="552"/>
      <c r="I50" s="552"/>
      <c r="J50" s="552"/>
    </row>
    <row r="51" spans="1:10" ht="12.75" customHeight="1">
      <c r="A51" s="552"/>
      <c r="B51" s="552"/>
      <c r="C51" s="552"/>
      <c r="D51" s="552"/>
      <c r="E51" s="552"/>
      <c r="F51" s="552"/>
      <c r="G51" s="552"/>
      <c r="H51" s="552"/>
      <c r="I51" s="552"/>
      <c r="J51" s="552"/>
    </row>
    <row r="52" spans="1:10" ht="12.75" customHeight="1">
      <c r="A52" s="552"/>
      <c r="B52" s="552"/>
      <c r="C52" s="552"/>
      <c r="D52" s="552"/>
      <c r="E52" s="552"/>
      <c r="F52" s="552"/>
      <c r="G52" s="552"/>
      <c r="H52" s="552"/>
      <c r="I52" s="552"/>
      <c r="J52" s="552"/>
    </row>
    <row r="53" spans="1:10" ht="12.75" customHeight="1">
      <c r="A53" s="552"/>
      <c r="B53" s="552"/>
      <c r="C53" s="552"/>
      <c r="D53" s="552"/>
      <c r="E53" s="552"/>
      <c r="F53" s="552"/>
      <c r="G53" s="552"/>
      <c r="H53" s="552"/>
      <c r="I53" s="552"/>
      <c r="J53" s="552"/>
    </row>
    <row r="54" spans="1:10" ht="12.75" customHeight="1">
      <c r="A54" s="552"/>
      <c r="B54" s="552"/>
      <c r="C54" s="552"/>
      <c r="D54" s="552"/>
      <c r="E54" s="552"/>
      <c r="F54" s="552"/>
      <c r="G54" s="552"/>
      <c r="H54" s="552"/>
      <c r="I54" s="552"/>
      <c r="J54" s="552"/>
    </row>
    <row r="55" spans="1:10" ht="12.75" customHeight="1">
      <c r="A55" s="552"/>
      <c r="B55" s="552"/>
      <c r="C55" s="552"/>
      <c r="D55" s="552"/>
      <c r="E55" s="552"/>
      <c r="F55" s="552"/>
      <c r="G55" s="552"/>
      <c r="H55" s="552"/>
      <c r="I55" s="552"/>
      <c r="J55" s="552"/>
    </row>
    <row r="56" spans="1:10" ht="12.75" customHeight="1">
      <c r="A56" s="552"/>
      <c r="B56" s="552"/>
      <c r="C56" s="552"/>
      <c r="D56" s="552"/>
      <c r="E56" s="552"/>
      <c r="F56" s="552"/>
      <c r="G56" s="552"/>
      <c r="H56" s="552"/>
      <c r="I56" s="552"/>
      <c r="J56" s="552"/>
    </row>
    <row r="57" spans="1:10" ht="12.75" customHeight="1">
      <c r="A57" s="552"/>
      <c r="B57" s="552"/>
      <c r="C57" s="552"/>
      <c r="D57" s="552"/>
      <c r="E57" s="552"/>
      <c r="F57" s="552"/>
      <c r="G57" s="552"/>
      <c r="H57" s="552"/>
      <c r="I57" s="552"/>
      <c r="J57" s="552"/>
    </row>
    <row r="58" spans="1:10" ht="12.75" customHeight="1">
      <c r="A58" s="552"/>
      <c r="B58" s="552"/>
      <c r="C58" s="552"/>
      <c r="D58" s="552"/>
      <c r="E58" s="552"/>
      <c r="F58" s="552"/>
      <c r="G58" s="552"/>
      <c r="H58" s="552"/>
      <c r="I58" s="552"/>
      <c r="J58" s="552"/>
    </row>
    <row r="59" spans="1:10" ht="12.75" customHeight="1">
      <c r="A59" s="552"/>
      <c r="B59" s="552"/>
      <c r="C59" s="552"/>
      <c r="D59" s="552"/>
      <c r="E59" s="552"/>
      <c r="F59" s="552"/>
      <c r="G59" s="552"/>
      <c r="H59" s="552"/>
      <c r="I59" s="552"/>
      <c r="J59" s="552"/>
    </row>
    <row r="60" spans="1:10" ht="12.75" customHeight="1">
      <c r="A60" s="552"/>
      <c r="B60" s="552"/>
      <c r="C60" s="552"/>
      <c r="D60" s="552"/>
      <c r="E60" s="552"/>
      <c r="F60" s="552"/>
      <c r="G60" s="552"/>
      <c r="H60" s="552"/>
      <c r="I60" s="552"/>
      <c r="J60" s="552"/>
    </row>
    <row r="61" spans="1:10" ht="12.75" customHeight="1">
      <c r="A61" s="552"/>
      <c r="B61" s="552"/>
      <c r="C61" s="552"/>
      <c r="D61" s="552"/>
      <c r="E61" s="552"/>
      <c r="F61" s="552"/>
      <c r="G61" s="552"/>
      <c r="H61" s="552"/>
      <c r="I61" s="552"/>
      <c r="J61" s="552"/>
    </row>
    <row r="62" spans="1:10" ht="12.75" customHeight="1">
      <c r="A62" s="552"/>
      <c r="B62" s="552"/>
      <c r="C62" s="552"/>
      <c r="D62" s="552"/>
      <c r="E62" s="552"/>
      <c r="F62" s="552"/>
      <c r="G62" s="552"/>
      <c r="H62" s="552"/>
      <c r="I62" s="552"/>
      <c r="J62" s="552"/>
    </row>
    <row r="63" spans="1:10" ht="12.75" customHeight="1">
      <c r="A63" s="552"/>
      <c r="B63" s="552"/>
      <c r="C63" s="552"/>
      <c r="D63" s="552"/>
      <c r="E63" s="552"/>
      <c r="F63" s="552"/>
      <c r="G63" s="552"/>
      <c r="H63" s="552"/>
      <c r="I63" s="552"/>
      <c r="J63" s="552"/>
    </row>
    <row r="64" spans="1:10" ht="12.75" customHeight="1">
      <c r="A64" s="552"/>
      <c r="B64" s="552"/>
      <c r="C64" s="552"/>
      <c r="D64" s="552"/>
      <c r="E64" s="552"/>
      <c r="F64" s="552"/>
      <c r="G64" s="552"/>
      <c r="H64" s="552"/>
      <c r="I64" s="552"/>
      <c r="J64" s="552"/>
    </row>
    <row r="65" spans="1:10" ht="12.75" customHeight="1">
      <c r="A65" s="552"/>
      <c r="B65" s="552"/>
      <c r="C65" s="552"/>
      <c r="D65" s="552"/>
      <c r="E65" s="552"/>
      <c r="F65" s="552"/>
      <c r="G65" s="552"/>
      <c r="H65" s="552"/>
      <c r="I65" s="552"/>
      <c r="J65" s="552"/>
    </row>
    <row r="66" spans="1:10" ht="12.75" customHeight="1">
      <c r="A66" s="552"/>
      <c r="B66" s="552"/>
      <c r="C66" s="552"/>
      <c r="D66" s="552"/>
      <c r="E66" s="552"/>
      <c r="F66" s="552"/>
      <c r="G66" s="552"/>
      <c r="H66" s="552"/>
      <c r="I66" s="552"/>
      <c r="J66" s="552"/>
    </row>
    <row r="67" spans="1:10" ht="12.75" customHeight="1">
      <c r="A67" s="36" t="s">
        <v>407</v>
      </c>
    </row>
    <row r="68" spans="1:10" ht="12.75" customHeight="1"/>
    <row r="69" spans="1:10" ht="12.75" customHeight="1"/>
    <row r="70" spans="1:10" ht="12.75" customHeight="1">
      <c r="A70" s="72" t="s">
        <v>274</v>
      </c>
    </row>
    <row r="71" spans="1:10" ht="12.75" customHeight="1"/>
    <row r="72" spans="1:10" ht="12.75" customHeight="1"/>
    <row r="73" spans="1:10" ht="12.75" customHeight="1"/>
    <row r="74" spans="1:10" ht="12.75" customHeight="1">
      <c r="J74" s="627" t="s">
        <v>314</v>
      </c>
    </row>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G54"/>
  <sheetViews>
    <sheetView showGridLines="0" zoomScaleNormal="100" workbookViewId="0"/>
  </sheetViews>
  <sheetFormatPr defaultRowHeight="15"/>
  <cols>
    <col min="1" max="1" width="27.5703125" customWidth="1"/>
    <col min="2" max="2" width="11" bestFit="1" customWidth="1"/>
    <col min="3" max="3" width="12.85546875" customWidth="1"/>
    <col min="4" max="4" width="11.5703125" customWidth="1"/>
    <col min="5" max="5" width="12.140625" customWidth="1"/>
    <col min="6" max="6" width="15.28515625" customWidth="1"/>
  </cols>
  <sheetData>
    <row r="1" spans="1:7" ht="12.75" customHeight="1">
      <c r="A1" s="465" t="s">
        <v>717</v>
      </c>
      <c r="F1" s="312" t="str">
        <f>Naslovnica!A20</f>
        <v>Lipanj 2018.</v>
      </c>
    </row>
    <row r="2" spans="1:7" ht="12.75" customHeight="1">
      <c r="A2" s="117" t="s">
        <v>718</v>
      </c>
      <c r="F2" s="110" t="str">
        <f>Naslovnica!A24</f>
        <v>June 2018</v>
      </c>
    </row>
    <row r="3" spans="1:7" ht="12.75" customHeight="1"/>
    <row r="4" spans="1:7" ht="12.75" customHeight="1">
      <c r="E4" s="901" t="s">
        <v>389</v>
      </c>
      <c r="F4" s="901"/>
    </row>
    <row r="5" spans="1:7" ht="13.5" customHeight="1">
      <c r="A5" s="909" t="s">
        <v>1277</v>
      </c>
      <c r="B5" s="920" t="s">
        <v>145</v>
      </c>
      <c r="C5" s="920"/>
      <c r="D5" s="920"/>
      <c r="E5" s="920"/>
      <c r="F5" s="920"/>
    </row>
    <row r="6" spans="1:7" ht="33.75" customHeight="1">
      <c r="A6" s="909"/>
      <c r="B6" s="350" t="str">
        <f>Naslovnica!A20</f>
        <v>Lipanj 2018.</v>
      </c>
      <c r="C6" s="555" t="str">
        <f>'5 Tablica 3,4'!$A$8</f>
        <v>Svibanj 2018.</v>
      </c>
      <c r="D6" s="350" t="s">
        <v>94</v>
      </c>
      <c r="E6" s="325" t="s">
        <v>146</v>
      </c>
      <c r="F6" s="351" t="s">
        <v>147</v>
      </c>
    </row>
    <row r="7" spans="1:7" ht="45" customHeight="1">
      <c r="A7" s="909"/>
      <c r="B7" s="352" t="str">
        <f>Naslovnica!A24</f>
        <v>June 2018</v>
      </c>
      <c r="C7" s="556" t="str">
        <f>'5 Tablica 3,4'!$B$8</f>
        <v>May 2018</v>
      </c>
      <c r="D7" s="352" t="s">
        <v>148</v>
      </c>
      <c r="E7" s="330" t="s">
        <v>412</v>
      </c>
      <c r="F7" s="352" t="s">
        <v>149</v>
      </c>
    </row>
    <row r="8" spans="1:7">
      <c r="A8" s="171" t="s">
        <v>131</v>
      </c>
      <c r="B8" s="172">
        <v>8699.3681300000007</v>
      </c>
      <c r="C8" s="172">
        <v>10008.751119999999</v>
      </c>
      <c r="D8" s="173">
        <v>-0.13082381351091066</v>
      </c>
      <c r="E8" s="664">
        <v>699667.25665</v>
      </c>
      <c r="F8" s="831">
        <v>1.2590119272595013E-2</v>
      </c>
      <c r="G8" s="85"/>
    </row>
    <row r="9" spans="1:7">
      <c r="A9" s="171" t="s">
        <v>132</v>
      </c>
      <c r="B9" s="172">
        <v>9954.7163599999985</v>
      </c>
      <c r="C9" s="172">
        <v>10583.35555</v>
      </c>
      <c r="D9" s="173">
        <v>-5.9398853891854952E-2</v>
      </c>
      <c r="E9" s="664">
        <v>1573009.5546200005</v>
      </c>
      <c r="F9" s="831">
        <v>6.3687569471853056E-3</v>
      </c>
      <c r="G9" s="85"/>
    </row>
    <row r="10" spans="1:7">
      <c r="A10" s="171" t="s">
        <v>133</v>
      </c>
      <c r="B10" s="172">
        <v>2550.8894300000002</v>
      </c>
      <c r="C10" s="172">
        <v>2793.5698900000002</v>
      </c>
      <c r="D10" s="173">
        <v>-8.6871089521945E-2</v>
      </c>
      <c r="E10" s="664">
        <v>281385.38878999994</v>
      </c>
      <c r="F10" s="832">
        <v>9.1483996272161416E-3</v>
      </c>
    </row>
    <row r="11" spans="1:7">
      <c r="A11" s="171" t="s">
        <v>1364</v>
      </c>
      <c r="B11" s="172">
        <v>236.00301000000002</v>
      </c>
      <c r="C11" s="172">
        <v>160.83684</v>
      </c>
      <c r="D11" s="173">
        <v>0.46734423531325309</v>
      </c>
      <c r="E11" s="664">
        <v>807.76494000000002</v>
      </c>
      <c r="F11" s="832">
        <v>0.41276446999540517</v>
      </c>
    </row>
    <row r="12" spans="1:7">
      <c r="A12" s="171" t="s">
        <v>1365</v>
      </c>
      <c r="B12" s="172">
        <v>268.73761999999999</v>
      </c>
      <c r="C12" s="172">
        <v>666.69593000000009</v>
      </c>
      <c r="D12" s="173">
        <v>-0.59691126358008528</v>
      </c>
      <c r="E12" s="664">
        <v>1282.9447500000001</v>
      </c>
      <c r="F12" s="832">
        <v>0.26497311254358857</v>
      </c>
    </row>
    <row r="13" spans="1:7">
      <c r="A13" s="171" t="s">
        <v>134</v>
      </c>
      <c r="B13" s="172">
        <v>1478.8281999999999</v>
      </c>
      <c r="C13" s="172">
        <v>1843.4153700000002</v>
      </c>
      <c r="D13" s="173">
        <v>-0.19777808948180797</v>
      </c>
      <c r="E13" s="664">
        <v>247000.0539900001</v>
      </c>
      <c r="F13" s="831">
        <v>6.0232193580886939E-3</v>
      </c>
    </row>
    <row r="14" spans="1:7">
      <c r="A14" s="171" t="s">
        <v>135</v>
      </c>
      <c r="B14" s="172">
        <v>3019.4474700000001</v>
      </c>
      <c r="C14" s="172">
        <v>3537.0147099999999</v>
      </c>
      <c r="D14" s="173">
        <v>-0.14632883446503953</v>
      </c>
      <c r="E14" s="664">
        <v>241801.76177000004</v>
      </c>
      <c r="F14" s="831">
        <v>1.2645188898732451E-2</v>
      </c>
    </row>
    <row r="15" spans="1:7">
      <c r="A15" s="174" t="s">
        <v>136</v>
      </c>
      <c r="B15" s="172">
        <v>8198.6924999999992</v>
      </c>
      <c r="C15" s="172">
        <v>7955.8059400000002</v>
      </c>
      <c r="D15" s="173">
        <v>3.0529472668359148E-2</v>
      </c>
      <c r="E15" s="664">
        <v>1307020.4780599999</v>
      </c>
      <c r="F15" s="831">
        <v>6.3124075921354716E-3</v>
      </c>
    </row>
    <row r="16" spans="1:7" ht="18.75" customHeight="1">
      <c r="A16" s="353" t="s">
        <v>300</v>
      </c>
      <c r="B16" s="354">
        <v>34406.682719999997</v>
      </c>
      <c r="C16" s="355">
        <v>37549.445350000002</v>
      </c>
      <c r="D16" s="356">
        <v>-8.3696645868032937E-2</v>
      </c>
      <c r="E16" s="665">
        <v>4351975.2035700008</v>
      </c>
      <c r="F16" s="833">
        <v>7.968995177226823E-3</v>
      </c>
    </row>
    <row r="17" spans="1:7" ht="12.75" customHeight="1">
      <c r="A17" s="27" t="s">
        <v>531</v>
      </c>
      <c r="B17" s="28"/>
      <c r="C17" s="30"/>
      <c r="D17" s="30"/>
      <c r="E17" s="30"/>
      <c r="F17" s="30"/>
      <c r="G17" s="30"/>
    </row>
    <row r="18" spans="1:7" ht="22.5" customHeight="1">
      <c r="A18" s="925" t="s">
        <v>151</v>
      </c>
      <c r="B18" s="925"/>
      <c r="C18" s="925"/>
      <c r="D18" s="925"/>
      <c r="E18" s="925"/>
      <c r="F18" s="925"/>
      <c r="G18" s="47"/>
    </row>
    <row r="19" spans="1:7" ht="12.75" customHeight="1">
      <c r="A19" s="921" t="s">
        <v>1261</v>
      </c>
      <c r="B19" s="926"/>
      <c r="C19" s="926"/>
      <c r="D19" s="926"/>
      <c r="E19" s="926"/>
      <c r="F19" s="926"/>
      <c r="G19" s="48"/>
    </row>
    <row r="20" spans="1:7" ht="12.75" customHeight="1">
      <c r="A20" s="923" t="s">
        <v>152</v>
      </c>
      <c r="B20" s="924"/>
      <c r="C20" s="924"/>
      <c r="D20" s="924"/>
      <c r="E20" s="924"/>
      <c r="F20" s="924"/>
      <c r="G20" s="49"/>
    </row>
    <row r="21" spans="1:7" ht="12.75" customHeight="1">
      <c r="A21" s="921" t="s">
        <v>153</v>
      </c>
      <c r="B21" s="922"/>
      <c r="C21" s="922"/>
      <c r="D21" s="922"/>
      <c r="E21" s="922"/>
      <c r="F21" s="922"/>
      <c r="G21" s="48"/>
    </row>
    <row r="22" spans="1:7" ht="12.75" customHeight="1"/>
    <row r="23" spans="1:7" ht="12.75" customHeight="1">
      <c r="A23" s="470" t="s">
        <v>303</v>
      </c>
      <c r="F23" s="312" t="str">
        <f>Naslovnica!A20</f>
        <v>Lipanj 2018.</v>
      </c>
    </row>
    <row r="24" spans="1:7" ht="12.75" customHeight="1">
      <c r="A24" s="117" t="s">
        <v>304</v>
      </c>
      <c r="F24" s="110" t="str">
        <f>Naslovnica!A24</f>
        <v>June 2018</v>
      </c>
    </row>
    <row r="25" spans="1:7" ht="12.75" customHeight="1"/>
    <row r="26" spans="1:7" ht="12.75" customHeight="1"/>
    <row r="27" spans="1:7" ht="12.75" customHeight="1">
      <c r="G27" s="85"/>
    </row>
    <row r="28" spans="1:7" ht="12.75" customHeight="1">
      <c r="G28" s="85"/>
    </row>
    <row r="29" spans="1:7" ht="12.75" customHeight="1">
      <c r="G29" s="85"/>
    </row>
    <row r="30" spans="1:7" ht="12.75" customHeight="1">
      <c r="G30" s="75"/>
    </row>
    <row r="31" spans="1:7" ht="12.75" customHeight="1"/>
    <row r="32" spans="1:7"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row r="43" spans="1:1" ht="12.75" customHeight="1">
      <c r="A43" s="27" t="s">
        <v>531</v>
      </c>
    </row>
    <row r="44" spans="1:1" ht="12.75" customHeight="1"/>
    <row r="45" spans="1:1" ht="12.75" customHeight="1">
      <c r="A45" s="79"/>
    </row>
    <row r="46" spans="1:1" ht="12.75" customHeight="1">
      <c r="A46" s="82"/>
    </row>
    <row r="47" spans="1:1" ht="12.75" customHeight="1"/>
    <row r="48" spans="1:1" ht="12.75" customHeight="1">
      <c r="A48" s="72" t="s">
        <v>274</v>
      </c>
    </row>
    <row r="49" spans="6:6" ht="12.75" customHeight="1"/>
    <row r="50" spans="6:6" ht="12.75" customHeight="1"/>
    <row r="51" spans="6:6" ht="12.75" customHeight="1"/>
    <row r="54" spans="6:6">
      <c r="F54" s="44" t="s">
        <v>315</v>
      </c>
    </row>
  </sheetData>
  <mergeCells count="7">
    <mergeCell ref="A21:F21"/>
    <mergeCell ref="A20:F20"/>
    <mergeCell ref="A5:A7"/>
    <mergeCell ref="B5:F5"/>
    <mergeCell ref="E4:F4"/>
    <mergeCell ref="A18:F18"/>
    <mergeCell ref="A19:F19"/>
  </mergeCells>
  <hyperlinks>
    <hyperlink ref="A48" location="'2 Sadržaj'!A1" display="Sadržaj / Contents"/>
  </hyperlinks>
  <pageMargins left="0.7" right="0.7" top="0.75" bottom="0.75" header="0.3" footer="0.3"/>
  <pageSetup paperSize="9" scale="9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H68"/>
  <sheetViews>
    <sheetView showGridLines="0" zoomScaleNormal="100" workbookViewId="0"/>
  </sheetViews>
  <sheetFormatPr defaultRowHeight="15"/>
  <cols>
    <col min="1" max="1" width="35.140625" customWidth="1"/>
    <col min="2" max="2" width="13.7109375" bestFit="1" customWidth="1"/>
    <col min="3" max="3" width="9" bestFit="1" customWidth="1"/>
    <col min="4" max="4" width="13.7109375" bestFit="1" customWidth="1"/>
    <col min="5" max="5" width="9" bestFit="1" customWidth="1"/>
    <col min="6" max="6" width="9.28515625" bestFit="1" customWidth="1"/>
    <col min="7" max="7" width="9.5703125" customWidth="1"/>
  </cols>
  <sheetData>
    <row r="1" spans="1:8" ht="12.75" customHeight="1">
      <c r="A1" s="466" t="s">
        <v>719</v>
      </c>
      <c r="G1" s="312" t="str">
        <f>Naslovnica!A20</f>
        <v>Lipanj 2018.</v>
      </c>
    </row>
    <row r="2" spans="1:8" ht="12.75" customHeight="1">
      <c r="A2" s="109" t="s">
        <v>720</v>
      </c>
      <c r="G2" s="110" t="str">
        <f>Naslovnica!A24</f>
        <v>June 2018</v>
      </c>
    </row>
    <row r="3" spans="1:8" ht="12.75" customHeight="1"/>
    <row r="4" spans="1:8" ht="12.75" customHeight="1">
      <c r="F4" s="130"/>
      <c r="G4" s="21" t="s">
        <v>389</v>
      </c>
    </row>
    <row r="5" spans="1:8" ht="15" customHeight="1">
      <c r="A5" s="902" t="s">
        <v>395</v>
      </c>
      <c r="B5" s="903" t="s">
        <v>413</v>
      </c>
      <c r="C5" s="903"/>
      <c r="D5" s="903"/>
      <c r="E5" s="903"/>
      <c r="F5" s="903"/>
      <c r="G5" s="903"/>
    </row>
    <row r="6" spans="1:8">
      <c r="A6" s="902"/>
      <c r="B6" s="907" t="str">
        <f>Naslovnica!A20</f>
        <v>Lipanj 2018.</v>
      </c>
      <c r="C6" s="919"/>
      <c r="D6" s="908" t="str">
        <f>'5 Tablica 3,4'!A8</f>
        <v>Svibanj 2018.</v>
      </c>
      <c r="E6" s="919"/>
      <c r="F6" s="927" t="s">
        <v>154</v>
      </c>
      <c r="G6" s="927"/>
    </row>
    <row r="7" spans="1:8">
      <c r="A7" s="902"/>
      <c r="B7" s="904" t="str">
        <f>Naslovnica!A24</f>
        <v>June 2018</v>
      </c>
      <c r="C7" s="928"/>
      <c r="D7" s="929" t="str">
        <f>'5 Tablica 3,4'!B8</f>
        <v>May 2018</v>
      </c>
      <c r="E7" s="928"/>
      <c r="F7" s="930" t="s">
        <v>155</v>
      </c>
      <c r="G7" s="930"/>
    </row>
    <row r="8" spans="1:8">
      <c r="A8" s="902"/>
      <c r="B8" s="331" t="s">
        <v>115</v>
      </c>
      <c r="C8" s="331" t="s">
        <v>116</v>
      </c>
      <c r="D8" s="331" t="s">
        <v>115</v>
      </c>
      <c r="E8" s="331" t="s">
        <v>116</v>
      </c>
      <c r="F8" s="331" t="s">
        <v>862</v>
      </c>
      <c r="G8" s="331" t="s">
        <v>858</v>
      </c>
    </row>
    <row r="9" spans="1:8">
      <c r="A9" s="902"/>
      <c r="B9" s="332" t="s">
        <v>117</v>
      </c>
      <c r="C9" s="332" t="s">
        <v>118</v>
      </c>
      <c r="D9" s="332" t="s">
        <v>117</v>
      </c>
      <c r="E9" s="332" t="s">
        <v>118</v>
      </c>
      <c r="F9" s="332" t="s">
        <v>117</v>
      </c>
      <c r="G9" s="332" t="s">
        <v>859</v>
      </c>
    </row>
    <row r="10" spans="1:8">
      <c r="A10" s="160" t="s">
        <v>131</v>
      </c>
      <c r="B10" s="175">
        <v>569575.41532000003</v>
      </c>
      <c r="C10" s="176">
        <v>0.14220482146991331</v>
      </c>
      <c r="D10" s="175">
        <v>566231.31583000009</v>
      </c>
      <c r="E10" s="177">
        <v>0.14139981200714458</v>
      </c>
      <c r="F10" s="178">
        <v>3344.0994900000096</v>
      </c>
      <c r="G10" s="177">
        <v>5.9058893362302634E-3</v>
      </c>
      <c r="H10" s="85"/>
    </row>
    <row r="11" spans="1:8">
      <c r="A11" s="160" t="s">
        <v>132</v>
      </c>
      <c r="B11" s="175">
        <v>1532980.96517</v>
      </c>
      <c r="C11" s="176">
        <v>0.38273647107170095</v>
      </c>
      <c r="D11" s="179">
        <v>1534349.6472499999</v>
      </c>
      <c r="E11" s="177">
        <v>0.38315922417034892</v>
      </c>
      <c r="F11" s="178">
        <v>-1368.6820799999236</v>
      </c>
      <c r="G11" s="177">
        <v>-8.9202750002448372E-4</v>
      </c>
      <c r="H11" s="85"/>
    </row>
    <row r="12" spans="1:8">
      <c r="A12" s="160" t="s">
        <v>150</v>
      </c>
      <c r="B12" s="175">
        <v>222158.78661000001</v>
      </c>
      <c r="C12" s="176">
        <v>5.5465965942540739E-2</v>
      </c>
      <c r="D12" s="179">
        <v>221881.71580999999</v>
      </c>
      <c r="E12" s="177">
        <v>5.5408508901291724E-2</v>
      </c>
      <c r="F12" s="178">
        <v>277.0708000000119</v>
      </c>
      <c r="G12" s="177">
        <v>1.2487320056477902E-3</v>
      </c>
    </row>
    <row r="13" spans="1:8">
      <c r="A13" s="160" t="s">
        <v>1364</v>
      </c>
      <c r="B13" s="175">
        <v>738.94004000000007</v>
      </c>
      <c r="C13" s="796">
        <v>0</v>
      </c>
      <c r="D13" s="179">
        <v>532.71293000000003</v>
      </c>
      <c r="E13" s="796">
        <v>1.3302956945318475E-4</v>
      </c>
      <c r="F13" s="178">
        <v>206.22710999999998</v>
      </c>
      <c r="G13" s="177">
        <v>0.3871261581730332</v>
      </c>
    </row>
    <row r="14" spans="1:8">
      <c r="A14" s="160" t="s">
        <v>1365</v>
      </c>
      <c r="B14" s="175">
        <v>1194.9049299999999</v>
      </c>
      <c r="C14" s="796">
        <v>0</v>
      </c>
      <c r="D14" s="179">
        <v>973.79597000000001</v>
      </c>
      <c r="E14" s="796">
        <v>2.4317723736186843E-4</v>
      </c>
      <c r="F14" s="178">
        <v>221.10895999999997</v>
      </c>
      <c r="G14" s="177">
        <v>0.22705881602693423</v>
      </c>
    </row>
    <row r="15" spans="1:8">
      <c r="A15" s="160" t="s">
        <v>134</v>
      </c>
      <c r="B15" s="175">
        <v>253057.45512</v>
      </c>
      <c r="C15" s="176">
        <v>6.3180378329272646E-2</v>
      </c>
      <c r="D15" s="179">
        <v>252324.34409</v>
      </c>
      <c r="E15" s="177">
        <v>6.3010670412767977E-2</v>
      </c>
      <c r="F15" s="178">
        <v>733.11103000000116</v>
      </c>
      <c r="G15" s="177">
        <v>2.9054312323448794E-3</v>
      </c>
    </row>
    <row r="16" spans="1:8">
      <c r="A16" s="160" t="s">
        <v>135</v>
      </c>
      <c r="B16" s="175">
        <v>202171.45924</v>
      </c>
      <c r="C16" s="176">
        <v>5.0475767552895186E-2</v>
      </c>
      <c r="D16" s="179">
        <v>200538.84656000001</v>
      </c>
      <c r="E16" s="177">
        <v>5.0078747697216729E-2</v>
      </c>
      <c r="F16" s="178">
        <v>1632.6126800000072</v>
      </c>
      <c r="G16" s="177">
        <v>8.141129302404515E-3</v>
      </c>
    </row>
    <row r="17" spans="1:8">
      <c r="A17" s="160" t="s">
        <v>136</v>
      </c>
      <c r="B17" s="175">
        <v>1223439.2592499999</v>
      </c>
      <c r="C17" s="176">
        <v>0.30545377620132008</v>
      </c>
      <c r="D17" s="180">
        <v>1227637.69682</v>
      </c>
      <c r="E17" s="177">
        <v>0.3065668300044152</v>
      </c>
      <c r="F17" s="178">
        <v>-4198.4375699999337</v>
      </c>
      <c r="G17" s="177">
        <v>-3.4199321028307583E-3</v>
      </c>
    </row>
    <row r="18" spans="1:8" ht="18.75" customHeight="1">
      <c r="A18" s="357" t="s">
        <v>122</v>
      </c>
      <c r="B18" s="358">
        <v>4005317.1856800001</v>
      </c>
      <c r="C18" s="359">
        <v>0.99951718056764294</v>
      </c>
      <c r="D18" s="358">
        <v>4004470.0752599994</v>
      </c>
      <c r="E18" s="359">
        <v>0.99999999999999989</v>
      </c>
      <c r="F18" s="360">
        <v>847.11042000102998</v>
      </c>
      <c r="G18" s="359">
        <v>2.1154120372490759E-4</v>
      </c>
    </row>
    <row r="19" spans="1:8" ht="12.75" customHeight="1">
      <c r="A19" s="37" t="s">
        <v>414</v>
      </c>
    </row>
    <row r="20" spans="1:8" ht="12.75" customHeight="1"/>
    <row r="21" spans="1:8" ht="12.75" customHeight="1">
      <c r="A21" s="466" t="s">
        <v>305</v>
      </c>
      <c r="G21" s="312" t="str">
        <f>Naslovnica!A20</f>
        <v>Lipanj 2018.</v>
      </c>
    </row>
    <row r="22" spans="1:8" ht="12.75" customHeight="1">
      <c r="A22" s="109" t="s">
        <v>306</v>
      </c>
      <c r="G22" s="110" t="str">
        <f>Naslovnica!A24</f>
        <v>June 2018</v>
      </c>
    </row>
    <row r="23" spans="1:8" ht="12.75" customHeight="1"/>
    <row r="24" spans="1:8" ht="12.75" customHeight="1"/>
    <row r="25" spans="1:8" ht="12.75" customHeight="1"/>
    <row r="26" spans="1:8" ht="12.75" customHeight="1">
      <c r="H26" s="85"/>
    </row>
    <row r="27" spans="1:8" ht="12.75" customHeight="1">
      <c r="H27" s="85"/>
    </row>
    <row r="28" spans="1:8" ht="12.75" customHeight="1">
      <c r="G28" s="85"/>
      <c r="H28" s="85"/>
    </row>
    <row r="29" spans="1:8" ht="12.75" customHeight="1">
      <c r="H29" s="85"/>
    </row>
    <row r="30" spans="1:8" ht="12.75" customHeight="1">
      <c r="G30" s="85"/>
      <c r="H30" s="75"/>
    </row>
    <row r="31" spans="1:8" ht="12.75" customHeight="1">
      <c r="G31" s="75"/>
    </row>
    <row r="32" spans="1:8" ht="12.75" customHeight="1"/>
    <row r="33" spans="1:7" ht="12.75" customHeight="1"/>
    <row r="34" spans="1:7" ht="12.75" customHeight="1"/>
    <row r="35" spans="1:7" ht="12.75" customHeight="1"/>
    <row r="36" spans="1:7" ht="12.75" customHeight="1"/>
    <row r="37" spans="1:7" ht="12.75" customHeight="1"/>
    <row r="38" spans="1:7" ht="12.75" customHeight="1"/>
    <row r="39" spans="1:7" ht="12.75" customHeight="1"/>
    <row r="40" spans="1:7" ht="12.75" customHeight="1"/>
    <row r="41" spans="1:7" ht="12.75" customHeight="1"/>
    <row r="42" spans="1:7" ht="12.75" customHeight="1">
      <c r="A42" s="37" t="s">
        <v>414</v>
      </c>
    </row>
    <row r="43" spans="1:7" ht="12.75" customHeight="1">
      <c r="A43" s="37"/>
    </row>
    <row r="44" spans="1:7" ht="12.75" customHeight="1">
      <c r="A44" s="311" t="s">
        <v>307</v>
      </c>
      <c r="G44" s="312" t="str">
        <f>Naslovnica!A20</f>
        <v>Lipanj 2018.</v>
      </c>
    </row>
    <row r="45" spans="1:7" ht="12.75" customHeight="1">
      <c r="A45" s="109" t="s">
        <v>308</v>
      </c>
      <c r="G45" s="110" t="str">
        <f>Naslovnica!A24</f>
        <v>June 2018</v>
      </c>
    </row>
    <row r="46" spans="1:7" ht="12.75" customHeight="1"/>
    <row r="47" spans="1:7" ht="12.75" customHeight="1"/>
    <row r="48" spans="1:7" ht="12.75" customHeight="1"/>
    <row r="49" spans="7:8" ht="12.75" customHeight="1">
      <c r="H49" s="85"/>
    </row>
    <row r="50" spans="7:8" ht="12.75" customHeight="1">
      <c r="G50" s="85"/>
      <c r="H50" s="85"/>
    </row>
    <row r="51" spans="7:8" ht="12.75" customHeight="1">
      <c r="G51" s="75"/>
      <c r="H51" s="85"/>
    </row>
    <row r="52" spans="7:8" ht="12.75" customHeight="1">
      <c r="G52" s="75"/>
      <c r="H52" s="75"/>
    </row>
    <row r="53" spans="7:8" ht="12.75" customHeight="1">
      <c r="G53" s="85"/>
    </row>
    <row r="54" spans="7:8" ht="12.75" customHeight="1">
      <c r="G54" s="75"/>
    </row>
    <row r="55" spans="7:8" ht="12.75" customHeight="1"/>
    <row r="56" spans="7:8" ht="12.75" customHeight="1"/>
    <row r="57" spans="7:8" ht="12.75" customHeight="1"/>
    <row r="58" spans="7:8" ht="12.75" customHeight="1"/>
    <row r="59" spans="7:8" ht="12.75" customHeight="1"/>
    <row r="60" spans="7:8" ht="12.75" customHeight="1"/>
    <row r="61" spans="7:8" ht="12.75" customHeight="1"/>
    <row r="62" spans="7:8" ht="12.75" customHeight="1"/>
    <row r="63" spans="7:8" ht="12.75" customHeight="1"/>
    <row r="64" spans="7:8" ht="12.75" customHeight="1"/>
    <row r="65" spans="1:7" ht="12.75" customHeight="1">
      <c r="A65" s="37" t="s">
        <v>414</v>
      </c>
    </row>
    <row r="66" spans="1:7" ht="12.75" customHeight="1">
      <c r="A66" s="86"/>
    </row>
    <row r="67" spans="1:7">
      <c r="A67" s="72" t="s">
        <v>274</v>
      </c>
    </row>
    <row r="68" spans="1:7">
      <c r="G68" s="44" t="s">
        <v>316</v>
      </c>
    </row>
  </sheetData>
  <mergeCells count="8">
    <mergeCell ref="A5:A9"/>
    <mergeCell ref="B5:G5"/>
    <mergeCell ref="B6:C6"/>
    <mergeCell ref="D6:E6"/>
    <mergeCell ref="F6:G6"/>
    <mergeCell ref="B7:C7"/>
    <mergeCell ref="D7:E7"/>
    <mergeCell ref="F7:G7"/>
  </mergeCells>
  <hyperlinks>
    <hyperlink ref="A67" location="'2 Sadržaj'!A1" display="Sadržaj / Contents"/>
  </hyperlinks>
  <pageMargins left="0.7" right="0.7" top="0.75" bottom="0.75" header="0.3" footer="0.3"/>
  <pageSetup paperSize="9"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J58"/>
  <sheetViews>
    <sheetView showGridLines="0" zoomScaleNormal="100" workbookViewId="0"/>
  </sheetViews>
  <sheetFormatPr defaultRowHeight="15"/>
  <cols>
    <col min="1" max="1" width="15.5703125" customWidth="1"/>
    <col min="2" max="2" width="16.28515625" customWidth="1"/>
    <col min="3" max="3" width="11.5703125" customWidth="1"/>
    <col min="4" max="4" width="12" customWidth="1"/>
    <col min="5" max="5" width="10.5703125" customWidth="1"/>
    <col min="7" max="7" width="9.140625" customWidth="1"/>
    <col min="9" max="9" width="9.85546875" customWidth="1"/>
  </cols>
  <sheetData>
    <row r="1" spans="1:10" ht="12.75" customHeight="1">
      <c r="A1" s="466" t="s">
        <v>721</v>
      </c>
      <c r="I1" s="312" t="str">
        <f>Naslovnica!A20</f>
        <v>Lipanj 2018.</v>
      </c>
    </row>
    <row r="2" spans="1:10" ht="12.75" customHeight="1">
      <c r="A2" s="109" t="s">
        <v>792</v>
      </c>
      <c r="I2" s="110" t="str">
        <f>Naslovnica!A24</f>
        <v>June 2018</v>
      </c>
    </row>
    <row r="3" spans="1:10" ht="12.75" customHeight="1"/>
    <row r="4" spans="1:10" ht="35.25" customHeight="1">
      <c r="A4" s="325"/>
      <c r="B4" s="890" t="s">
        <v>830</v>
      </c>
      <c r="C4" s="890"/>
      <c r="D4" s="916" t="s">
        <v>1421</v>
      </c>
      <c r="E4" s="916"/>
      <c r="F4" s="916"/>
      <c r="G4" s="916"/>
      <c r="H4" s="916"/>
      <c r="I4" s="325"/>
    </row>
    <row r="5" spans="1:10" ht="12" customHeight="1">
      <c r="A5" s="625"/>
      <c r="B5" s="624"/>
      <c r="C5" s="624"/>
      <c r="D5" s="912" t="s">
        <v>1072</v>
      </c>
      <c r="E5" s="931"/>
      <c r="F5" s="626"/>
      <c r="G5" s="626"/>
      <c r="H5" s="626"/>
      <c r="I5" s="625"/>
    </row>
    <row r="6" spans="1:10" ht="33.75">
      <c r="A6" s="325" t="s">
        <v>395</v>
      </c>
      <c r="B6" s="325" t="str">
        <f>Naslovnica!A20</f>
        <v>Lipanj 2018.</v>
      </c>
      <c r="C6" s="327" t="str">
        <f>'5 Tablica 3,4'!A8</f>
        <v>Svibanj 2018.</v>
      </c>
      <c r="D6" s="325" t="str">
        <f>Naslovnica!A20</f>
        <v>Lipanj 2018.</v>
      </c>
      <c r="E6" s="327" t="str">
        <f>C6</f>
        <v>Svibanj 2018.</v>
      </c>
      <c r="F6" s="325" t="s">
        <v>174</v>
      </c>
      <c r="G6" s="325" t="s">
        <v>156</v>
      </c>
      <c r="H6" s="361" t="s">
        <v>157</v>
      </c>
      <c r="I6" s="361" t="s">
        <v>158</v>
      </c>
    </row>
    <row r="7" spans="1:10" ht="34.5" customHeight="1">
      <c r="A7" s="325"/>
      <c r="B7" s="328" t="str">
        <f>Naslovnica!A24</f>
        <v>June 2018</v>
      </c>
      <c r="C7" s="329" t="str">
        <f>'5 Tablica 3,4'!B8</f>
        <v>May 2018</v>
      </c>
      <c r="D7" s="328" t="str">
        <f>Naslovnica!A24</f>
        <v>June 2018</v>
      </c>
      <c r="E7" s="329" t="str">
        <f>C7</f>
        <v>May 2018</v>
      </c>
      <c r="F7" s="328" t="s">
        <v>159</v>
      </c>
      <c r="G7" s="328" t="s">
        <v>160</v>
      </c>
      <c r="H7" s="330" t="s">
        <v>161</v>
      </c>
      <c r="I7" s="352" t="s">
        <v>162</v>
      </c>
    </row>
    <row r="8" spans="1:10" ht="22.5">
      <c r="A8" s="181" t="s">
        <v>589</v>
      </c>
      <c r="B8" s="182">
        <v>254.90629999999999</v>
      </c>
      <c r="C8" s="182">
        <v>254.96559999999999</v>
      </c>
      <c r="D8" s="183">
        <v>-2.325803951591654E-4</v>
      </c>
      <c r="E8" s="183">
        <v>-1.7008613938920281E-3</v>
      </c>
      <c r="F8" s="183">
        <v>-6.8188441823388013E-3</v>
      </c>
      <c r="G8" s="183">
        <v>2.4797970234555988E-2</v>
      </c>
      <c r="H8" s="183">
        <v>6.6266242642733175E-2</v>
      </c>
      <c r="I8" s="184" t="s">
        <v>892</v>
      </c>
      <c r="J8" s="85"/>
    </row>
    <row r="9" spans="1:10" ht="22.5">
      <c r="A9" s="181" t="s">
        <v>590</v>
      </c>
      <c r="B9" s="185">
        <v>253.02549999999999</v>
      </c>
      <c r="C9" s="185">
        <v>254.18129999999999</v>
      </c>
      <c r="D9" s="183">
        <v>-4.5471480396079844E-3</v>
      </c>
      <c r="E9" s="183">
        <v>5.0330475381601403E-3</v>
      </c>
      <c r="F9" s="183">
        <v>-1.1007974459216641E-2</v>
      </c>
      <c r="G9" s="183">
        <v>-1.260345155922693E-2</v>
      </c>
      <c r="H9" s="183">
        <v>6.4906829285757306E-2</v>
      </c>
      <c r="I9" s="184" t="s">
        <v>893</v>
      </c>
      <c r="J9" s="85"/>
    </row>
    <row r="10" spans="1:10" ht="22.5">
      <c r="A10" s="181" t="s">
        <v>591</v>
      </c>
      <c r="B10" s="185">
        <v>160.41419999999999</v>
      </c>
      <c r="C10" s="185">
        <v>161.5214</v>
      </c>
      <c r="D10" s="183">
        <v>-6.8548192375746941E-3</v>
      </c>
      <c r="E10" s="183">
        <v>-5.1037881121034356E-3</v>
      </c>
      <c r="F10" s="183">
        <v>-7.166460050961887E-3</v>
      </c>
      <c r="G10" s="183">
        <v>2.5508873318672354E-2</v>
      </c>
      <c r="H10" s="183">
        <v>3.2717745527576003E-2</v>
      </c>
      <c r="I10" s="184" t="s">
        <v>894</v>
      </c>
    </row>
    <row r="11" spans="1:10" ht="22.5">
      <c r="A11" s="181" t="s">
        <v>1364</v>
      </c>
      <c r="B11" s="185">
        <v>1111.1603</v>
      </c>
      <c r="C11" s="185">
        <v>1120.7394999999999</v>
      </c>
      <c r="D11" s="183">
        <v>-8.5472136923878672E-3</v>
      </c>
      <c r="E11" s="183">
        <v>1.4438975821142064E-2</v>
      </c>
      <c r="F11" s="183">
        <v>6.0266854809052584E-2</v>
      </c>
      <c r="G11" s="183" t="s">
        <v>834</v>
      </c>
      <c r="H11" s="183" t="s">
        <v>834</v>
      </c>
      <c r="I11" s="184" t="s">
        <v>1366</v>
      </c>
    </row>
    <row r="12" spans="1:10" ht="22.5">
      <c r="A12" s="181" t="s">
        <v>1365</v>
      </c>
      <c r="B12" s="185">
        <v>1043.6165000000001</v>
      </c>
      <c r="C12" s="185">
        <v>1043.3738000000001</v>
      </c>
      <c r="D12" s="183">
        <v>2.3261078627823117E-4</v>
      </c>
      <c r="E12" s="183">
        <v>4.7545516745608474E-3</v>
      </c>
      <c r="F12" s="183">
        <v>1.7968379491363429E-2</v>
      </c>
      <c r="G12" s="183" t="s">
        <v>834</v>
      </c>
      <c r="H12" s="183" t="s">
        <v>834</v>
      </c>
      <c r="I12" s="184" t="s">
        <v>1366</v>
      </c>
    </row>
    <row r="13" spans="1:10" ht="22.5">
      <c r="A13" s="181" t="s">
        <v>592</v>
      </c>
      <c r="B13" s="185">
        <v>213.72489999999999</v>
      </c>
      <c r="C13" s="185">
        <v>213.8578</v>
      </c>
      <c r="D13" s="183">
        <v>-6.2144097620009386E-4</v>
      </c>
      <c r="E13" s="183">
        <v>3.5461874847784181E-3</v>
      </c>
      <c r="F13" s="186">
        <v>-5.3690781678585875E-3</v>
      </c>
      <c r="G13" s="183">
        <v>3.3605431188614032E-2</v>
      </c>
      <c r="H13" s="183">
        <v>5.875012851890693E-2</v>
      </c>
      <c r="I13" s="184" t="s">
        <v>895</v>
      </c>
    </row>
    <row r="14" spans="1:10" ht="22.5">
      <c r="A14" s="181" t="s">
        <v>593</v>
      </c>
      <c r="B14" s="185">
        <v>209.5342</v>
      </c>
      <c r="C14" s="185">
        <v>209.38050000000001</v>
      </c>
      <c r="D14" s="183">
        <v>7.3407026919891649E-4</v>
      </c>
      <c r="E14" s="183">
        <v>-3.9555306071964447E-3</v>
      </c>
      <c r="F14" s="186">
        <v>4.2059509541121143E-2</v>
      </c>
      <c r="G14" s="183">
        <v>7.4394963115042012E-2</v>
      </c>
      <c r="H14" s="183">
        <v>5.7175388218491108E-2</v>
      </c>
      <c r="I14" s="184" t="s">
        <v>895</v>
      </c>
    </row>
    <row r="15" spans="1:10" ht="22.5">
      <c r="A15" s="181" t="s">
        <v>594</v>
      </c>
      <c r="B15" s="185">
        <v>238.72229999999999</v>
      </c>
      <c r="C15" s="185">
        <v>240.30549999999999</v>
      </c>
      <c r="D15" s="183">
        <v>-6.5882803348238372E-3</v>
      </c>
      <c r="E15" s="183">
        <v>1.5835339523460279E-2</v>
      </c>
      <c r="F15" s="183">
        <v>2.0873567190041742E-2</v>
      </c>
      <c r="G15" s="183">
        <v>5.292818571441793E-2</v>
      </c>
      <c r="H15" s="183">
        <v>5.6215484086474587E-2</v>
      </c>
      <c r="I15" s="184" t="s">
        <v>896</v>
      </c>
    </row>
    <row r="16" spans="1:10" ht="12.75" customHeight="1">
      <c r="A16" s="37" t="s">
        <v>414</v>
      </c>
    </row>
    <row r="17" spans="1:10" ht="12.75" customHeight="1">
      <c r="A17" s="820" t="s">
        <v>643</v>
      </c>
      <c r="B17" s="819"/>
      <c r="C17" s="819"/>
      <c r="D17" s="819"/>
      <c r="E17" s="819"/>
      <c r="F17" s="819"/>
      <c r="G17" s="819"/>
      <c r="H17" s="819"/>
      <c r="I17" s="819"/>
    </row>
    <row r="18" spans="1:10" ht="12.75" customHeight="1">
      <c r="A18" s="821" t="s">
        <v>1372</v>
      </c>
      <c r="B18" s="818"/>
      <c r="C18" s="818"/>
      <c r="D18" s="818"/>
      <c r="E18" s="818"/>
      <c r="F18" s="818"/>
      <c r="G18" s="818"/>
      <c r="H18" s="818"/>
      <c r="I18" s="818"/>
    </row>
    <row r="19" spans="1:10" ht="12.75" customHeight="1">
      <c r="A19" s="807" t="s">
        <v>1403</v>
      </c>
      <c r="B19" s="805"/>
      <c r="C19" s="805"/>
      <c r="D19" s="805"/>
      <c r="E19" s="805"/>
      <c r="F19" s="805"/>
      <c r="G19" s="805"/>
      <c r="H19" s="805"/>
      <c r="I19" s="805"/>
    </row>
    <row r="20" spans="1:10" ht="12.75" customHeight="1">
      <c r="A20" s="808" t="s">
        <v>1404</v>
      </c>
      <c r="B20" s="806"/>
      <c r="C20" s="806"/>
      <c r="D20" s="806"/>
      <c r="E20" s="806"/>
      <c r="F20" s="806"/>
      <c r="G20" s="806"/>
      <c r="H20" s="806"/>
      <c r="I20" s="806"/>
    </row>
    <row r="21" spans="1:10" ht="12.75" customHeight="1"/>
    <row r="22" spans="1:10" ht="12.75" customHeight="1">
      <c r="A22" s="466" t="s">
        <v>1370</v>
      </c>
      <c r="I22" s="14"/>
    </row>
    <row r="23" spans="1:10" ht="12.75" customHeight="1">
      <c r="A23" s="109" t="s">
        <v>1371</v>
      </c>
      <c r="I23" s="19"/>
      <c r="J23" s="89"/>
    </row>
    <row r="24" spans="1:10" ht="12.75" customHeight="1">
      <c r="A24" s="669"/>
    </row>
    <row r="25" spans="1:10" ht="16.5" customHeight="1">
      <c r="A25" s="804"/>
      <c r="B25" s="933" t="s">
        <v>1399</v>
      </c>
      <c r="C25" s="933"/>
      <c r="D25" s="933"/>
      <c r="E25" s="933"/>
      <c r="F25" s="933"/>
      <c r="G25" s="813"/>
      <c r="H25" s="813"/>
      <c r="I25" s="813"/>
    </row>
    <row r="26" spans="1:10" ht="23.25" customHeight="1">
      <c r="A26" s="902" t="s">
        <v>395</v>
      </c>
      <c r="B26" s="902" t="s">
        <v>1374</v>
      </c>
      <c r="C26" s="902"/>
      <c r="D26" s="912" t="s">
        <v>1389</v>
      </c>
      <c r="E26" s="912" t="s">
        <v>1376</v>
      </c>
      <c r="F26" s="912" t="s">
        <v>1377</v>
      </c>
      <c r="G26" s="813"/>
      <c r="H26" s="813"/>
      <c r="I26" s="813"/>
    </row>
    <row r="27" spans="1:10" ht="24.75" customHeight="1">
      <c r="A27" s="902"/>
      <c r="B27" s="814" t="s">
        <v>1373</v>
      </c>
      <c r="C27" s="815" t="s">
        <v>1375</v>
      </c>
      <c r="D27" s="912"/>
      <c r="E27" s="912"/>
      <c r="F27" s="912"/>
      <c r="G27" s="813"/>
      <c r="H27" s="813"/>
      <c r="I27" s="813"/>
    </row>
    <row r="28" spans="1:10" ht="22.5">
      <c r="A28" s="181" t="s">
        <v>589</v>
      </c>
      <c r="B28" s="809" t="s">
        <v>1396</v>
      </c>
      <c r="C28" s="810" t="s">
        <v>1395</v>
      </c>
      <c r="D28" s="854">
        <v>1.4999999999999999E-2</v>
      </c>
      <c r="E28" s="855" t="s">
        <v>1397</v>
      </c>
      <c r="F28" s="856">
        <v>2.9999999999999997E-4</v>
      </c>
      <c r="G28" s="817"/>
      <c r="H28" s="817"/>
      <c r="I28" s="817"/>
      <c r="J28" s="75"/>
    </row>
    <row r="29" spans="1:10" ht="22.5">
      <c r="A29" s="181" t="s">
        <v>590</v>
      </c>
      <c r="B29" s="809" t="s">
        <v>1391</v>
      </c>
      <c r="C29" s="853" t="s">
        <v>1393</v>
      </c>
      <c r="D29" s="854">
        <v>0.02</v>
      </c>
      <c r="E29" s="855" t="s">
        <v>1397</v>
      </c>
      <c r="F29" s="856">
        <v>2.9999999999999997E-4</v>
      </c>
      <c r="G29" s="817"/>
      <c r="H29" s="817"/>
      <c r="I29" s="817"/>
      <c r="J29" s="75"/>
    </row>
    <row r="30" spans="1:10" ht="22.5">
      <c r="A30" s="181" t="s">
        <v>591</v>
      </c>
      <c r="B30" s="809" t="s">
        <v>1390</v>
      </c>
      <c r="C30" s="853" t="s">
        <v>1393</v>
      </c>
      <c r="D30" s="854">
        <v>1.7999999999999999E-2</v>
      </c>
      <c r="E30" s="855" t="s">
        <v>1398</v>
      </c>
      <c r="F30" s="856">
        <v>8.9999999999999998E-4</v>
      </c>
      <c r="G30" s="816"/>
      <c r="H30" s="816"/>
      <c r="I30" s="816"/>
      <c r="J30" s="85"/>
    </row>
    <row r="31" spans="1:10" ht="22.5">
      <c r="A31" s="181" t="s">
        <v>1364</v>
      </c>
      <c r="B31" s="809" t="s">
        <v>1392</v>
      </c>
      <c r="C31" s="853" t="s">
        <v>1393</v>
      </c>
      <c r="D31" s="854" t="s">
        <v>1406</v>
      </c>
      <c r="E31" s="855">
        <v>0.1</v>
      </c>
      <c r="F31" s="856" t="s">
        <v>1405</v>
      </c>
      <c r="G31" s="817"/>
      <c r="H31" s="817"/>
      <c r="I31" s="817"/>
      <c r="J31" s="75"/>
    </row>
    <row r="32" spans="1:10" ht="22.5">
      <c r="A32" s="181" t="s">
        <v>1365</v>
      </c>
      <c r="B32" s="809" t="s">
        <v>1392</v>
      </c>
      <c r="C32" s="853" t="s">
        <v>1393</v>
      </c>
      <c r="D32" s="854" t="s">
        <v>1407</v>
      </c>
      <c r="E32" s="855">
        <v>0.1</v>
      </c>
      <c r="F32" s="856" t="s">
        <v>1405</v>
      </c>
      <c r="G32" s="813"/>
      <c r="H32" s="813"/>
      <c r="I32" s="813"/>
    </row>
    <row r="33" spans="1:9" ht="33.75" customHeight="1">
      <c r="A33" s="932" t="s">
        <v>592</v>
      </c>
      <c r="B33" s="822" t="s">
        <v>1388</v>
      </c>
      <c r="C33" s="934" t="s">
        <v>1394</v>
      </c>
      <c r="D33" s="935">
        <v>1.7999999999999999E-2</v>
      </c>
      <c r="E33" s="936">
        <v>0.1</v>
      </c>
      <c r="F33" s="937">
        <v>2.5000000000000001E-4</v>
      </c>
      <c r="G33" s="813"/>
      <c r="H33" s="813"/>
      <c r="I33" s="813"/>
    </row>
    <row r="34" spans="1:9" s="813" customFormat="1" ht="31.5" customHeight="1">
      <c r="A34" s="932"/>
      <c r="B34" s="823" t="s">
        <v>1387</v>
      </c>
      <c r="C34" s="934"/>
      <c r="D34" s="935"/>
      <c r="E34" s="936"/>
      <c r="F34" s="937"/>
    </row>
    <row r="35" spans="1:9" ht="32.25" customHeight="1">
      <c r="A35" s="932" t="s">
        <v>593</v>
      </c>
      <c r="B35" s="822" t="s">
        <v>1388</v>
      </c>
      <c r="C35" s="934" t="s">
        <v>1394</v>
      </c>
      <c r="D35" s="935">
        <v>1.6E-2</v>
      </c>
      <c r="E35" s="936">
        <v>0.1</v>
      </c>
      <c r="F35" s="937">
        <v>2.5000000000000001E-4</v>
      </c>
      <c r="G35" s="813"/>
      <c r="H35" s="813"/>
      <c r="I35" s="813"/>
    </row>
    <row r="36" spans="1:9" s="813" customFormat="1" ht="30" customHeight="1">
      <c r="A36" s="932"/>
      <c r="B36" s="823" t="s">
        <v>1387</v>
      </c>
      <c r="C36" s="934"/>
      <c r="D36" s="935"/>
      <c r="E36" s="936"/>
      <c r="F36" s="937"/>
    </row>
    <row r="37" spans="1:9" ht="22.5">
      <c r="A37" s="181" t="s">
        <v>594</v>
      </c>
      <c r="B37" s="809" t="s">
        <v>1392</v>
      </c>
      <c r="C37" s="853" t="s">
        <v>1394</v>
      </c>
      <c r="D37" s="854">
        <v>1.7999999999999999E-2</v>
      </c>
      <c r="E37" s="855" t="s">
        <v>1397</v>
      </c>
      <c r="F37" s="856">
        <v>2.2000000000000001E-4</v>
      </c>
      <c r="G37" s="813"/>
      <c r="H37" s="813"/>
      <c r="I37" s="813"/>
    </row>
    <row r="38" spans="1:9" ht="12.75" customHeight="1">
      <c r="A38" s="37" t="s">
        <v>414</v>
      </c>
    </row>
    <row r="39" spans="1:9" ht="12.75" customHeight="1">
      <c r="A39" s="807" t="s">
        <v>1378</v>
      </c>
    </row>
    <row r="40" spans="1:9" ht="12.75" customHeight="1">
      <c r="A40" s="807" t="s">
        <v>1379</v>
      </c>
    </row>
    <row r="41" spans="1:9" ht="12.75" customHeight="1">
      <c r="A41" s="811" t="s">
        <v>1381</v>
      </c>
    </row>
    <row r="42" spans="1:9" ht="12.75" customHeight="1">
      <c r="A42" s="807" t="s">
        <v>1380</v>
      </c>
    </row>
    <row r="43" spans="1:9" ht="12.75" customHeight="1">
      <c r="A43" s="807" t="s">
        <v>1383</v>
      </c>
    </row>
    <row r="44" spans="1:9" ht="12.75" customHeight="1">
      <c r="A44" s="807" t="s">
        <v>1382</v>
      </c>
    </row>
    <row r="45" spans="1:9" ht="12.75" customHeight="1">
      <c r="A45" s="811" t="s">
        <v>1384</v>
      </c>
      <c r="B45" s="84"/>
    </row>
    <row r="46" spans="1:9" ht="12.75" customHeight="1">
      <c r="A46" s="808" t="s">
        <v>1385</v>
      </c>
      <c r="B46" s="84"/>
    </row>
    <row r="47" spans="1:9" ht="12.75" customHeight="1">
      <c r="A47" s="811" t="s">
        <v>1408</v>
      </c>
      <c r="B47" s="84"/>
    </row>
    <row r="48" spans="1:9" ht="12.75" customHeight="1">
      <c r="A48" s="821" t="s">
        <v>1409</v>
      </c>
    </row>
    <row r="49" spans="1:10" ht="12.75" customHeight="1">
      <c r="A49" s="811" t="s">
        <v>1411</v>
      </c>
    </row>
    <row r="50" spans="1:10" s="813" customFormat="1" ht="12.75" customHeight="1">
      <c r="A50" s="821" t="s">
        <v>1412</v>
      </c>
    </row>
    <row r="51" spans="1:10" s="813" customFormat="1" ht="12.75" customHeight="1">
      <c r="A51" s="811" t="s">
        <v>1410</v>
      </c>
    </row>
    <row r="52" spans="1:10" ht="12.75" customHeight="1">
      <c r="A52" s="811" t="s">
        <v>1386</v>
      </c>
    </row>
    <row r="53" spans="1:10" ht="12.75" customHeight="1">
      <c r="A53" s="72" t="s">
        <v>274</v>
      </c>
      <c r="J53" s="44" t="s">
        <v>317</v>
      </c>
    </row>
    <row r="54" spans="1:10" ht="12.75" customHeight="1"/>
    <row r="58" spans="1:10">
      <c r="B58" s="812"/>
    </row>
  </sheetData>
  <mergeCells count="19">
    <mergeCell ref="A35:A36"/>
    <mergeCell ref="B25:F25"/>
    <mergeCell ref="C35:C36"/>
    <mergeCell ref="D35:D36"/>
    <mergeCell ref="E35:E36"/>
    <mergeCell ref="F35:F36"/>
    <mergeCell ref="A33:A34"/>
    <mergeCell ref="D33:D34"/>
    <mergeCell ref="E33:E34"/>
    <mergeCell ref="F33:F34"/>
    <mergeCell ref="C33:C34"/>
    <mergeCell ref="D26:D27"/>
    <mergeCell ref="B4:C4"/>
    <mergeCell ref="D4:H4"/>
    <mergeCell ref="D5:E5"/>
    <mergeCell ref="A26:A27"/>
    <mergeCell ref="B26:C26"/>
    <mergeCell ref="F26:F27"/>
    <mergeCell ref="E26:E27"/>
  </mergeCells>
  <hyperlinks>
    <hyperlink ref="A53" location="'2 Sadržaj'!A1" display="Sadržaj / Contents"/>
  </hyperlinks>
  <pageMargins left="0.7" right="0.7" top="0.75" bottom="0.75" header="0.3" footer="0.3"/>
  <pageSetup paperSize="9" scale="76" orientation="portrait" r:id="rId1"/>
  <rowBreaks count="1" manualBreakCount="1">
    <brk id="53" max="8" man="1"/>
  </rowBreaks>
  <ignoredErrors>
    <ignoredError sqref="C6:C7 D6:D7"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T53"/>
  <sheetViews>
    <sheetView showGridLines="0" zoomScaleNormal="100" workbookViewId="0"/>
  </sheetViews>
  <sheetFormatPr defaultRowHeight="15"/>
  <cols>
    <col min="1" max="1" width="25.28515625" customWidth="1"/>
    <col min="2" max="19" width="8.5703125" customWidth="1"/>
  </cols>
  <sheetData>
    <row r="1" spans="1:20" ht="12.75" customHeight="1">
      <c r="A1" s="412" t="s">
        <v>722</v>
      </c>
      <c r="S1" s="312" t="str">
        <f>Naslovnica!A20</f>
        <v>Lipanj 2018.</v>
      </c>
    </row>
    <row r="2" spans="1:20" ht="12.75" customHeight="1">
      <c r="A2" s="118" t="s">
        <v>723</v>
      </c>
      <c r="S2" s="110" t="str">
        <f>Naslovnica!A24</f>
        <v>June 2018</v>
      </c>
    </row>
    <row r="3" spans="1:20" ht="12.75" customHeight="1"/>
    <row r="4" spans="1:20" ht="12.75" customHeight="1">
      <c r="P4" s="127"/>
      <c r="Q4" s="127"/>
      <c r="R4" s="127"/>
      <c r="S4" s="40" t="s">
        <v>397</v>
      </c>
    </row>
    <row r="5" spans="1:20" ht="33" customHeight="1">
      <c r="A5" s="938" t="s">
        <v>532</v>
      </c>
      <c r="B5" s="890" t="s">
        <v>163</v>
      </c>
      <c r="C5" s="890"/>
      <c r="D5" s="890" t="s">
        <v>164</v>
      </c>
      <c r="E5" s="939"/>
      <c r="F5" s="890" t="s">
        <v>165</v>
      </c>
      <c r="G5" s="890"/>
      <c r="H5" s="940" t="s">
        <v>1364</v>
      </c>
      <c r="I5" s="941"/>
      <c r="J5" s="940" t="s">
        <v>1365</v>
      </c>
      <c r="K5" s="941"/>
      <c r="L5" s="890" t="s">
        <v>166</v>
      </c>
      <c r="M5" s="890"/>
      <c r="N5" s="890" t="s">
        <v>167</v>
      </c>
      <c r="O5" s="890"/>
      <c r="P5" s="890" t="s">
        <v>168</v>
      </c>
      <c r="Q5" s="890"/>
      <c r="R5" s="890" t="s">
        <v>107</v>
      </c>
      <c r="S5" s="890"/>
    </row>
    <row r="6" spans="1:20">
      <c r="A6" s="938"/>
      <c r="B6" s="362" t="s">
        <v>125</v>
      </c>
      <c r="C6" s="362" t="s">
        <v>126</v>
      </c>
      <c r="D6" s="362" t="s">
        <v>125</v>
      </c>
      <c r="E6" s="362" t="s">
        <v>126</v>
      </c>
      <c r="F6" s="362" t="s">
        <v>125</v>
      </c>
      <c r="G6" s="362" t="s">
        <v>126</v>
      </c>
      <c r="H6" s="362" t="s">
        <v>125</v>
      </c>
      <c r="I6" s="362" t="s">
        <v>126</v>
      </c>
      <c r="J6" s="362" t="s">
        <v>125</v>
      </c>
      <c r="K6" s="362" t="s">
        <v>126</v>
      </c>
      <c r="L6" s="362" t="s">
        <v>126</v>
      </c>
      <c r="M6" s="362" t="s">
        <v>126</v>
      </c>
      <c r="N6" s="362" t="s">
        <v>125</v>
      </c>
      <c r="O6" s="362" t="s">
        <v>126</v>
      </c>
      <c r="P6" s="362" t="s">
        <v>125</v>
      </c>
      <c r="Q6" s="362" t="s">
        <v>126</v>
      </c>
      <c r="R6" s="362" t="s">
        <v>125</v>
      </c>
      <c r="S6" s="362" t="s">
        <v>126</v>
      </c>
    </row>
    <row r="7" spans="1:20">
      <c r="A7" s="938"/>
      <c r="B7" s="363" t="s">
        <v>117</v>
      </c>
      <c r="C7" s="363" t="s">
        <v>118</v>
      </c>
      <c r="D7" s="363" t="s">
        <v>117</v>
      </c>
      <c r="E7" s="363" t="s">
        <v>118</v>
      </c>
      <c r="F7" s="363" t="s">
        <v>117</v>
      </c>
      <c r="G7" s="363" t="s">
        <v>118</v>
      </c>
      <c r="H7" s="363" t="s">
        <v>117</v>
      </c>
      <c r="I7" s="363" t="s">
        <v>118</v>
      </c>
      <c r="J7" s="363" t="s">
        <v>117</v>
      </c>
      <c r="K7" s="363" t="s">
        <v>118</v>
      </c>
      <c r="L7" s="363" t="s">
        <v>118</v>
      </c>
      <c r="M7" s="363" t="s">
        <v>118</v>
      </c>
      <c r="N7" s="363" t="s">
        <v>117</v>
      </c>
      <c r="O7" s="363" t="s">
        <v>118</v>
      </c>
      <c r="P7" s="363" t="s">
        <v>117</v>
      </c>
      <c r="Q7" s="363" t="s">
        <v>118</v>
      </c>
      <c r="R7" s="363" t="s">
        <v>117</v>
      </c>
      <c r="S7" s="363" t="s">
        <v>118</v>
      </c>
    </row>
    <row r="8" spans="1:20" ht="18">
      <c r="A8" s="187" t="s">
        <v>487</v>
      </c>
      <c r="B8" s="797">
        <v>46648.297420000003</v>
      </c>
      <c r="C8" s="798">
        <v>8.1900124487978399E-2</v>
      </c>
      <c r="D8" s="797">
        <v>97239.958769999997</v>
      </c>
      <c r="E8" s="798">
        <v>6.3431941412646464E-2</v>
      </c>
      <c r="F8" s="797">
        <v>24920.890420000003</v>
      </c>
      <c r="G8" s="798">
        <v>0.1121760286877541</v>
      </c>
      <c r="H8" s="797">
        <v>546.04008999999996</v>
      </c>
      <c r="I8" s="798">
        <v>0.73895047018970572</v>
      </c>
      <c r="J8" s="797">
        <v>1097.9261299999998</v>
      </c>
      <c r="K8" s="798">
        <v>0.9188397356432364</v>
      </c>
      <c r="L8" s="797">
        <v>12959.578140000001</v>
      </c>
      <c r="M8" s="798">
        <v>5.121199900573789E-2</v>
      </c>
      <c r="N8" s="797">
        <v>19032.519059999999</v>
      </c>
      <c r="O8" s="798">
        <v>9.4140484178858716E-2</v>
      </c>
      <c r="P8" s="797">
        <v>66628.113230000003</v>
      </c>
      <c r="Q8" s="798">
        <v>5.4459682183850118E-2</v>
      </c>
      <c r="R8" s="797">
        <v>269073.32325999998</v>
      </c>
      <c r="S8" s="798">
        <v>6.7179029970792808E-2</v>
      </c>
      <c r="T8" s="85"/>
    </row>
    <row r="9" spans="1:20" ht="18">
      <c r="A9" s="187" t="s">
        <v>488</v>
      </c>
      <c r="B9" s="797">
        <v>8637.2541400000009</v>
      </c>
      <c r="C9" s="798">
        <v>1.5164373158815855E-2</v>
      </c>
      <c r="D9" s="797">
        <v>36388.836969999997</v>
      </c>
      <c r="E9" s="798">
        <v>2.3737305156771651E-2</v>
      </c>
      <c r="F9" s="797">
        <v>31.013099999999998</v>
      </c>
      <c r="G9" s="798">
        <v>1.3959879990901972E-4</v>
      </c>
      <c r="H9" s="797">
        <v>0.48749999999999999</v>
      </c>
      <c r="I9" s="798">
        <v>6.5972876500236738E-4</v>
      </c>
      <c r="J9" s="797">
        <v>0</v>
      </c>
      <c r="K9" s="798">
        <v>0</v>
      </c>
      <c r="L9" s="797">
        <v>3630.8228300000001</v>
      </c>
      <c r="M9" s="798">
        <v>1.4347820056430512E-2</v>
      </c>
      <c r="N9" s="797">
        <v>1692.6314</v>
      </c>
      <c r="O9" s="798">
        <v>8.3722569266844842E-3</v>
      </c>
      <c r="P9" s="797">
        <v>7468.1539899999998</v>
      </c>
      <c r="Q9" s="798">
        <v>6.1042294773000607E-3</v>
      </c>
      <c r="R9" s="797">
        <v>57849.199929999988</v>
      </c>
      <c r="S9" s="798">
        <v>1.4443100820249834E-2</v>
      </c>
      <c r="T9" s="85"/>
    </row>
    <row r="10" spans="1:20" ht="18">
      <c r="A10" s="187" t="s">
        <v>489</v>
      </c>
      <c r="B10" s="797">
        <v>525358.19164999994</v>
      </c>
      <c r="C10" s="798">
        <v>0.92236809651421159</v>
      </c>
      <c r="D10" s="797">
        <v>1443048.6418900001</v>
      </c>
      <c r="E10" s="798">
        <v>0.94133500328267916</v>
      </c>
      <c r="F10" s="797">
        <v>197846.17487000002</v>
      </c>
      <c r="G10" s="798">
        <v>0.89056200697260379</v>
      </c>
      <c r="H10" s="797">
        <v>217.42229</v>
      </c>
      <c r="I10" s="798">
        <v>0.29423536177576731</v>
      </c>
      <c r="J10" s="797">
        <v>105.09164999999999</v>
      </c>
      <c r="K10" s="798">
        <v>8.794980032428186E-2</v>
      </c>
      <c r="L10" s="797">
        <v>236966.81657</v>
      </c>
      <c r="M10" s="798">
        <v>0.93641507798152079</v>
      </c>
      <c r="N10" s="797">
        <v>181981.62490999998</v>
      </c>
      <c r="O10" s="798">
        <v>0.9001350912443461</v>
      </c>
      <c r="P10" s="797">
        <v>1152419.5784700001</v>
      </c>
      <c r="Q10" s="798">
        <v>0.94195079139152627</v>
      </c>
      <c r="R10" s="797">
        <v>3737943.5422999999</v>
      </c>
      <c r="S10" s="798">
        <v>0.93324532590196374</v>
      </c>
      <c r="T10" s="85"/>
    </row>
    <row r="11" spans="1:20" ht="18.75">
      <c r="A11" s="187" t="s">
        <v>490</v>
      </c>
      <c r="B11" s="799">
        <v>512761.23886000004</v>
      </c>
      <c r="C11" s="800">
        <v>0.90025170516167641</v>
      </c>
      <c r="D11" s="799">
        <v>1258850.0815099999</v>
      </c>
      <c r="E11" s="800">
        <v>0.82117789464019064</v>
      </c>
      <c r="F11" s="799">
        <v>152465.52688999998</v>
      </c>
      <c r="G11" s="800">
        <v>0.68629077974599029</v>
      </c>
      <c r="H11" s="799">
        <v>139.40992</v>
      </c>
      <c r="I11" s="800">
        <v>0.18866201918087966</v>
      </c>
      <c r="J11" s="799">
        <v>79.561170000000004</v>
      </c>
      <c r="K11" s="800">
        <v>6.6583682100968489E-2</v>
      </c>
      <c r="L11" s="799">
        <v>198639.78065999999</v>
      </c>
      <c r="M11" s="800">
        <v>0.78495921238836808</v>
      </c>
      <c r="N11" s="799">
        <v>181981.62490999998</v>
      </c>
      <c r="O11" s="800">
        <v>0.9001350912443461</v>
      </c>
      <c r="P11" s="799">
        <v>951747.71191999991</v>
      </c>
      <c r="Q11" s="800">
        <v>0.77792804565013385</v>
      </c>
      <c r="R11" s="799">
        <v>3256664.9358399995</v>
      </c>
      <c r="S11" s="800">
        <v>0.81308540244334504</v>
      </c>
    </row>
    <row r="12" spans="1:20" ht="19.5">
      <c r="A12" s="188" t="s">
        <v>415</v>
      </c>
      <c r="B12" s="799">
        <v>23913.48502</v>
      </c>
      <c r="C12" s="800">
        <v>4.1984756323383228E-2</v>
      </c>
      <c r="D12" s="799">
        <v>369571.81631000002</v>
      </c>
      <c r="E12" s="800">
        <v>0.24108049917410782</v>
      </c>
      <c r="F12" s="799">
        <v>24202.671679999999</v>
      </c>
      <c r="G12" s="800">
        <v>0.10894312149124138</v>
      </c>
      <c r="H12" s="799">
        <v>86.220590000000001</v>
      </c>
      <c r="I12" s="800">
        <v>0.11668144278661635</v>
      </c>
      <c r="J12" s="799">
        <v>0</v>
      </c>
      <c r="K12" s="800">
        <v>0</v>
      </c>
      <c r="L12" s="799">
        <v>67488.475749999998</v>
      </c>
      <c r="M12" s="800">
        <v>0.26669230399869831</v>
      </c>
      <c r="N12" s="799">
        <v>0</v>
      </c>
      <c r="O12" s="800">
        <v>0</v>
      </c>
      <c r="P12" s="799">
        <v>232613.17079</v>
      </c>
      <c r="Q12" s="800">
        <v>0.19013054308278282</v>
      </c>
      <c r="R12" s="799">
        <v>717875.84013999999</v>
      </c>
      <c r="S12" s="800">
        <v>0.17923070929433291</v>
      </c>
    </row>
    <row r="13" spans="1:20" ht="19.5">
      <c r="A13" s="188" t="s">
        <v>491</v>
      </c>
      <c r="B13" s="799">
        <v>453302.51333999995</v>
      </c>
      <c r="C13" s="800">
        <v>0.79586039205242842</v>
      </c>
      <c r="D13" s="799">
        <v>778082.10972000007</v>
      </c>
      <c r="E13" s="800">
        <v>0.50756149449555554</v>
      </c>
      <c r="F13" s="799">
        <v>107829.40573</v>
      </c>
      <c r="G13" s="800">
        <v>0.4853708798801401</v>
      </c>
      <c r="H13" s="799">
        <v>34.35371</v>
      </c>
      <c r="I13" s="800">
        <v>4.6490524454460468E-2</v>
      </c>
      <c r="J13" s="799">
        <v>34.161749999999998</v>
      </c>
      <c r="K13" s="800">
        <v>2.8589512974894163E-2</v>
      </c>
      <c r="L13" s="799">
        <v>109922.30295</v>
      </c>
      <c r="M13" s="800">
        <v>0.43437686077209137</v>
      </c>
      <c r="N13" s="799">
        <v>163169.50322000001</v>
      </c>
      <c r="O13" s="800">
        <v>0.80708475782578026</v>
      </c>
      <c r="P13" s="799">
        <v>646535.50985000003</v>
      </c>
      <c r="Q13" s="800">
        <v>0.52845738352907123</v>
      </c>
      <c r="R13" s="799">
        <v>2258909.8602700001</v>
      </c>
      <c r="S13" s="800">
        <v>0.56397777143356387</v>
      </c>
    </row>
    <row r="14" spans="1:20" ht="19.5">
      <c r="A14" s="188" t="s">
        <v>492</v>
      </c>
      <c r="B14" s="799">
        <v>0</v>
      </c>
      <c r="C14" s="800">
        <v>0</v>
      </c>
      <c r="D14" s="799">
        <v>0</v>
      </c>
      <c r="E14" s="800">
        <v>0</v>
      </c>
      <c r="F14" s="799">
        <v>0</v>
      </c>
      <c r="G14" s="800">
        <v>0</v>
      </c>
      <c r="H14" s="799">
        <v>0</v>
      </c>
      <c r="I14" s="800">
        <v>0</v>
      </c>
      <c r="J14" s="799">
        <v>0</v>
      </c>
      <c r="K14" s="800">
        <v>0</v>
      </c>
      <c r="L14" s="799">
        <v>0</v>
      </c>
      <c r="M14" s="800">
        <v>0</v>
      </c>
      <c r="N14" s="799">
        <v>0</v>
      </c>
      <c r="O14" s="800">
        <v>0</v>
      </c>
      <c r="P14" s="799">
        <v>0</v>
      </c>
      <c r="Q14" s="800">
        <v>0</v>
      </c>
      <c r="R14" s="799">
        <v>0</v>
      </c>
      <c r="S14" s="800">
        <v>0</v>
      </c>
    </row>
    <row r="15" spans="1:20" ht="19.5">
      <c r="A15" s="188" t="s">
        <v>493</v>
      </c>
      <c r="B15" s="799">
        <v>28990.706679999999</v>
      </c>
      <c r="C15" s="800">
        <v>5.0898802687458659E-2</v>
      </c>
      <c r="D15" s="799">
        <v>91814.380349999992</v>
      </c>
      <c r="E15" s="800">
        <v>5.9892707369148125E-2</v>
      </c>
      <c r="F15" s="799">
        <v>16632.733130000001</v>
      </c>
      <c r="G15" s="800">
        <v>7.4868671114947979E-2</v>
      </c>
      <c r="H15" s="799">
        <v>18.835619999999999</v>
      </c>
      <c r="I15" s="800">
        <v>2.5490051939802853E-2</v>
      </c>
      <c r="J15" s="799">
        <v>45.399419999999999</v>
      </c>
      <c r="K15" s="800">
        <v>3.7994169126074326E-2</v>
      </c>
      <c r="L15" s="799">
        <v>19897.520809999998</v>
      </c>
      <c r="M15" s="800">
        <v>7.8628471153179752E-2</v>
      </c>
      <c r="N15" s="799">
        <v>18812.12169</v>
      </c>
      <c r="O15" s="800">
        <v>9.3050333418565875E-2</v>
      </c>
      <c r="P15" s="799">
        <v>72599.031279999996</v>
      </c>
      <c r="Q15" s="800">
        <v>5.9340119038279918E-2</v>
      </c>
      <c r="R15" s="799">
        <v>248810.72897999999</v>
      </c>
      <c r="S15" s="800">
        <v>6.212010621004966E-2</v>
      </c>
    </row>
    <row r="16" spans="1:20" ht="19.5" customHeight="1">
      <c r="A16" s="487" t="s">
        <v>567</v>
      </c>
      <c r="B16" s="799">
        <v>0</v>
      </c>
      <c r="C16" s="800">
        <v>0</v>
      </c>
      <c r="D16" s="799">
        <v>0</v>
      </c>
      <c r="E16" s="800">
        <v>0</v>
      </c>
      <c r="F16" s="799">
        <v>0</v>
      </c>
      <c r="G16" s="800">
        <v>0</v>
      </c>
      <c r="H16" s="799">
        <v>0</v>
      </c>
      <c r="I16" s="800">
        <v>0</v>
      </c>
      <c r="J16" s="799">
        <v>0</v>
      </c>
      <c r="K16" s="800">
        <v>0</v>
      </c>
      <c r="L16" s="799">
        <v>0</v>
      </c>
      <c r="M16" s="800">
        <v>0</v>
      </c>
      <c r="N16" s="799">
        <v>0</v>
      </c>
      <c r="O16" s="800">
        <v>0</v>
      </c>
      <c r="P16" s="799">
        <v>0</v>
      </c>
      <c r="Q16" s="800">
        <v>0</v>
      </c>
      <c r="R16" s="799">
        <v>0</v>
      </c>
      <c r="S16" s="800">
        <v>0</v>
      </c>
    </row>
    <row r="17" spans="1:19" ht="18.75" customHeight="1">
      <c r="A17" s="487" t="s">
        <v>568</v>
      </c>
      <c r="B17" s="799">
        <v>6554.5338200000006</v>
      </c>
      <c r="C17" s="800">
        <v>1.1507754098405949E-2</v>
      </c>
      <c r="D17" s="799">
        <v>19381.775129999998</v>
      </c>
      <c r="E17" s="800">
        <v>1.2643193601379273E-2</v>
      </c>
      <c r="F17" s="799">
        <v>3800.7163500000001</v>
      </c>
      <c r="G17" s="800">
        <v>1.7108107259660912E-2</v>
      </c>
      <c r="H17" s="799">
        <v>0</v>
      </c>
      <c r="I17" s="800">
        <v>0</v>
      </c>
      <c r="J17" s="799">
        <v>0</v>
      </c>
      <c r="K17" s="800">
        <v>0</v>
      </c>
      <c r="L17" s="799">
        <v>1331.4811499999998</v>
      </c>
      <c r="M17" s="800">
        <v>5.2615764643986112E-3</v>
      </c>
      <c r="N17" s="799">
        <v>0</v>
      </c>
      <c r="O17" s="800">
        <v>0</v>
      </c>
      <c r="P17" s="799">
        <v>0</v>
      </c>
      <c r="Q17" s="800">
        <v>0</v>
      </c>
      <c r="R17" s="799">
        <v>31068.506449999997</v>
      </c>
      <c r="S17" s="800">
        <v>7.7568155053986806E-3</v>
      </c>
    </row>
    <row r="18" spans="1:19" ht="19.5">
      <c r="A18" s="166" t="s">
        <v>577</v>
      </c>
      <c r="B18" s="799">
        <v>0</v>
      </c>
      <c r="C18" s="800">
        <v>0</v>
      </c>
      <c r="D18" s="799">
        <v>0</v>
      </c>
      <c r="E18" s="800">
        <v>0</v>
      </c>
      <c r="F18" s="799">
        <v>0</v>
      </c>
      <c r="G18" s="800">
        <v>0</v>
      </c>
      <c r="H18" s="799">
        <v>0</v>
      </c>
      <c r="I18" s="800">
        <v>0</v>
      </c>
      <c r="J18" s="799">
        <v>0</v>
      </c>
      <c r="K18" s="800">
        <v>0</v>
      </c>
      <c r="L18" s="799">
        <v>0</v>
      </c>
      <c r="M18" s="800">
        <v>0</v>
      </c>
      <c r="N18" s="799">
        <v>0</v>
      </c>
      <c r="O18" s="800">
        <v>0</v>
      </c>
      <c r="P18" s="799">
        <v>0</v>
      </c>
      <c r="Q18" s="800">
        <v>0</v>
      </c>
      <c r="R18" s="799">
        <v>0</v>
      </c>
      <c r="S18" s="800">
        <v>0</v>
      </c>
    </row>
    <row r="19" spans="1:19" ht="18.75">
      <c r="A19" s="187" t="s">
        <v>511</v>
      </c>
      <c r="B19" s="799">
        <v>0</v>
      </c>
      <c r="C19" s="800">
        <v>0</v>
      </c>
      <c r="D19" s="799">
        <v>0</v>
      </c>
      <c r="E19" s="800">
        <v>0</v>
      </c>
      <c r="F19" s="799">
        <v>0</v>
      </c>
      <c r="G19" s="800">
        <v>0</v>
      </c>
      <c r="H19" s="799">
        <v>0</v>
      </c>
      <c r="I19" s="800">
        <v>0</v>
      </c>
      <c r="J19" s="799">
        <v>0</v>
      </c>
      <c r="K19" s="800">
        <v>0</v>
      </c>
      <c r="L19" s="799">
        <v>0</v>
      </c>
      <c r="M19" s="800">
        <v>0</v>
      </c>
      <c r="N19" s="799">
        <v>0</v>
      </c>
      <c r="O19" s="800">
        <v>0</v>
      </c>
      <c r="P19" s="799">
        <v>0</v>
      </c>
      <c r="Q19" s="800">
        <v>0</v>
      </c>
      <c r="R19" s="799">
        <v>0</v>
      </c>
      <c r="S19" s="800">
        <v>0</v>
      </c>
    </row>
    <row r="20" spans="1:19" ht="19.5">
      <c r="A20" s="188" t="s">
        <v>627</v>
      </c>
      <c r="B20" s="799">
        <v>12596.952789999999</v>
      </c>
      <c r="C20" s="800">
        <v>2.2116391352535385E-2</v>
      </c>
      <c r="D20" s="799">
        <v>184198.56037999998</v>
      </c>
      <c r="E20" s="800">
        <v>0.12015710864248839</v>
      </c>
      <c r="F20" s="799">
        <v>45380.647979999994</v>
      </c>
      <c r="G20" s="800">
        <v>0.20427122722661323</v>
      </c>
      <c r="H20" s="799">
        <v>78.01236999999999</v>
      </c>
      <c r="I20" s="800">
        <v>0.10557334259488765</v>
      </c>
      <c r="J20" s="799">
        <v>25.530480000000001</v>
      </c>
      <c r="K20" s="800">
        <v>2.1366118223313382E-2</v>
      </c>
      <c r="L20" s="799">
        <v>38327.035909999999</v>
      </c>
      <c r="M20" s="800">
        <v>0.15145586559315272</v>
      </c>
      <c r="N20" s="799">
        <v>0</v>
      </c>
      <c r="O20" s="800">
        <v>0</v>
      </c>
      <c r="P20" s="799">
        <v>200671.86655000001</v>
      </c>
      <c r="Q20" s="800">
        <v>0.16402274574139225</v>
      </c>
      <c r="R20" s="799">
        <v>481278.60646000004</v>
      </c>
      <c r="S20" s="800">
        <v>0.1201599234586186</v>
      </c>
    </row>
    <row r="21" spans="1:19" ht="19.5">
      <c r="A21" s="188" t="s">
        <v>628</v>
      </c>
      <c r="B21" s="799">
        <v>1125.03577</v>
      </c>
      <c r="C21" s="800">
        <v>1.975218276174947E-3</v>
      </c>
      <c r="D21" s="799">
        <v>72750.587200000009</v>
      </c>
      <c r="E21" s="800">
        <v>4.7456940987820911E-2</v>
      </c>
      <c r="F21" s="799">
        <v>24460.492730000002</v>
      </c>
      <c r="G21" s="800">
        <v>0.11010364750029186</v>
      </c>
      <c r="H21" s="799">
        <v>48.56635</v>
      </c>
      <c r="I21" s="800">
        <v>6.5724344833174825E-2</v>
      </c>
      <c r="J21" s="799">
        <v>0</v>
      </c>
      <c r="K21" s="800">
        <v>0</v>
      </c>
      <c r="L21" s="799">
        <v>21224.233909999999</v>
      </c>
      <c r="M21" s="800">
        <v>8.3871205849025285E-2</v>
      </c>
      <c r="N21" s="799">
        <v>0</v>
      </c>
      <c r="O21" s="800">
        <v>0</v>
      </c>
      <c r="P21" s="799">
        <v>81783.455140000005</v>
      </c>
      <c r="Q21" s="800">
        <v>6.6847172445761951E-2</v>
      </c>
      <c r="R21" s="799">
        <v>201392.37109999999</v>
      </c>
      <c r="S21" s="800">
        <v>5.0281254083827553E-2</v>
      </c>
    </row>
    <row r="22" spans="1:19" ht="19.5">
      <c r="A22" s="188" t="s">
        <v>629</v>
      </c>
      <c r="B22" s="799">
        <v>0</v>
      </c>
      <c r="C22" s="800">
        <v>0</v>
      </c>
      <c r="D22" s="799">
        <v>0</v>
      </c>
      <c r="E22" s="800">
        <v>0</v>
      </c>
      <c r="F22" s="799">
        <v>14807.77368</v>
      </c>
      <c r="G22" s="800">
        <v>6.6654008630300382E-2</v>
      </c>
      <c r="H22" s="799">
        <v>25.530480000000001</v>
      </c>
      <c r="I22" s="800">
        <v>3.4550137518600289E-2</v>
      </c>
      <c r="J22" s="799">
        <v>25.530480000000001</v>
      </c>
      <c r="K22" s="800">
        <v>2.1366118223313382E-2</v>
      </c>
      <c r="L22" s="799">
        <v>0</v>
      </c>
      <c r="M22" s="800">
        <v>0</v>
      </c>
      <c r="N22" s="799">
        <v>0</v>
      </c>
      <c r="O22" s="800">
        <v>0</v>
      </c>
      <c r="P22" s="799">
        <v>0</v>
      </c>
      <c r="Q22" s="800">
        <v>0</v>
      </c>
      <c r="R22" s="799">
        <v>14858.834639999999</v>
      </c>
      <c r="S22" s="800">
        <v>3.7097772663515671E-3</v>
      </c>
    </row>
    <row r="23" spans="1:19" ht="19.5">
      <c r="A23" s="188" t="s">
        <v>492</v>
      </c>
      <c r="B23" s="799">
        <v>0</v>
      </c>
      <c r="C23" s="800">
        <v>0</v>
      </c>
      <c r="D23" s="799">
        <v>0</v>
      </c>
      <c r="E23" s="800">
        <v>0</v>
      </c>
      <c r="F23" s="799">
        <v>0</v>
      </c>
      <c r="G23" s="800">
        <v>0</v>
      </c>
      <c r="H23" s="799">
        <v>0</v>
      </c>
      <c r="I23" s="800">
        <v>0</v>
      </c>
      <c r="J23" s="799">
        <v>0</v>
      </c>
      <c r="K23" s="800">
        <v>0</v>
      </c>
      <c r="L23" s="799">
        <v>0</v>
      </c>
      <c r="M23" s="800">
        <v>0</v>
      </c>
      <c r="N23" s="799">
        <v>0</v>
      </c>
      <c r="O23" s="800">
        <v>0</v>
      </c>
      <c r="P23" s="799">
        <v>0</v>
      </c>
      <c r="Q23" s="800">
        <v>0</v>
      </c>
      <c r="R23" s="799">
        <v>0</v>
      </c>
      <c r="S23" s="800">
        <v>0</v>
      </c>
    </row>
    <row r="24" spans="1:19" ht="19.5">
      <c r="A24" s="188" t="s">
        <v>630</v>
      </c>
      <c r="B24" s="799">
        <v>0</v>
      </c>
      <c r="C24" s="800">
        <v>0</v>
      </c>
      <c r="D24" s="799">
        <v>0</v>
      </c>
      <c r="E24" s="800">
        <v>0</v>
      </c>
      <c r="F24" s="799">
        <v>0</v>
      </c>
      <c r="G24" s="800">
        <v>0</v>
      </c>
      <c r="H24" s="799">
        <v>0</v>
      </c>
      <c r="I24" s="800">
        <v>0</v>
      </c>
      <c r="J24" s="799">
        <v>0</v>
      </c>
      <c r="K24" s="800">
        <v>0</v>
      </c>
      <c r="L24" s="799">
        <v>0</v>
      </c>
      <c r="M24" s="800">
        <v>0</v>
      </c>
      <c r="N24" s="799">
        <v>0</v>
      </c>
      <c r="O24" s="800">
        <v>0</v>
      </c>
      <c r="P24" s="799">
        <v>0</v>
      </c>
      <c r="Q24" s="800">
        <v>0</v>
      </c>
      <c r="R24" s="799">
        <v>0</v>
      </c>
      <c r="S24" s="800">
        <v>0</v>
      </c>
    </row>
    <row r="25" spans="1:19" ht="19.5">
      <c r="A25" s="487" t="s">
        <v>567</v>
      </c>
      <c r="B25" s="799">
        <v>0</v>
      </c>
      <c r="C25" s="800">
        <v>0</v>
      </c>
      <c r="D25" s="799">
        <v>0</v>
      </c>
      <c r="E25" s="800">
        <v>0</v>
      </c>
      <c r="F25" s="799">
        <v>0</v>
      </c>
      <c r="G25" s="800">
        <v>0</v>
      </c>
      <c r="H25" s="799">
        <v>0</v>
      </c>
      <c r="I25" s="800">
        <v>0</v>
      </c>
      <c r="J25" s="799">
        <v>0</v>
      </c>
      <c r="K25" s="800">
        <v>0</v>
      </c>
      <c r="L25" s="799">
        <v>0</v>
      </c>
      <c r="M25" s="800">
        <v>0</v>
      </c>
      <c r="N25" s="799">
        <v>0</v>
      </c>
      <c r="O25" s="800">
        <v>0</v>
      </c>
      <c r="P25" s="799">
        <v>0</v>
      </c>
      <c r="Q25" s="800">
        <v>0</v>
      </c>
      <c r="R25" s="799">
        <v>0</v>
      </c>
      <c r="S25" s="800">
        <v>0</v>
      </c>
    </row>
    <row r="26" spans="1:19" ht="19.5">
      <c r="A26" s="487" t="s">
        <v>584</v>
      </c>
      <c r="B26" s="799">
        <v>11471.917019999999</v>
      </c>
      <c r="C26" s="800">
        <v>2.0141173076360437E-2</v>
      </c>
      <c r="D26" s="799">
        <v>111447.97318</v>
      </c>
      <c r="E26" s="800">
        <v>7.2700167654667497E-2</v>
      </c>
      <c r="F26" s="799">
        <v>6112.3815700000005</v>
      </c>
      <c r="G26" s="800">
        <v>2.7513571096021032E-2</v>
      </c>
      <c r="H26" s="799">
        <v>3.91554</v>
      </c>
      <c r="I26" s="800">
        <v>5.2988602431125534E-3</v>
      </c>
      <c r="J26" s="799">
        <v>0</v>
      </c>
      <c r="K26" s="800">
        <v>0</v>
      </c>
      <c r="L26" s="799">
        <v>17102.802</v>
      </c>
      <c r="M26" s="800">
        <v>6.7584659744127432E-2</v>
      </c>
      <c r="N26" s="799">
        <v>0</v>
      </c>
      <c r="O26" s="800">
        <v>0</v>
      </c>
      <c r="P26" s="799">
        <v>118888.41141</v>
      </c>
      <c r="Q26" s="800">
        <v>9.7175573295630299E-2</v>
      </c>
      <c r="R26" s="799">
        <v>265027.40072000003</v>
      </c>
      <c r="S26" s="800">
        <v>6.6168892108439473E-2</v>
      </c>
    </row>
    <row r="27" spans="1:19" ht="19.5">
      <c r="A27" s="166" t="s">
        <v>577</v>
      </c>
      <c r="B27" s="799">
        <v>0</v>
      </c>
      <c r="C27" s="800">
        <v>0</v>
      </c>
      <c r="D27" s="799">
        <v>0</v>
      </c>
      <c r="E27" s="800">
        <v>0</v>
      </c>
      <c r="F27" s="799">
        <v>0</v>
      </c>
      <c r="G27" s="800">
        <v>0</v>
      </c>
      <c r="H27" s="799">
        <v>0</v>
      </c>
      <c r="I27" s="800">
        <v>0</v>
      </c>
      <c r="J27" s="799">
        <v>0</v>
      </c>
      <c r="K27" s="800">
        <v>0</v>
      </c>
      <c r="L27" s="799">
        <v>0</v>
      </c>
      <c r="M27" s="800">
        <v>0</v>
      </c>
      <c r="N27" s="799">
        <v>0</v>
      </c>
      <c r="O27" s="800">
        <v>0</v>
      </c>
      <c r="P27" s="799">
        <v>0</v>
      </c>
      <c r="Q27" s="800">
        <v>0</v>
      </c>
      <c r="R27" s="799">
        <v>0</v>
      </c>
      <c r="S27" s="800">
        <v>0</v>
      </c>
    </row>
    <row r="28" spans="1:19" ht="19.5" customHeight="1">
      <c r="A28" s="188" t="s">
        <v>511</v>
      </c>
      <c r="B28" s="799">
        <v>0</v>
      </c>
      <c r="C28" s="800">
        <v>0</v>
      </c>
      <c r="D28" s="799">
        <v>0</v>
      </c>
      <c r="E28" s="800">
        <v>0</v>
      </c>
      <c r="F28" s="799">
        <v>0</v>
      </c>
      <c r="G28" s="800">
        <v>0</v>
      </c>
      <c r="H28" s="799">
        <v>0</v>
      </c>
      <c r="I28" s="800">
        <v>0</v>
      </c>
      <c r="J28" s="799">
        <v>0</v>
      </c>
      <c r="K28" s="800">
        <v>0</v>
      </c>
      <c r="L28" s="799">
        <v>0</v>
      </c>
      <c r="M28" s="800">
        <v>0</v>
      </c>
      <c r="N28" s="799">
        <v>0</v>
      </c>
      <c r="O28" s="800">
        <v>0</v>
      </c>
      <c r="P28" s="799">
        <v>0</v>
      </c>
      <c r="Q28" s="800">
        <v>0</v>
      </c>
      <c r="R28" s="799">
        <v>0</v>
      </c>
      <c r="S28" s="800">
        <v>0</v>
      </c>
    </row>
    <row r="29" spans="1:19" ht="19.5">
      <c r="A29" s="188" t="s">
        <v>850</v>
      </c>
      <c r="B29" s="799">
        <v>0</v>
      </c>
      <c r="C29" s="800">
        <v>0</v>
      </c>
      <c r="D29" s="799">
        <v>0</v>
      </c>
      <c r="E29" s="800">
        <v>0</v>
      </c>
      <c r="F29" s="799">
        <v>0</v>
      </c>
      <c r="G29" s="800">
        <v>0</v>
      </c>
      <c r="H29" s="799">
        <v>0</v>
      </c>
      <c r="I29" s="800">
        <v>0</v>
      </c>
      <c r="J29" s="799">
        <v>0</v>
      </c>
      <c r="K29" s="800">
        <v>0</v>
      </c>
      <c r="L29" s="799">
        <v>0</v>
      </c>
      <c r="M29" s="800">
        <v>0</v>
      </c>
      <c r="N29" s="799">
        <v>0</v>
      </c>
      <c r="O29" s="800">
        <v>0</v>
      </c>
      <c r="P29" s="799">
        <v>0</v>
      </c>
      <c r="Q29" s="800">
        <v>0</v>
      </c>
      <c r="R29" s="799">
        <v>0</v>
      </c>
      <c r="S29" s="800">
        <v>0</v>
      </c>
    </row>
    <row r="30" spans="1:19" ht="18">
      <c r="A30" s="187" t="s">
        <v>631</v>
      </c>
      <c r="B30" s="797">
        <v>580643.74320999999</v>
      </c>
      <c r="C30" s="798">
        <v>1.0194325941610058</v>
      </c>
      <c r="D30" s="797">
        <v>1576677.4376300001</v>
      </c>
      <c r="E30" s="798">
        <v>1.0285042498520973</v>
      </c>
      <c r="F30" s="797">
        <v>222798.07838999998</v>
      </c>
      <c r="G30" s="798">
        <v>1.0028776344602668</v>
      </c>
      <c r="H30" s="797">
        <v>763.94988000000001</v>
      </c>
      <c r="I30" s="798">
        <v>1.0338455607304755</v>
      </c>
      <c r="J30" s="797">
        <v>1203.0177800000001</v>
      </c>
      <c r="K30" s="798">
        <v>1.0067895359675185</v>
      </c>
      <c r="L30" s="797">
        <v>253557.21753999998</v>
      </c>
      <c r="M30" s="798">
        <v>1.001974897043689</v>
      </c>
      <c r="N30" s="797">
        <v>202706.77537000002</v>
      </c>
      <c r="O30" s="798">
        <v>1.0026478323498895</v>
      </c>
      <c r="P30" s="797">
        <v>1226515.8456900001</v>
      </c>
      <c r="Q30" s="798">
        <v>1.0025147030526764</v>
      </c>
      <c r="R30" s="797">
        <v>4064866.0654899999</v>
      </c>
      <c r="S30" s="798">
        <v>1.0148674566930063</v>
      </c>
    </row>
    <row r="31" spans="1:19" ht="19.5">
      <c r="A31" s="188" t="s">
        <v>851</v>
      </c>
      <c r="B31" s="799">
        <v>11068.32789</v>
      </c>
      <c r="C31" s="800">
        <v>1.9432594161006001E-2</v>
      </c>
      <c r="D31" s="799">
        <v>43696.472450000001</v>
      </c>
      <c r="E31" s="800">
        <v>2.8504249852097305E-2</v>
      </c>
      <c r="F31" s="799">
        <v>639.29178000000002</v>
      </c>
      <c r="G31" s="800">
        <v>2.8776344602668247E-3</v>
      </c>
      <c r="H31" s="799">
        <v>25.009840000000001</v>
      </c>
      <c r="I31" s="800">
        <v>3.3845560730475503E-2</v>
      </c>
      <c r="J31" s="799">
        <v>8.1128499999999999</v>
      </c>
      <c r="K31" s="800">
        <v>6.7895359675183538E-3</v>
      </c>
      <c r="L31" s="799">
        <v>499.76241999999996</v>
      </c>
      <c r="M31" s="800">
        <v>1.9748970436891983E-3</v>
      </c>
      <c r="N31" s="799">
        <v>535.31613000000004</v>
      </c>
      <c r="O31" s="800">
        <v>2.6478323498893099E-3</v>
      </c>
      <c r="P31" s="799">
        <v>3076.58644</v>
      </c>
      <c r="Q31" s="800">
        <v>2.5147030526762953E-3</v>
      </c>
      <c r="R31" s="799">
        <v>59548.879799999995</v>
      </c>
      <c r="S31" s="800">
        <v>1.4867456693006313E-2</v>
      </c>
    </row>
    <row r="32" spans="1:19" ht="22.5" customHeight="1">
      <c r="A32" s="414" t="s">
        <v>633</v>
      </c>
      <c r="B32" s="344">
        <v>569575.41532000003</v>
      </c>
      <c r="C32" s="577">
        <v>1</v>
      </c>
      <c r="D32" s="344">
        <v>1532980.9651800001</v>
      </c>
      <c r="E32" s="577">
        <v>1</v>
      </c>
      <c r="F32" s="344">
        <v>222158.78661000001</v>
      </c>
      <c r="G32" s="577">
        <v>1</v>
      </c>
      <c r="H32" s="344">
        <v>738.94004000000007</v>
      </c>
      <c r="I32" s="577">
        <v>1</v>
      </c>
      <c r="J32" s="344">
        <v>1194.9049299999999</v>
      </c>
      <c r="K32" s="577">
        <v>1</v>
      </c>
      <c r="L32" s="344">
        <v>253057.45512</v>
      </c>
      <c r="M32" s="577">
        <v>1</v>
      </c>
      <c r="N32" s="344">
        <v>202171.45924</v>
      </c>
      <c r="O32" s="577">
        <v>1</v>
      </c>
      <c r="P32" s="344">
        <v>1223439.2592499999</v>
      </c>
      <c r="Q32" s="577">
        <v>1</v>
      </c>
      <c r="R32" s="344">
        <v>4005317.1856899997</v>
      </c>
      <c r="S32" s="577">
        <v>1</v>
      </c>
    </row>
    <row r="33" spans="1:19" ht="19.5">
      <c r="A33" s="166" t="s">
        <v>603</v>
      </c>
      <c r="B33" s="799">
        <v>1092.5248000000001</v>
      </c>
      <c r="C33" s="800">
        <v>1.9181389691586242E-3</v>
      </c>
      <c r="D33" s="799">
        <v>3553.6628599999999</v>
      </c>
      <c r="E33" s="800">
        <v>2.3181389336968936E-3</v>
      </c>
      <c r="F33" s="799">
        <v>0</v>
      </c>
      <c r="G33" s="800">
        <v>0</v>
      </c>
      <c r="H33" s="799">
        <v>0</v>
      </c>
      <c r="I33" s="800">
        <v>0</v>
      </c>
      <c r="J33" s="799">
        <v>0</v>
      </c>
      <c r="K33" s="800">
        <v>0</v>
      </c>
      <c r="L33" s="799">
        <v>1329.2423899999999</v>
      </c>
      <c r="M33" s="800">
        <v>5.2527296197208348E-3</v>
      </c>
      <c r="N33" s="799">
        <v>1689.914</v>
      </c>
      <c r="O33" s="800">
        <v>8.3588158603232123E-3</v>
      </c>
      <c r="P33" s="799">
        <v>4117.9650000000001</v>
      </c>
      <c r="Q33" s="800">
        <v>3.3658924780004362E-3</v>
      </c>
      <c r="R33" s="799">
        <v>11783.30905</v>
      </c>
      <c r="S33" s="800">
        <v>2.941916583310512E-3</v>
      </c>
    </row>
    <row r="34" spans="1:19" ht="19.5">
      <c r="A34" s="166" t="s">
        <v>604</v>
      </c>
      <c r="B34" s="799">
        <v>0</v>
      </c>
      <c r="C34" s="800">
        <v>0</v>
      </c>
      <c r="D34" s="799">
        <v>0</v>
      </c>
      <c r="E34" s="800">
        <v>0</v>
      </c>
      <c r="F34" s="799">
        <v>0</v>
      </c>
      <c r="G34" s="800">
        <v>0</v>
      </c>
      <c r="H34" s="799">
        <v>0</v>
      </c>
      <c r="I34" s="800">
        <v>0</v>
      </c>
      <c r="J34" s="799">
        <v>0</v>
      </c>
      <c r="K34" s="800">
        <v>0</v>
      </c>
      <c r="L34" s="799">
        <v>0</v>
      </c>
      <c r="M34" s="800">
        <v>0</v>
      </c>
      <c r="N34" s="799">
        <v>0</v>
      </c>
      <c r="O34" s="800">
        <v>0</v>
      </c>
      <c r="P34" s="799">
        <v>0</v>
      </c>
      <c r="Q34" s="800">
        <v>0</v>
      </c>
      <c r="R34" s="799">
        <v>0</v>
      </c>
      <c r="S34" s="800">
        <v>0</v>
      </c>
    </row>
    <row r="35" spans="1:19" ht="12.75" customHeight="1">
      <c r="A35" s="37" t="s">
        <v>414</v>
      </c>
    </row>
    <row r="36" spans="1:19" ht="12.75" customHeight="1"/>
    <row r="37" spans="1:19" ht="12.75" customHeight="1">
      <c r="A37" s="72" t="s">
        <v>274</v>
      </c>
    </row>
    <row r="38" spans="1:19" ht="12.75" customHeight="1"/>
    <row r="39" spans="1:19" ht="12.75" customHeight="1"/>
    <row r="40" spans="1:19" ht="12.75" customHeight="1">
      <c r="S40" s="40" t="s">
        <v>318</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E61"/>
  <sheetViews>
    <sheetView showGridLines="0" zoomScaleNormal="100" workbookViewId="0"/>
  </sheetViews>
  <sheetFormatPr defaultRowHeight="15"/>
  <cols>
    <col min="1" max="1" width="21.5703125" customWidth="1"/>
    <col min="2" max="2" width="31.140625" customWidth="1"/>
    <col min="3" max="3" width="22.5703125" customWidth="1"/>
    <col min="4" max="4" width="12" customWidth="1"/>
  </cols>
  <sheetData>
    <row r="1" spans="1:5" ht="12.75" customHeight="1">
      <c r="A1" s="470" t="s">
        <v>724</v>
      </c>
      <c r="D1" s="312" t="str">
        <f>Naslovnica!A20</f>
        <v>Lipanj 2018.</v>
      </c>
    </row>
    <row r="2" spans="1:5" ht="12.75" customHeight="1">
      <c r="A2" s="111" t="s">
        <v>1274</v>
      </c>
      <c r="D2" s="110" t="str">
        <f>Naslovnica!A24</f>
        <v>June 2018</v>
      </c>
    </row>
    <row r="3" spans="1:5" ht="12.75" customHeight="1"/>
    <row r="4" spans="1:5" ht="21" customHeight="1">
      <c r="A4" s="909" t="s">
        <v>416</v>
      </c>
      <c r="B4" s="943" t="s">
        <v>1275</v>
      </c>
      <c r="C4" s="943"/>
      <c r="D4" s="943"/>
    </row>
    <row r="5" spans="1:5" ht="15" customHeight="1">
      <c r="A5" s="942"/>
      <c r="B5" s="325" t="str">
        <f>Naslovnica!A20</f>
        <v>Lipanj 2018.</v>
      </c>
      <c r="C5" s="327" t="str">
        <f>'5 Tablica 3,4'!A8</f>
        <v>Svibanj 2018.</v>
      </c>
      <c r="D5" s="902" t="s">
        <v>417</v>
      </c>
    </row>
    <row r="6" spans="1:5" ht="15" customHeight="1">
      <c r="A6" s="942"/>
      <c r="B6" s="328" t="str">
        <f>Naslovnica!A24</f>
        <v>June 2018</v>
      </c>
      <c r="C6" s="329" t="str">
        <f>'5 Tablica 3,4'!B8</f>
        <v>May 2018</v>
      </c>
      <c r="D6" s="944"/>
    </row>
    <row r="7" spans="1:5" ht="45" customHeight="1">
      <c r="A7" s="347" t="s">
        <v>418</v>
      </c>
      <c r="B7" s="189">
        <v>30440</v>
      </c>
      <c r="C7" s="189">
        <v>30379</v>
      </c>
      <c r="D7" s="190">
        <v>2.0079660291648835E-3</v>
      </c>
      <c r="E7" s="85"/>
    </row>
    <row r="8" spans="1:5" ht="2.25" customHeight="1">
      <c r="B8" s="189"/>
      <c r="C8" s="189"/>
      <c r="D8" s="190"/>
    </row>
    <row r="9" spans="1:5" ht="45" customHeight="1">
      <c r="A9" s="347" t="s">
        <v>419</v>
      </c>
      <c r="B9" s="189">
        <v>920476.68841000006</v>
      </c>
      <c r="C9" s="189">
        <v>914269.81933000009</v>
      </c>
      <c r="D9" s="190">
        <v>6.7888810816795035E-3</v>
      </c>
      <c r="E9" s="85"/>
    </row>
    <row r="10" spans="1:5" ht="2.25" customHeight="1">
      <c r="B10" s="189"/>
      <c r="C10" s="189"/>
      <c r="D10" s="190"/>
    </row>
    <row r="11" spans="1:5" ht="45" customHeight="1">
      <c r="A11" s="347" t="s">
        <v>420</v>
      </c>
      <c r="B11" s="189">
        <v>849252.15475999995</v>
      </c>
      <c r="C11" s="189">
        <v>851757.68373000016</v>
      </c>
      <c r="D11" s="190">
        <v>-2.9415983182306681E-3</v>
      </c>
    </row>
    <row r="12" spans="1:5" ht="12.75" customHeight="1">
      <c r="A12" s="46" t="s">
        <v>421</v>
      </c>
    </row>
    <row r="13" spans="1:5" ht="12.75" customHeight="1">
      <c r="A13" s="50" t="s">
        <v>422</v>
      </c>
    </row>
    <row r="14" spans="1:5" ht="12.75" customHeight="1"/>
    <row r="15" spans="1:5" ht="12.75" customHeight="1"/>
    <row r="16" spans="1:5" ht="12.75" customHeight="1">
      <c r="A16" s="74" t="s">
        <v>274</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 ht="12.75" customHeight="1"/>
    <row r="34" spans="1:1" ht="12.75" customHeight="1"/>
    <row r="35" spans="1:1" ht="12.75" customHeight="1"/>
    <row r="36" spans="1:1" ht="12.75" customHeight="1"/>
    <row r="37" spans="1:1" ht="12.75" customHeight="1"/>
    <row r="38" spans="1:1" ht="12.75" customHeight="1"/>
    <row r="39" spans="1:1" ht="12.75" customHeight="1"/>
    <row r="40" spans="1:1" ht="12.75" customHeight="1"/>
    <row r="41" spans="1:1" ht="12.75" customHeight="1"/>
    <row r="42" spans="1:1" ht="12.75" customHeight="1">
      <c r="A42" s="79"/>
    </row>
    <row r="43" spans="1:1" ht="12.75" customHeight="1">
      <c r="A43" s="82"/>
    </row>
    <row r="44" spans="1:1" ht="12.75" customHeight="1"/>
    <row r="45" spans="1:1" ht="12.75" customHeight="1"/>
    <row r="46" spans="1:1" ht="12.75" customHeight="1"/>
    <row r="47" spans="1:1" ht="12.75" customHeight="1"/>
    <row r="48" spans="1:1" ht="12.75" customHeight="1"/>
    <row r="49" spans="4:4" ht="12.75" customHeight="1"/>
    <row r="50" spans="4:4" ht="12.75" customHeight="1"/>
    <row r="51" spans="4:4" ht="12.75" customHeight="1"/>
    <row r="52" spans="4:4" ht="12.75" customHeight="1"/>
    <row r="53" spans="4:4" ht="12.75" customHeight="1"/>
    <row r="54" spans="4:4" ht="12.75" customHeight="1">
      <c r="D54" s="21" t="s">
        <v>423</v>
      </c>
    </row>
    <row r="55" spans="4:4" ht="12.75" customHeight="1"/>
    <row r="56" spans="4:4" ht="12.75" customHeight="1"/>
    <row r="57" spans="4:4" ht="12.75" customHeight="1"/>
    <row r="58" spans="4:4" ht="12.75" customHeight="1"/>
    <row r="59" spans="4:4" ht="12.75" customHeight="1"/>
    <row r="60" spans="4:4" ht="12.75" customHeight="1"/>
    <row r="61" spans="4:4" ht="12.75" customHeight="1"/>
  </sheetData>
  <mergeCells count="3">
    <mergeCell ref="A4:A6"/>
    <mergeCell ref="B4:D4"/>
    <mergeCell ref="D5:D6"/>
  </mergeCells>
  <hyperlinks>
    <hyperlink ref="A16" location="'2 Sadržaj'!A1" display="Sadržaj / Contents"/>
  </hyperlinks>
  <pageMargins left="0.7" right="0.7" top="0.75" bottom="0.75" header="0.3" footer="0.3"/>
  <pageSetup paperSize="9" scale="9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K73"/>
  <sheetViews>
    <sheetView showGridLines="0" zoomScaleNormal="100" workbookViewId="0"/>
  </sheetViews>
  <sheetFormatPr defaultRowHeight="15"/>
  <cols>
    <col min="1" max="7" width="12.140625" customWidth="1"/>
    <col min="8" max="8" width="12.28515625" customWidth="1"/>
  </cols>
  <sheetData>
    <row r="1" spans="1:11">
      <c r="A1" s="311" t="s">
        <v>725</v>
      </c>
      <c r="G1" s="468" t="s">
        <v>143</v>
      </c>
      <c r="J1" s="312" t="s">
        <v>1468</v>
      </c>
    </row>
    <row r="2" spans="1:11">
      <c r="A2" s="109" t="s">
        <v>726</v>
      </c>
      <c r="G2" s="115" t="s">
        <v>144</v>
      </c>
      <c r="J2" s="110" t="s">
        <v>1469</v>
      </c>
    </row>
    <row r="3" spans="1:11" ht="12.75" customHeight="1"/>
    <row r="4" spans="1:11" ht="12.75" customHeight="1"/>
    <row r="5" spans="1:11" ht="27.75" customHeight="1">
      <c r="A5" s="313"/>
      <c r="B5" s="314"/>
      <c r="C5" s="314" t="s">
        <v>1465</v>
      </c>
      <c r="D5" s="314"/>
      <c r="E5" s="315"/>
      <c r="F5" s="314" t="s">
        <v>1413</v>
      </c>
      <c r="G5" s="315"/>
      <c r="H5" s="918" t="s">
        <v>1223</v>
      </c>
      <c r="I5" s="919"/>
      <c r="J5" s="919"/>
    </row>
    <row r="6" spans="1:11" ht="27.75" customHeight="1">
      <c r="A6" s="313"/>
      <c r="B6" s="315"/>
      <c r="C6" s="349" t="s">
        <v>1466</v>
      </c>
      <c r="D6" s="315"/>
      <c r="E6" s="315"/>
      <c r="F6" s="349" t="s">
        <v>1414</v>
      </c>
      <c r="G6" s="315"/>
      <c r="H6" s="920" t="s">
        <v>857</v>
      </c>
      <c r="I6" s="920"/>
      <c r="J6" s="316" t="s">
        <v>856</v>
      </c>
    </row>
    <row r="7" spans="1:11" ht="30" customHeight="1">
      <c r="A7" s="317" t="s">
        <v>408</v>
      </c>
      <c r="B7" s="317" t="s">
        <v>409</v>
      </c>
      <c r="C7" s="317" t="s">
        <v>410</v>
      </c>
      <c r="D7" s="317" t="s">
        <v>411</v>
      </c>
      <c r="E7" s="317" t="s">
        <v>409</v>
      </c>
      <c r="F7" s="317" t="s">
        <v>410</v>
      </c>
      <c r="G7" s="317" t="s">
        <v>411</v>
      </c>
      <c r="H7" s="317" t="s">
        <v>409</v>
      </c>
      <c r="I7" s="317" t="s">
        <v>410</v>
      </c>
      <c r="J7" s="317" t="s">
        <v>411</v>
      </c>
    </row>
    <row r="8" spans="1:11" ht="12.75" customHeight="1">
      <c r="A8" s="139" t="s">
        <v>30</v>
      </c>
      <c r="B8" s="752">
        <v>2</v>
      </c>
      <c r="C8" s="752">
        <v>2</v>
      </c>
      <c r="D8" s="752">
        <v>4</v>
      </c>
      <c r="E8" s="753">
        <v>2</v>
      </c>
      <c r="F8" s="753">
        <v>2</v>
      </c>
      <c r="G8" s="752">
        <v>4</v>
      </c>
      <c r="H8" s="752">
        <v>0</v>
      </c>
      <c r="I8" s="752">
        <v>0</v>
      </c>
      <c r="J8" s="756">
        <v>0</v>
      </c>
      <c r="K8" s="85"/>
    </row>
    <row r="9" spans="1:11" ht="12.75" customHeight="1">
      <c r="A9" s="139" t="s">
        <v>31</v>
      </c>
      <c r="B9" s="752">
        <v>113</v>
      </c>
      <c r="C9" s="752">
        <v>97</v>
      </c>
      <c r="D9" s="752">
        <v>210</v>
      </c>
      <c r="E9" s="753">
        <v>124</v>
      </c>
      <c r="F9" s="753">
        <v>112</v>
      </c>
      <c r="G9" s="752">
        <v>236</v>
      </c>
      <c r="H9" s="752">
        <v>-11</v>
      </c>
      <c r="I9" s="752">
        <v>-15</v>
      </c>
      <c r="J9" s="756">
        <v>-0.11016949152542377</v>
      </c>
      <c r="K9" s="85"/>
    </row>
    <row r="10" spans="1:11" ht="12.75" customHeight="1">
      <c r="A10" s="139" t="s">
        <v>32</v>
      </c>
      <c r="B10" s="752">
        <v>678</v>
      </c>
      <c r="C10" s="752">
        <v>665</v>
      </c>
      <c r="D10" s="752">
        <v>1343</v>
      </c>
      <c r="E10" s="753">
        <v>744</v>
      </c>
      <c r="F10" s="753">
        <v>740</v>
      </c>
      <c r="G10" s="752">
        <v>1484</v>
      </c>
      <c r="H10" s="752">
        <v>-66</v>
      </c>
      <c r="I10" s="752">
        <v>-75</v>
      </c>
      <c r="J10" s="756">
        <v>-9.5013477088948806E-2</v>
      </c>
    </row>
    <row r="11" spans="1:11" ht="12.75" customHeight="1">
      <c r="A11" s="139" t="s">
        <v>33</v>
      </c>
      <c r="B11" s="752">
        <v>1653</v>
      </c>
      <c r="C11" s="752">
        <v>1792</v>
      </c>
      <c r="D11" s="752">
        <v>3445</v>
      </c>
      <c r="E11" s="753">
        <v>1670</v>
      </c>
      <c r="F11" s="753">
        <v>1867</v>
      </c>
      <c r="G11" s="752">
        <v>3537</v>
      </c>
      <c r="H11" s="752">
        <v>-17</v>
      </c>
      <c r="I11" s="752">
        <v>-75</v>
      </c>
      <c r="J11" s="756">
        <v>-2.6010743567995487E-2</v>
      </c>
    </row>
    <row r="12" spans="1:11" ht="12.75" customHeight="1">
      <c r="A12" s="139" t="s">
        <v>34</v>
      </c>
      <c r="B12" s="752">
        <v>2405</v>
      </c>
      <c r="C12" s="752">
        <v>2617</v>
      </c>
      <c r="D12" s="752">
        <v>5022</v>
      </c>
      <c r="E12" s="753">
        <v>2428</v>
      </c>
      <c r="F12" s="753">
        <v>2618</v>
      </c>
      <c r="G12" s="752">
        <v>5046</v>
      </c>
      <c r="H12" s="752">
        <v>-23</v>
      </c>
      <c r="I12" s="752">
        <v>-1</v>
      </c>
      <c r="J12" s="756">
        <v>-4.7562425683710385E-3</v>
      </c>
    </row>
    <row r="13" spans="1:11" ht="12.75" customHeight="1">
      <c r="A13" s="139" t="s">
        <v>35</v>
      </c>
      <c r="B13" s="752">
        <v>2930</v>
      </c>
      <c r="C13" s="752">
        <v>2767</v>
      </c>
      <c r="D13" s="752">
        <v>5697</v>
      </c>
      <c r="E13" s="753">
        <v>2915</v>
      </c>
      <c r="F13" s="753">
        <v>2691</v>
      </c>
      <c r="G13" s="752">
        <v>5606</v>
      </c>
      <c r="H13" s="752">
        <v>15</v>
      </c>
      <c r="I13" s="752">
        <v>76</v>
      </c>
      <c r="J13" s="756">
        <v>1.6232607920085629E-2</v>
      </c>
    </row>
    <row r="14" spans="1:11" ht="12.75" customHeight="1">
      <c r="A14" s="139" t="s">
        <v>36</v>
      </c>
      <c r="B14" s="752">
        <v>2617</v>
      </c>
      <c r="C14" s="752">
        <v>2299</v>
      </c>
      <c r="D14" s="752">
        <v>4916</v>
      </c>
      <c r="E14" s="753">
        <v>2560</v>
      </c>
      <c r="F14" s="753">
        <v>2287</v>
      </c>
      <c r="G14" s="752">
        <v>4847</v>
      </c>
      <c r="H14" s="752">
        <v>57</v>
      </c>
      <c r="I14" s="752">
        <v>12</v>
      </c>
      <c r="J14" s="756">
        <v>1.4235609655457004E-2</v>
      </c>
    </row>
    <row r="15" spans="1:11" ht="12.75" customHeight="1">
      <c r="A15" s="139" t="s">
        <v>139</v>
      </c>
      <c r="B15" s="752">
        <v>4002</v>
      </c>
      <c r="C15" s="752">
        <v>3287</v>
      </c>
      <c r="D15" s="752">
        <v>7289</v>
      </c>
      <c r="E15" s="753">
        <v>4021</v>
      </c>
      <c r="F15" s="753">
        <v>3286</v>
      </c>
      <c r="G15" s="752">
        <v>7307</v>
      </c>
      <c r="H15" s="752">
        <v>-19</v>
      </c>
      <c r="I15" s="752">
        <v>1</v>
      </c>
      <c r="J15" s="756">
        <v>-2.4633912686464754E-3</v>
      </c>
    </row>
    <row r="16" spans="1:11" ht="12.75" customHeight="1">
      <c r="A16" s="139" t="s">
        <v>140</v>
      </c>
      <c r="B16" s="752">
        <v>1439</v>
      </c>
      <c r="C16" s="752">
        <v>779</v>
      </c>
      <c r="D16" s="752">
        <v>2218</v>
      </c>
      <c r="E16" s="753">
        <v>1441</v>
      </c>
      <c r="F16" s="753">
        <v>762</v>
      </c>
      <c r="G16" s="752">
        <v>2203</v>
      </c>
      <c r="H16" s="752">
        <v>-2</v>
      </c>
      <c r="I16" s="752">
        <v>17</v>
      </c>
      <c r="J16" s="756">
        <v>6.8088969586928005E-3</v>
      </c>
    </row>
    <row r="17" spans="1:11" ht="12.75" customHeight="1">
      <c r="A17" s="139" t="s">
        <v>141</v>
      </c>
      <c r="B17" s="752">
        <v>114</v>
      </c>
      <c r="C17" s="752">
        <v>31</v>
      </c>
      <c r="D17" s="752">
        <v>145</v>
      </c>
      <c r="E17" s="752">
        <v>109</v>
      </c>
      <c r="F17" s="752">
        <v>26</v>
      </c>
      <c r="G17" s="752">
        <v>135</v>
      </c>
      <c r="H17" s="752">
        <v>5</v>
      </c>
      <c r="I17" s="752">
        <v>5</v>
      </c>
      <c r="J17" s="756">
        <v>7.4074074074074181E-2</v>
      </c>
    </row>
    <row r="18" spans="1:11" ht="12.75" customHeight="1">
      <c r="A18" s="139" t="s">
        <v>142</v>
      </c>
      <c r="B18" s="752">
        <v>0</v>
      </c>
      <c r="C18" s="752">
        <v>1</v>
      </c>
      <c r="D18" s="752">
        <v>1</v>
      </c>
      <c r="E18" s="752">
        <v>1</v>
      </c>
      <c r="F18" s="752">
        <v>3</v>
      </c>
      <c r="G18" s="752">
        <v>4</v>
      </c>
      <c r="H18" s="752">
        <v>-1</v>
      </c>
      <c r="I18" s="752">
        <v>-2</v>
      </c>
      <c r="J18" s="756">
        <v>-0.75</v>
      </c>
    </row>
    <row r="19" spans="1:11" ht="26.25" customHeight="1">
      <c r="A19" s="596" t="s">
        <v>906</v>
      </c>
      <c r="B19" s="754">
        <v>15953</v>
      </c>
      <c r="C19" s="754">
        <v>14337</v>
      </c>
      <c r="D19" s="754">
        <v>30290</v>
      </c>
      <c r="E19" s="754">
        <v>16015</v>
      </c>
      <c r="F19" s="754">
        <v>14394</v>
      </c>
      <c r="G19" s="754">
        <v>30409</v>
      </c>
      <c r="H19" s="754">
        <v>-62</v>
      </c>
      <c r="I19" s="754">
        <v>-57</v>
      </c>
      <c r="J19" s="757">
        <v>-3.9133151369660224E-3</v>
      </c>
    </row>
    <row r="20" spans="1:11" ht="12.75" customHeight="1">
      <c r="A20" s="36" t="s">
        <v>424</v>
      </c>
    </row>
    <row r="21" spans="1:11" ht="12.75" customHeight="1"/>
    <row r="22" spans="1:11" ht="12.75" customHeight="1"/>
    <row r="23" spans="1:11" ht="14.25" customHeight="1">
      <c r="A23" s="469" t="s">
        <v>1470</v>
      </c>
    </row>
    <row r="24" spans="1:11" ht="13.5" customHeight="1">
      <c r="A24" s="116" t="s">
        <v>1471</v>
      </c>
    </row>
    <row r="25" spans="1:11" ht="12.75" customHeight="1"/>
    <row r="26" spans="1:11" ht="12.75" customHeight="1">
      <c r="A26" s="576"/>
      <c r="B26" s="576"/>
      <c r="C26" s="576"/>
      <c r="D26" s="576"/>
      <c r="E26" s="576"/>
      <c r="F26" s="576"/>
      <c r="G26" s="576"/>
      <c r="H26" s="576"/>
      <c r="I26" s="576"/>
      <c r="J26" s="576"/>
    </row>
    <row r="27" spans="1:11" ht="12.75" customHeight="1">
      <c r="A27" s="576"/>
      <c r="B27" s="576"/>
      <c r="C27" s="576"/>
      <c r="D27" s="576"/>
      <c r="E27" s="576"/>
      <c r="F27" s="576"/>
      <c r="G27" s="576"/>
      <c r="H27" s="576"/>
      <c r="I27" s="576"/>
      <c r="J27" s="576"/>
      <c r="K27" s="85"/>
    </row>
    <row r="28" spans="1:11" ht="12.75" customHeight="1">
      <c r="A28" s="576"/>
      <c r="B28" s="576"/>
      <c r="C28" s="576"/>
      <c r="D28" s="576"/>
      <c r="E28" s="576"/>
      <c r="F28" s="576"/>
      <c r="G28" s="576"/>
      <c r="H28" s="576"/>
      <c r="I28" s="576"/>
      <c r="J28" s="576"/>
      <c r="K28" s="85"/>
    </row>
    <row r="29" spans="1:11" ht="12.75" customHeight="1">
      <c r="A29" s="576"/>
      <c r="B29" s="576"/>
      <c r="C29" s="576"/>
      <c r="D29" s="576"/>
      <c r="E29" s="576"/>
      <c r="F29" s="576"/>
      <c r="G29" s="576"/>
      <c r="H29" s="576"/>
      <c r="I29" s="576"/>
      <c r="J29" s="576"/>
      <c r="K29" s="85"/>
    </row>
    <row r="30" spans="1:11" ht="12.75" customHeight="1">
      <c r="A30" s="576"/>
      <c r="B30" s="576"/>
      <c r="C30" s="576"/>
      <c r="D30" s="576"/>
      <c r="E30" s="576"/>
      <c r="F30" s="576"/>
      <c r="G30" s="576"/>
      <c r="H30" s="576"/>
      <c r="I30" s="576"/>
      <c r="J30" s="576"/>
      <c r="K30" s="75"/>
    </row>
    <row r="31" spans="1:11" ht="12.75" customHeight="1">
      <c r="A31" s="576"/>
      <c r="B31" s="576"/>
      <c r="C31" s="576"/>
      <c r="D31" s="576"/>
      <c r="E31" s="576"/>
      <c r="F31" s="576"/>
      <c r="G31" s="576"/>
      <c r="H31" s="576"/>
      <c r="I31" s="576"/>
      <c r="J31" s="576"/>
    </row>
    <row r="32" spans="1:11" ht="12.75" customHeight="1">
      <c r="A32" s="576"/>
      <c r="B32" s="576"/>
      <c r="C32" s="576"/>
      <c r="D32" s="576"/>
      <c r="E32" s="576"/>
      <c r="F32" s="576"/>
      <c r="G32" s="576"/>
      <c r="H32" s="576"/>
      <c r="I32" s="576"/>
      <c r="J32" s="576"/>
    </row>
    <row r="33" spans="1:10" ht="12.75" customHeight="1">
      <c r="A33" s="576"/>
      <c r="B33" s="576"/>
      <c r="C33" s="576"/>
      <c r="D33" s="576"/>
      <c r="E33" s="576"/>
      <c r="F33" s="576"/>
      <c r="G33" s="576"/>
      <c r="H33" s="576"/>
      <c r="I33" s="576"/>
      <c r="J33" s="576"/>
    </row>
    <row r="34" spans="1:10" ht="12.75" customHeight="1">
      <c r="A34" s="576"/>
      <c r="B34" s="576"/>
      <c r="C34" s="576"/>
      <c r="D34" s="576"/>
      <c r="E34" s="576"/>
      <c r="F34" s="576"/>
      <c r="G34" s="576"/>
      <c r="H34" s="576"/>
      <c r="I34" s="576"/>
      <c r="J34" s="576"/>
    </row>
    <row r="35" spans="1:10" ht="12.75" customHeight="1">
      <c r="A35" s="576"/>
      <c r="B35" s="576"/>
      <c r="C35" s="576"/>
      <c r="D35" s="576"/>
      <c r="E35" s="576"/>
      <c r="F35" s="576"/>
      <c r="G35" s="576"/>
      <c r="H35" s="576"/>
      <c r="I35" s="576"/>
      <c r="J35" s="576"/>
    </row>
    <row r="36" spans="1:10" ht="12.75" customHeight="1">
      <c r="A36" s="576"/>
      <c r="B36" s="576"/>
      <c r="C36" s="576"/>
      <c r="D36" s="576"/>
      <c r="E36" s="576"/>
      <c r="F36" s="576"/>
      <c r="G36" s="576"/>
      <c r="H36" s="576"/>
      <c r="I36" s="576"/>
      <c r="J36" s="576"/>
    </row>
    <row r="37" spans="1:10" ht="12.75" customHeight="1">
      <c r="A37" s="576"/>
      <c r="B37" s="576"/>
      <c r="C37" s="576"/>
      <c r="D37" s="576"/>
      <c r="E37" s="576"/>
      <c r="F37" s="576"/>
      <c r="G37" s="576"/>
      <c r="H37" s="576"/>
      <c r="I37" s="576"/>
      <c r="J37" s="576"/>
    </row>
    <row r="38" spans="1:10" ht="12.75" customHeight="1">
      <c r="A38" s="576"/>
      <c r="B38" s="576"/>
      <c r="C38" s="576"/>
      <c r="D38" s="576"/>
      <c r="E38" s="576"/>
      <c r="F38" s="576"/>
      <c r="G38" s="576"/>
      <c r="H38" s="576"/>
      <c r="I38" s="576"/>
      <c r="J38" s="576"/>
    </row>
    <row r="39" spans="1:10" ht="12.75" customHeight="1">
      <c r="A39" s="576"/>
      <c r="B39" s="576"/>
      <c r="C39" s="576"/>
      <c r="D39" s="576"/>
      <c r="E39" s="576"/>
      <c r="F39" s="576"/>
      <c r="G39" s="576"/>
      <c r="H39" s="576"/>
      <c r="I39" s="576"/>
      <c r="J39" s="576"/>
    </row>
    <row r="40" spans="1:10" ht="12.75" customHeight="1">
      <c r="A40" s="576"/>
      <c r="B40" s="576"/>
      <c r="C40" s="576"/>
      <c r="D40" s="576"/>
      <c r="E40" s="576"/>
      <c r="F40" s="576"/>
      <c r="G40" s="576"/>
      <c r="H40" s="576"/>
      <c r="I40" s="576"/>
      <c r="J40" s="576"/>
    </row>
    <row r="41" spans="1:10" ht="12.75" customHeight="1">
      <c r="A41" s="576"/>
      <c r="B41" s="576"/>
      <c r="C41" s="576"/>
      <c r="D41" s="576"/>
      <c r="E41" s="576"/>
      <c r="F41" s="576"/>
      <c r="G41" s="576"/>
      <c r="H41" s="576"/>
      <c r="I41" s="576"/>
      <c r="J41" s="576"/>
    </row>
    <row r="42" spans="1:10" ht="12.75" customHeight="1">
      <c r="A42" s="576"/>
      <c r="B42" s="576"/>
      <c r="C42" s="576"/>
      <c r="D42" s="576"/>
      <c r="E42" s="576"/>
      <c r="F42" s="576"/>
      <c r="G42" s="576"/>
      <c r="H42" s="576"/>
      <c r="I42" s="576"/>
      <c r="J42" s="576"/>
    </row>
    <row r="43" spans="1:10" ht="12.75" customHeight="1">
      <c r="A43" s="576"/>
      <c r="B43" s="576"/>
      <c r="C43" s="576"/>
      <c r="D43" s="576"/>
      <c r="E43" s="576"/>
      <c r="F43" s="576"/>
      <c r="G43" s="576"/>
      <c r="H43" s="576"/>
      <c r="I43" s="576"/>
      <c r="J43" s="576"/>
    </row>
    <row r="44" spans="1:10" ht="12.75" customHeight="1">
      <c r="A44" s="576"/>
      <c r="B44" s="576"/>
      <c r="C44" s="576"/>
      <c r="D44" s="576"/>
      <c r="E44" s="576"/>
      <c r="F44" s="576"/>
      <c r="G44" s="576"/>
      <c r="H44" s="576"/>
      <c r="I44" s="576"/>
      <c r="J44" s="576"/>
    </row>
    <row r="45" spans="1:10" ht="12.75" customHeight="1">
      <c r="A45" s="576"/>
      <c r="B45" s="576"/>
      <c r="C45" s="576"/>
      <c r="D45" s="576"/>
      <c r="E45" s="576"/>
      <c r="F45" s="576"/>
      <c r="G45" s="576"/>
      <c r="H45" s="576"/>
      <c r="I45" s="576"/>
      <c r="J45" s="576"/>
    </row>
    <row r="46" spans="1:10" ht="12.75" customHeight="1">
      <c r="A46" s="576"/>
      <c r="B46" s="576"/>
      <c r="C46" s="576"/>
      <c r="D46" s="576"/>
      <c r="E46" s="576"/>
      <c r="F46" s="576"/>
      <c r="G46" s="576"/>
      <c r="H46" s="576"/>
      <c r="I46" s="576"/>
      <c r="J46" s="576"/>
    </row>
    <row r="47" spans="1:10" ht="12.75" customHeight="1">
      <c r="A47" s="576"/>
      <c r="B47" s="576"/>
      <c r="C47" s="576"/>
      <c r="D47" s="576"/>
      <c r="E47" s="576"/>
      <c r="F47" s="576"/>
      <c r="G47" s="576"/>
      <c r="H47" s="576"/>
      <c r="I47" s="576"/>
      <c r="J47" s="576"/>
    </row>
    <row r="48" spans="1:10" ht="12.75" customHeight="1">
      <c r="A48" s="576"/>
      <c r="B48" s="576"/>
      <c r="C48" s="576"/>
      <c r="D48" s="576"/>
      <c r="E48" s="576"/>
      <c r="F48" s="576"/>
      <c r="G48" s="576"/>
      <c r="H48" s="576"/>
      <c r="I48" s="576"/>
      <c r="J48" s="576"/>
    </row>
    <row r="49" spans="1:10" ht="12.75" customHeight="1">
      <c r="A49" s="576"/>
      <c r="B49" s="576"/>
      <c r="C49" s="576"/>
      <c r="D49" s="576"/>
      <c r="E49" s="576"/>
      <c r="F49" s="576"/>
      <c r="G49" s="576"/>
      <c r="H49" s="576"/>
      <c r="I49" s="576"/>
      <c r="J49" s="576"/>
    </row>
    <row r="50" spans="1:10" ht="12.75" customHeight="1">
      <c r="A50" s="576"/>
      <c r="B50" s="576"/>
      <c r="C50" s="576"/>
      <c r="D50" s="576"/>
      <c r="E50" s="576"/>
      <c r="F50" s="576"/>
      <c r="G50" s="576"/>
      <c r="H50" s="576"/>
      <c r="I50" s="576"/>
      <c r="J50" s="576"/>
    </row>
    <row r="51" spans="1:10" ht="12.75" customHeight="1">
      <c r="A51" s="576"/>
      <c r="B51" s="576"/>
      <c r="C51" s="576"/>
      <c r="D51" s="576"/>
      <c r="E51" s="576"/>
      <c r="F51" s="576"/>
      <c r="G51" s="576"/>
      <c r="H51" s="576"/>
      <c r="I51" s="576"/>
      <c r="J51" s="576"/>
    </row>
    <row r="52" spans="1:10" ht="12.75" customHeight="1">
      <c r="A52" s="576"/>
      <c r="B52" s="576"/>
      <c r="C52" s="576"/>
      <c r="D52" s="576"/>
      <c r="E52" s="576"/>
      <c r="F52" s="576"/>
      <c r="G52" s="576"/>
      <c r="H52" s="576"/>
      <c r="I52" s="576"/>
      <c r="J52" s="576"/>
    </row>
    <row r="53" spans="1:10" ht="12.75" customHeight="1">
      <c r="A53" s="576"/>
      <c r="B53" s="576"/>
      <c r="C53" s="576"/>
      <c r="D53" s="576"/>
      <c r="E53" s="576"/>
      <c r="F53" s="576"/>
      <c r="G53" s="576"/>
      <c r="H53" s="576"/>
      <c r="I53" s="576"/>
      <c r="J53" s="576"/>
    </row>
    <row r="54" spans="1:10" ht="12.75" customHeight="1">
      <c r="A54" s="576"/>
      <c r="B54" s="576"/>
      <c r="C54" s="576"/>
      <c r="D54" s="576"/>
      <c r="E54" s="576"/>
      <c r="F54" s="576"/>
      <c r="G54" s="576"/>
      <c r="H54" s="576"/>
      <c r="I54" s="576"/>
      <c r="J54" s="576"/>
    </row>
    <row r="55" spans="1:10" ht="12.75" customHeight="1">
      <c r="A55" s="576"/>
      <c r="B55" s="576"/>
      <c r="C55" s="576"/>
      <c r="D55" s="576"/>
      <c r="E55" s="576"/>
      <c r="F55" s="576"/>
      <c r="G55" s="576"/>
      <c r="H55" s="576"/>
      <c r="I55" s="576"/>
      <c r="J55" s="576"/>
    </row>
    <row r="56" spans="1:10" ht="12.75" customHeight="1">
      <c r="A56" s="576"/>
      <c r="B56" s="576"/>
      <c r="C56" s="576"/>
      <c r="D56" s="576"/>
      <c r="E56" s="576"/>
      <c r="F56" s="576"/>
      <c r="G56" s="576"/>
      <c r="H56" s="576"/>
      <c r="I56" s="576"/>
      <c r="J56" s="576"/>
    </row>
    <row r="57" spans="1:10" ht="12.75" customHeight="1">
      <c r="A57" s="576"/>
      <c r="B57" s="576"/>
      <c r="C57" s="576"/>
      <c r="D57" s="576"/>
      <c r="E57" s="576"/>
      <c r="F57" s="576"/>
      <c r="G57" s="576"/>
      <c r="H57" s="576"/>
      <c r="I57" s="576"/>
      <c r="J57" s="576"/>
    </row>
    <row r="58" spans="1:10" ht="12.75" customHeight="1">
      <c r="A58" s="576"/>
      <c r="B58" s="576"/>
      <c r="C58" s="576"/>
      <c r="D58" s="576"/>
      <c r="E58" s="576"/>
      <c r="F58" s="576"/>
      <c r="G58" s="576"/>
      <c r="H58" s="576"/>
      <c r="I58" s="576"/>
      <c r="J58" s="576"/>
    </row>
    <row r="59" spans="1:10" ht="12.75" customHeight="1">
      <c r="A59" s="576"/>
      <c r="B59" s="576"/>
      <c r="C59" s="576"/>
      <c r="D59" s="576"/>
      <c r="E59" s="576"/>
      <c r="F59" s="576"/>
      <c r="G59" s="576"/>
      <c r="H59" s="576"/>
      <c r="I59" s="576"/>
      <c r="J59" s="576"/>
    </row>
    <row r="60" spans="1:10" ht="12.75" customHeight="1">
      <c r="A60" s="576"/>
      <c r="B60" s="576"/>
      <c r="C60" s="576"/>
      <c r="D60" s="576"/>
      <c r="E60" s="576"/>
      <c r="F60" s="576"/>
      <c r="G60" s="576"/>
      <c r="H60" s="576"/>
      <c r="I60" s="576"/>
      <c r="J60" s="576"/>
    </row>
    <row r="61" spans="1:10" ht="12.75" customHeight="1">
      <c r="A61" s="576"/>
      <c r="B61" s="576"/>
      <c r="C61" s="576"/>
      <c r="D61" s="576"/>
      <c r="E61" s="576"/>
      <c r="F61" s="576"/>
      <c r="G61" s="576"/>
      <c r="H61" s="576"/>
      <c r="I61" s="576"/>
      <c r="J61" s="576"/>
    </row>
    <row r="62" spans="1:10" ht="12.75" customHeight="1">
      <c r="A62" s="576"/>
      <c r="B62" s="576"/>
      <c r="C62" s="576"/>
      <c r="D62" s="576"/>
      <c r="E62" s="576"/>
      <c r="F62" s="576"/>
      <c r="G62" s="576"/>
      <c r="H62" s="576"/>
      <c r="I62" s="576"/>
      <c r="J62" s="576"/>
    </row>
    <row r="63" spans="1:10" ht="12.75" customHeight="1">
      <c r="A63" s="576"/>
      <c r="B63" s="576"/>
      <c r="C63" s="576"/>
      <c r="D63" s="576"/>
      <c r="E63" s="576"/>
      <c r="F63" s="576"/>
      <c r="G63" s="576"/>
      <c r="H63" s="576"/>
      <c r="I63" s="576"/>
      <c r="J63" s="576"/>
    </row>
    <row r="64" spans="1:10" ht="12.75" customHeight="1">
      <c r="A64" s="576"/>
      <c r="B64" s="576"/>
      <c r="C64" s="576"/>
      <c r="D64" s="576"/>
      <c r="E64" s="576"/>
      <c r="F64" s="576"/>
      <c r="G64" s="576"/>
      <c r="H64" s="576"/>
      <c r="I64" s="576"/>
      <c r="J64" s="576"/>
    </row>
    <row r="65" spans="1:10" ht="12.75" customHeight="1">
      <c r="A65" s="576"/>
      <c r="B65" s="576"/>
      <c r="C65" s="576"/>
      <c r="D65" s="576"/>
      <c r="E65" s="576"/>
      <c r="F65" s="576"/>
      <c r="G65" s="576"/>
      <c r="H65" s="576"/>
      <c r="I65" s="576"/>
      <c r="J65" s="576"/>
    </row>
    <row r="66" spans="1:10" ht="12.75" customHeight="1">
      <c r="A66" s="576"/>
      <c r="B66" s="576"/>
      <c r="C66" s="576"/>
      <c r="D66" s="576"/>
      <c r="E66" s="576"/>
      <c r="F66" s="576"/>
      <c r="G66" s="576"/>
      <c r="H66" s="576"/>
      <c r="I66" s="576"/>
      <c r="J66" s="576"/>
    </row>
    <row r="67" spans="1:10" ht="12.75" customHeight="1">
      <c r="A67" s="36" t="s">
        <v>424</v>
      </c>
    </row>
    <row r="68" spans="1:10" ht="12.75" customHeight="1"/>
    <row r="69" spans="1:10" ht="12.75" customHeight="1"/>
    <row r="70" spans="1:10" ht="12.75" customHeight="1">
      <c r="A70" s="73" t="s">
        <v>274</v>
      </c>
    </row>
    <row r="71" spans="1:10" ht="12.75" customHeight="1"/>
    <row r="73" spans="1:10">
      <c r="J73" s="21" t="s">
        <v>319</v>
      </c>
    </row>
  </sheetData>
  <mergeCells count="2">
    <mergeCell ref="H5:J5"/>
    <mergeCell ref="H6:I6"/>
  </mergeCells>
  <hyperlinks>
    <hyperlink ref="A70" location="'2 Sadržaj'!A1" display="Sadržaj / Contents"/>
  </hyperlinks>
  <pageMargins left="0.7" right="0.7" top="0.75" bottom="0.75" header="0.3" footer="0.3"/>
  <pageSetup paperSize="9" scale="7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193"/>
  <sheetViews>
    <sheetView showGridLines="0" zoomScaleNormal="100" workbookViewId="0"/>
  </sheetViews>
  <sheetFormatPr defaultRowHeight="15"/>
  <cols>
    <col min="1" max="1" width="100.28515625" style="33" bestFit="1" customWidth="1"/>
  </cols>
  <sheetData>
    <row r="1" spans="1:1">
      <c r="A1" s="1" t="s">
        <v>128</v>
      </c>
    </row>
    <row r="2" spans="1:1">
      <c r="A2" s="1"/>
    </row>
    <row r="3" spans="1:1">
      <c r="A3" s="106" t="s">
        <v>129</v>
      </c>
    </row>
    <row r="4" spans="1:1">
      <c r="A4" s="2"/>
    </row>
    <row r="5" spans="1:1">
      <c r="A5" s="70" t="s">
        <v>772</v>
      </c>
    </row>
    <row r="6" spans="1:1">
      <c r="A6" s="71" t="s">
        <v>6</v>
      </c>
    </row>
    <row r="7" spans="1:1">
      <c r="A7" s="70" t="s">
        <v>773</v>
      </c>
    </row>
    <row r="8" spans="1:1">
      <c r="A8" s="108" t="s">
        <v>681</v>
      </c>
    </row>
    <row r="9" spans="1:1">
      <c r="A9" s="70" t="s">
        <v>7</v>
      </c>
    </row>
    <row r="10" spans="1:1">
      <c r="A10" s="71" t="s">
        <v>8</v>
      </c>
    </row>
    <row r="11" spans="1:1">
      <c r="A11" s="70" t="s">
        <v>774</v>
      </c>
    </row>
    <row r="12" spans="1:1">
      <c r="A12" s="108" t="s">
        <v>775</v>
      </c>
    </row>
    <row r="13" spans="1:1">
      <c r="A13" s="70" t="s">
        <v>9</v>
      </c>
    </row>
    <row r="14" spans="1:1">
      <c r="A14" s="71" t="s">
        <v>10</v>
      </c>
    </row>
    <row r="15" spans="1:1">
      <c r="A15" s="70" t="s">
        <v>11</v>
      </c>
    </row>
    <row r="16" spans="1:1">
      <c r="A16" s="71" t="s">
        <v>12</v>
      </c>
    </row>
    <row r="17" spans="1:1">
      <c r="A17" s="70" t="s">
        <v>13</v>
      </c>
    </row>
    <row r="18" spans="1:1">
      <c r="A18" s="71" t="s">
        <v>14</v>
      </c>
    </row>
    <row r="19" spans="1:1">
      <c r="A19" s="70" t="s">
        <v>15</v>
      </c>
    </row>
    <row r="20" spans="1:1">
      <c r="A20" s="71" t="s">
        <v>16</v>
      </c>
    </row>
    <row r="21" spans="1:1">
      <c r="A21" s="70" t="s">
        <v>17</v>
      </c>
    </row>
    <row r="22" spans="1:1">
      <c r="A22" s="71" t="s">
        <v>18</v>
      </c>
    </row>
    <row r="23" spans="1:1">
      <c r="A23" s="70" t="s">
        <v>19</v>
      </c>
    </row>
    <row r="24" spans="1:1">
      <c r="A24" s="71" t="s">
        <v>20</v>
      </c>
    </row>
    <row r="25" spans="1:1">
      <c r="A25" s="70" t="s">
        <v>21</v>
      </c>
    </row>
    <row r="26" spans="1:1">
      <c r="A26" s="71" t="s">
        <v>22</v>
      </c>
    </row>
    <row r="27" spans="1:1">
      <c r="A27" s="70" t="s">
        <v>776</v>
      </c>
    </row>
    <row r="28" spans="1:1">
      <c r="A28" s="108" t="s">
        <v>777</v>
      </c>
    </row>
    <row r="29" spans="1:1">
      <c r="A29" s="70" t="s">
        <v>778</v>
      </c>
    </row>
    <row r="30" spans="1:1">
      <c r="A30" s="108" t="s">
        <v>779</v>
      </c>
    </row>
    <row r="31" spans="1:1">
      <c r="A31" s="70" t="s">
        <v>23</v>
      </c>
    </row>
    <row r="32" spans="1:1">
      <c r="A32" s="108" t="s">
        <v>24</v>
      </c>
    </row>
    <row r="33" spans="1:2">
      <c r="A33" s="91" t="s">
        <v>710</v>
      </c>
    </row>
    <row r="34" spans="1:2">
      <c r="A34" s="108" t="s">
        <v>711</v>
      </c>
    </row>
    <row r="35" spans="1:2">
      <c r="A35" s="70" t="s">
        <v>780</v>
      </c>
      <c r="B35" s="90"/>
    </row>
    <row r="36" spans="1:2">
      <c r="A36" s="108" t="s">
        <v>783</v>
      </c>
      <c r="B36" s="90"/>
    </row>
    <row r="37" spans="1:2">
      <c r="A37" s="70" t="s">
        <v>781</v>
      </c>
      <c r="B37" s="90"/>
    </row>
    <row r="38" spans="1:2">
      <c r="A38" s="108" t="s">
        <v>784</v>
      </c>
      <c r="B38" s="90"/>
    </row>
    <row r="39" spans="1:2">
      <c r="A39" s="70" t="s">
        <v>782</v>
      </c>
      <c r="B39" s="90"/>
    </row>
    <row r="40" spans="1:2">
      <c r="A40" s="108" t="s">
        <v>785</v>
      </c>
      <c r="B40" s="90"/>
    </row>
    <row r="41" spans="1:2">
      <c r="A41" s="70" t="s">
        <v>787</v>
      </c>
    </row>
    <row r="42" spans="1:2">
      <c r="A42" s="108" t="s">
        <v>786</v>
      </c>
    </row>
    <row r="43" spans="1:2">
      <c r="A43" s="70" t="s">
        <v>789</v>
      </c>
    </row>
    <row r="44" spans="1:2">
      <c r="A44" s="108" t="s">
        <v>788</v>
      </c>
    </row>
    <row r="45" spans="1:2">
      <c r="A45" s="70" t="s">
        <v>301</v>
      </c>
    </row>
    <row r="46" spans="1:2">
      <c r="A46" s="108" t="s">
        <v>302</v>
      </c>
    </row>
    <row r="47" spans="1:2">
      <c r="A47" s="70" t="s">
        <v>715</v>
      </c>
    </row>
    <row r="48" spans="1:2">
      <c r="A48" s="108" t="s">
        <v>716</v>
      </c>
    </row>
    <row r="49" spans="1:1">
      <c r="A49" s="70" t="s">
        <v>324</v>
      </c>
    </row>
    <row r="50" spans="1:1">
      <c r="A50" s="108" t="s">
        <v>325</v>
      </c>
    </row>
    <row r="51" spans="1:1">
      <c r="A51" s="70" t="s">
        <v>790</v>
      </c>
    </row>
    <row r="52" spans="1:1">
      <c r="A52" s="108" t="s">
        <v>791</v>
      </c>
    </row>
    <row r="53" spans="1:1">
      <c r="A53" s="70" t="s">
        <v>326</v>
      </c>
    </row>
    <row r="54" spans="1:1">
      <c r="A54" s="108" t="s">
        <v>327</v>
      </c>
    </row>
    <row r="55" spans="1:1">
      <c r="A55" s="70" t="s">
        <v>719</v>
      </c>
    </row>
    <row r="56" spans="1:1">
      <c r="A56" s="108" t="s">
        <v>720</v>
      </c>
    </row>
    <row r="57" spans="1:1">
      <c r="A57" s="70" t="s">
        <v>305</v>
      </c>
    </row>
    <row r="58" spans="1:1">
      <c r="A58" s="108" t="s">
        <v>306</v>
      </c>
    </row>
    <row r="59" spans="1:1">
      <c r="A59" s="70" t="s">
        <v>307</v>
      </c>
    </row>
    <row r="60" spans="1:1">
      <c r="A60" s="108" t="s">
        <v>308</v>
      </c>
    </row>
    <row r="61" spans="1:1">
      <c r="A61" s="70" t="s">
        <v>793</v>
      </c>
    </row>
    <row r="62" spans="1:1">
      <c r="A62" s="71" t="s">
        <v>794</v>
      </c>
    </row>
    <row r="63" spans="1:1" s="813" customFormat="1">
      <c r="A63" s="70" t="s">
        <v>1370</v>
      </c>
    </row>
    <row r="64" spans="1:1" s="813" customFormat="1">
      <c r="A64" s="71" t="s">
        <v>1371</v>
      </c>
    </row>
    <row r="65" spans="1:1">
      <c r="A65" s="70" t="s">
        <v>795</v>
      </c>
    </row>
    <row r="66" spans="1:1">
      <c r="A66" s="108" t="s">
        <v>796</v>
      </c>
    </row>
    <row r="67" spans="1:1">
      <c r="A67" s="70" t="s">
        <v>797</v>
      </c>
    </row>
    <row r="68" spans="1:1">
      <c r="A68" s="108" t="s">
        <v>798</v>
      </c>
    </row>
    <row r="69" spans="1:1">
      <c r="A69" s="70" t="s">
        <v>799</v>
      </c>
    </row>
    <row r="70" spans="1:1">
      <c r="A70" s="108" t="s">
        <v>726</v>
      </c>
    </row>
    <row r="71" spans="1:1">
      <c r="A71" s="70" t="s">
        <v>328</v>
      </c>
    </row>
    <row r="72" spans="1:1">
      <c r="A72" s="108" t="s">
        <v>382</v>
      </c>
    </row>
    <row r="73" spans="1:1">
      <c r="A73" s="70" t="s">
        <v>831</v>
      </c>
    </row>
    <row r="74" spans="1:1">
      <c r="A74" s="108" t="s">
        <v>832</v>
      </c>
    </row>
    <row r="75" spans="1:1">
      <c r="A75" s="70" t="s">
        <v>309</v>
      </c>
    </row>
    <row r="76" spans="1:1">
      <c r="A76" s="108" t="s">
        <v>310</v>
      </c>
    </row>
    <row r="77" spans="1:1">
      <c r="A77" s="71"/>
    </row>
    <row r="78" spans="1:1">
      <c r="A78" s="106" t="s">
        <v>385</v>
      </c>
    </row>
    <row r="79" spans="1:1">
      <c r="A79" s="70"/>
    </row>
    <row r="80" spans="1:1">
      <c r="A80" s="101" t="s">
        <v>349</v>
      </c>
    </row>
    <row r="81" spans="1:1">
      <c r="A81" s="102" t="s">
        <v>350</v>
      </c>
    </row>
    <row r="82" spans="1:1">
      <c r="A82" s="70" t="s">
        <v>727</v>
      </c>
    </row>
    <row r="83" spans="1:1">
      <c r="A83" s="126" t="s">
        <v>800</v>
      </c>
    </row>
    <row r="84" spans="1:1">
      <c r="A84" s="107" t="s">
        <v>380</v>
      </c>
    </row>
    <row r="85" spans="1:1">
      <c r="A85" s="132" t="s">
        <v>381</v>
      </c>
    </row>
    <row r="86" spans="1:1">
      <c r="A86" s="70" t="s">
        <v>729</v>
      </c>
    </row>
    <row r="87" spans="1:1">
      <c r="A87" s="108" t="s">
        <v>801</v>
      </c>
    </row>
    <row r="88" spans="1:1">
      <c r="A88" s="107" t="s">
        <v>507</v>
      </c>
    </row>
    <row r="89" spans="1:1">
      <c r="A89" s="132" t="s">
        <v>508</v>
      </c>
    </row>
    <row r="90" spans="1:1">
      <c r="A90" s="70"/>
    </row>
    <row r="91" spans="1:1">
      <c r="A91" s="101" t="s">
        <v>354</v>
      </c>
    </row>
    <row r="92" spans="1:1">
      <c r="A92" s="102" t="s">
        <v>355</v>
      </c>
    </row>
    <row r="93" spans="1:1">
      <c r="A93" s="70" t="s">
        <v>731</v>
      </c>
    </row>
    <row r="94" spans="1:1">
      <c r="A94" s="108" t="s">
        <v>802</v>
      </c>
    </row>
    <row r="95" spans="1:1">
      <c r="A95" s="100" t="s">
        <v>383</v>
      </c>
    </row>
    <row r="96" spans="1:1">
      <c r="A96" s="108" t="s">
        <v>384</v>
      </c>
    </row>
    <row r="97" spans="1:1">
      <c r="A97" s="70" t="s">
        <v>733</v>
      </c>
    </row>
    <row r="98" spans="1:1">
      <c r="A98" s="108" t="s">
        <v>1246</v>
      </c>
    </row>
    <row r="99" spans="1:1">
      <c r="A99" s="100" t="s">
        <v>509</v>
      </c>
    </row>
    <row r="100" spans="1:1">
      <c r="A100" s="133" t="s">
        <v>510</v>
      </c>
    </row>
    <row r="101" spans="1:1">
      <c r="A101" s="70"/>
    </row>
    <row r="102" spans="1:1">
      <c r="A102" s="106" t="s">
        <v>362</v>
      </c>
    </row>
    <row r="103" spans="1:1">
      <c r="A103" s="34"/>
    </row>
    <row r="104" spans="1:1">
      <c r="A104" s="70" t="s">
        <v>803</v>
      </c>
    </row>
    <row r="105" spans="1:1">
      <c r="A105" s="108" t="s">
        <v>804</v>
      </c>
    </row>
    <row r="106" spans="1:1">
      <c r="A106" s="70" t="s">
        <v>805</v>
      </c>
    </row>
    <row r="107" spans="1:1">
      <c r="A107" s="108" t="s">
        <v>806</v>
      </c>
    </row>
    <row r="108" spans="1:1">
      <c r="A108" s="70" t="s">
        <v>357</v>
      </c>
    </row>
    <row r="109" spans="1:1">
      <c r="A109" s="108" t="s">
        <v>358</v>
      </c>
    </row>
    <row r="110" spans="1:1">
      <c r="A110" s="70" t="s">
        <v>373</v>
      </c>
    </row>
    <row r="111" spans="1:1">
      <c r="A111" s="108" t="s">
        <v>374</v>
      </c>
    </row>
    <row r="112" spans="1:1">
      <c r="A112" s="3"/>
    </row>
    <row r="113" spans="1:1">
      <c r="A113" s="106" t="s">
        <v>1247</v>
      </c>
    </row>
    <row r="114" spans="1:1">
      <c r="A114" s="4"/>
    </row>
    <row r="115" spans="1:1">
      <c r="A115" s="70" t="s">
        <v>735</v>
      </c>
    </row>
    <row r="116" spans="1:1">
      <c r="A116" s="108" t="s">
        <v>1095</v>
      </c>
    </row>
    <row r="117" spans="1:1">
      <c r="A117" s="70" t="s">
        <v>736</v>
      </c>
    </row>
    <row r="118" spans="1:1">
      <c r="A118" s="108" t="s">
        <v>737</v>
      </c>
    </row>
    <row r="119" spans="1:1">
      <c r="A119" s="70" t="s">
        <v>738</v>
      </c>
    </row>
    <row r="120" spans="1:1">
      <c r="A120" s="108" t="s">
        <v>807</v>
      </c>
    </row>
    <row r="121" spans="1:1">
      <c r="A121" s="70" t="s">
        <v>739</v>
      </c>
    </row>
    <row r="122" spans="1:1">
      <c r="A122" s="126" t="s">
        <v>740</v>
      </c>
    </row>
    <row r="123" spans="1:1">
      <c r="A123" s="70" t="s">
        <v>741</v>
      </c>
    </row>
    <row r="124" spans="1:1">
      <c r="A124" s="108" t="s">
        <v>742</v>
      </c>
    </row>
    <row r="125" spans="1:1">
      <c r="A125" s="70" t="s">
        <v>743</v>
      </c>
    </row>
    <row r="126" spans="1:1">
      <c r="A126" s="108" t="s">
        <v>744</v>
      </c>
    </row>
    <row r="127" spans="1:1">
      <c r="A127" s="35"/>
    </row>
    <row r="128" spans="1:1">
      <c r="A128" s="106" t="s">
        <v>363</v>
      </c>
    </row>
    <row r="129" spans="1:1">
      <c r="A129" s="34"/>
    </row>
    <row r="130" spans="1:1">
      <c r="A130" s="70" t="s">
        <v>808</v>
      </c>
    </row>
    <row r="131" spans="1:1">
      <c r="A131" s="71" t="s">
        <v>899</v>
      </c>
    </row>
    <row r="132" spans="1:1">
      <c r="A132" s="70" t="s">
        <v>809</v>
      </c>
    </row>
    <row r="133" spans="1:1">
      <c r="A133" s="108" t="s">
        <v>810</v>
      </c>
    </row>
    <row r="134" spans="1:1">
      <c r="A134" s="504" t="s">
        <v>747</v>
      </c>
    </row>
    <row r="135" spans="1:1">
      <c r="A135" s="126" t="s">
        <v>748</v>
      </c>
    </row>
    <row r="136" spans="1:1">
      <c r="A136" s="70" t="s">
        <v>811</v>
      </c>
    </row>
    <row r="137" spans="1:1">
      <c r="A137" s="71" t="s">
        <v>812</v>
      </c>
    </row>
    <row r="138" spans="1:1">
      <c r="A138" s="70" t="s">
        <v>871</v>
      </c>
    </row>
    <row r="139" spans="1:1">
      <c r="A139" s="71" t="s">
        <v>872</v>
      </c>
    </row>
    <row r="140" spans="1:1">
      <c r="A140" s="70" t="s">
        <v>1070</v>
      </c>
    </row>
    <row r="141" spans="1:1">
      <c r="A141" s="71" t="s">
        <v>1071</v>
      </c>
    </row>
    <row r="142" spans="1:1">
      <c r="A142" s="70" t="s">
        <v>750</v>
      </c>
    </row>
    <row r="143" spans="1:1">
      <c r="A143" s="71" t="s">
        <v>813</v>
      </c>
    </row>
    <row r="144" spans="1:1">
      <c r="A144" s="70" t="s">
        <v>814</v>
      </c>
    </row>
    <row r="145" spans="1:1">
      <c r="A145" s="71" t="s">
        <v>815</v>
      </c>
    </row>
    <row r="146" spans="1:1">
      <c r="A146" s="70" t="s">
        <v>816</v>
      </c>
    </row>
    <row r="147" spans="1:1">
      <c r="A147" s="71" t="s">
        <v>900</v>
      </c>
    </row>
    <row r="148" spans="1:1">
      <c r="A148" s="70" t="s">
        <v>902</v>
      </c>
    </row>
    <row r="149" spans="1:1">
      <c r="A149" s="71" t="s">
        <v>903</v>
      </c>
    </row>
    <row r="150" spans="1:1">
      <c r="A150" s="70" t="s">
        <v>817</v>
      </c>
    </row>
    <row r="151" spans="1:1">
      <c r="A151" s="71" t="s">
        <v>901</v>
      </c>
    </row>
    <row r="152" spans="1:1">
      <c r="A152" s="70" t="s">
        <v>818</v>
      </c>
    </row>
    <row r="153" spans="1:1">
      <c r="A153" s="108" t="s">
        <v>819</v>
      </c>
    </row>
    <row r="154" spans="1:1">
      <c r="A154" s="35"/>
    </row>
    <row r="155" spans="1:1">
      <c r="A155" s="106" t="s">
        <v>364</v>
      </c>
    </row>
    <row r="156" spans="1:1">
      <c r="A156" s="35"/>
    </row>
    <row r="157" spans="1:1">
      <c r="A157" s="70" t="s">
        <v>820</v>
      </c>
    </row>
    <row r="158" spans="1:1">
      <c r="A158" s="71" t="s">
        <v>1248</v>
      </c>
    </row>
    <row r="159" spans="1:1">
      <c r="A159" s="70" t="s">
        <v>758</v>
      </c>
    </row>
    <row r="160" spans="1:1">
      <c r="A160" s="71" t="s">
        <v>821</v>
      </c>
    </row>
    <row r="161" spans="1:1">
      <c r="A161" s="70" t="s">
        <v>822</v>
      </c>
    </row>
    <row r="162" spans="1:1">
      <c r="A162" s="71" t="s">
        <v>823</v>
      </c>
    </row>
    <row r="163" spans="1:1">
      <c r="A163" s="70" t="s">
        <v>824</v>
      </c>
    </row>
    <row r="164" spans="1:1">
      <c r="A164" s="108" t="s">
        <v>763</v>
      </c>
    </row>
    <row r="165" spans="1:1">
      <c r="A165" s="70" t="s">
        <v>764</v>
      </c>
    </row>
    <row r="166" spans="1:1">
      <c r="A166" s="108" t="s">
        <v>765</v>
      </c>
    </row>
    <row r="167" spans="1:1">
      <c r="A167" s="70" t="s">
        <v>825</v>
      </c>
    </row>
    <row r="168" spans="1:1">
      <c r="A168" s="108" t="s">
        <v>826</v>
      </c>
    </row>
    <row r="169" spans="1:1">
      <c r="A169" s="91" t="s">
        <v>827</v>
      </c>
    </row>
    <row r="170" spans="1:1">
      <c r="A170" s="126" t="s">
        <v>769</v>
      </c>
    </row>
    <row r="171" spans="1:1">
      <c r="A171" s="91" t="s">
        <v>770</v>
      </c>
    </row>
    <row r="172" spans="1:1">
      <c r="A172" s="126" t="s">
        <v>771</v>
      </c>
    </row>
    <row r="173" spans="1:1">
      <c r="A173" s="91" t="s">
        <v>1315</v>
      </c>
    </row>
    <row r="174" spans="1:1">
      <c r="A174" s="765" t="s">
        <v>1316</v>
      </c>
    </row>
    <row r="175" spans="1:1">
      <c r="A175" s="5"/>
    </row>
    <row r="176" spans="1:1">
      <c r="A176" s="106" t="s">
        <v>1028</v>
      </c>
    </row>
    <row r="177" spans="1:8" ht="27.75" customHeight="1">
      <c r="A177" s="613" t="s">
        <v>1026</v>
      </c>
      <c r="B177" s="613"/>
      <c r="C177" s="613"/>
      <c r="D177" s="613"/>
      <c r="E177" s="613"/>
    </row>
    <row r="178" spans="1:8">
      <c r="A178" s="103" t="s">
        <v>1350</v>
      </c>
    </row>
    <row r="179" spans="1:8">
      <c r="A179" s="697" t="s">
        <v>1343</v>
      </c>
    </row>
    <row r="180" spans="1:8">
      <c r="A180" s="103" t="s">
        <v>1351</v>
      </c>
    </row>
    <row r="181" spans="1:8">
      <c r="A181" s="697" t="s">
        <v>1352</v>
      </c>
      <c r="H181" s="697"/>
    </row>
    <row r="182" spans="1:8">
      <c r="A182" s="103" t="s">
        <v>1353</v>
      </c>
    </row>
    <row r="183" spans="1:8">
      <c r="A183" s="697" t="s">
        <v>1354</v>
      </c>
      <c r="F183" s="103"/>
    </row>
    <row r="184" spans="1:8">
      <c r="A184" s="103" t="s">
        <v>1348</v>
      </c>
    </row>
    <row r="185" spans="1:8">
      <c r="A185" s="697" t="s">
        <v>1355</v>
      </c>
    </row>
    <row r="189" spans="1:8">
      <c r="A189" s="41" t="s">
        <v>130</v>
      </c>
    </row>
    <row r="190" spans="1:8" ht="25.5">
      <c r="A190" s="69" t="s">
        <v>1222</v>
      </c>
    </row>
    <row r="191" spans="1:8">
      <c r="A191" s="6"/>
    </row>
    <row r="192" spans="1:8">
      <c r="A192" s="42" t="s">
        <v>25</v>
      </c>
    </row>
    <row r="193" spans="1:1">
      <c r="A193" s="43" t="s">
        <v>26</v>
      </c>
    </row>
  </sheetData>
  <hyperlinks>
    <hyperlink ref="A5" location="'3 Tablica 1 - Graf 1'!A1" display="Tablica 1.: Članstvo obveznih mirovinskih fondova (OMF-ova)"/>
    <hyperlink ref="A6" location="'3 Tablica 1 - Graf 1'!A1" display="Table 1: Mandatory pension funds' (OMFs') membership"/>
    <hyperlink ref="A7" location="'3 Tablica 1 - Graf 1'!A1" display="Grafikon 1.: Udjel društava za upravljanje OMFovim u ukupnom broju članova "/>
    <hyperlink ref="A8" location="'3 Tablica 1 - Graf 1'!A1" display="Chart 1: OMFs' management companies shares in total membership "/>
    <hyperlink ref="A9" location="'4 Tablica 2 - Graf 2'!A1" display="Tablica 2.: Struktura članova OMF-a prema dobi i spolu "/>
    <hyperlink ref="A10" location="'4 Tablica 2 - Graf 2'!A1" display="Table 2: Mandatory pension funds members age and sex structure"/>
    <hyperlink ref="A11" location="'4 Tablica 2 - Graf 2'!A1" display="Grafikon 2.: Dobna i spolna struktura članova OMF-a po kategorijama fondova (A, B, i C)"/>
    <hyperlink ref="A12" location="'4 Tablica 2 - Graf 2'!A1" display="Chart 2: OMF members age and sex structure by funds´ categories (A, B and C)"/>
    <hyperlink ref="A13" location="'5 Tablica 3,4'!A1" display="Tablica 3.: Uplate na prolazni račun Regosa"/>
    <hyperlink ref="A14" location="'5 Tablica 3,4'!A1" display="Table 3: Payments to the transit account of Regos "/>
    <hyperlink ref="A15" location="'5 Tablica 3,4'!A1" display="Tablica 4.: Isplate s prolaznog računa Regosa "/>
    <hyperlink ref="A16" location="'5 Tablica 3,4'!A1" display="Table 4: Disbursements from the transit account of Regos "/>
    <hyperlink ref="A17" location="'6 Tablica 5,6'!A1" display="Tablica 5.: Stanje prolaznog računa Regosa"/>
    <hyperlink ref="A18" location="'6 Tablica 5,6'!A1" display="Table 5: Regos transit account balance"/>
    <hyperlink ref="A19" location="'6 Tablica 5,6'!A1" display="Tablica 6.: Promet na privremenom računu"/>
    <hyperlink ref="A20" location="'6 Tablica 5,6'!A1" display="Table 6: Turnover on the provisional account "/>
    <hyperlink ref="A21" location="'7 Tablica 7,8'!A1" display="Tablica 7.:Neto mirovinski doprinosi proslijeđeni OMF-ovima  "/>
    <hyperlink ref="A22" location="'7 Tablica 7,8'!A1" display="Table 7: Net pension contributions to OMFs"/>
    <hyperlink ref="A23" location="'7 Tablica 7,8'!A1" display="Tablica 8: Naknade od uplaćenih doprinosa proslijeđene OMD-ovima"/>
    <hyperlink ref="A24" location="'7 Tablica 7,8'!A1" display="Table 8: Entry fees transferred to OMDs "/>
    <hyperlink ref="A25" location="'8 Tablica 9 - Graf 3,4'!A1" display="Tablica 9.: Neto imovina OMF-ova"/>
    <hyperlink ref="A26" location="'8 Tablica 9 - Graf 3,4'!A1" display="Table 9: OMFs' net assets"/>
    <hyperlink ref="A27" location="'8 Tablica 9 - Graf 3,4'!A1" display="Grafikon 3.: Udjeli društava za upravljanje OMF-ovima u ukupnoj neto imovini "/>
    <hyperlink ref="A28" location="'8 Tablica 9 - Graf 3,4'!A1" display="Chart 3: OMFs' management companies shares in total net assets "/>
    <hyperlink ref="A29" location="'8 Tablica 9 - Graf 3,4'!A1" display="Grafikon 4: Udjeli kategorija A, B i C u ukupnoj neto imovini"/>
    <hyperlink ref="A30" location="'8 Tablica 9 - Graf 3,4'!A1" display="Chart 4: Categories´ A, B and C shares in total net assets"/>
    <hyperlink ref="A31" location="'9 Tablica 10, 11'!A1" display="Tablica 10.: Vrijednosti obračunskih jedinica OMF-ova"/>
    <hyperlink ref="A32" location="'9 Tablica 10, 11'!A1" display="Table 10: Values of OMFs' units of account"/>
    <hyperlink ref="A69" location="'19 Tablica 20 - Graf 11'!A1" display="Tablica 20: Struktura članova ZDMF-a prema dobi i spolu "/>
    <hyperlink ref="A70" location="'19 Tablica 20 - Graf 11'!A1" display="Table 20: Closed voluntary pension funds members age and sex structure "/>
    <hyperlink ref="A71" location="'19 Tablica 20 - Graf 11'!A1" display="Grafikon 11: Dobna i spolna struktura članova ZDMF-a "/>
    <hyperlink ref="A72" location="'19 Tablica 20 - Graf 11'!A1" display="Chart 11: ZDMF members age and sex structure "/>
    <hyperlink ref="A73" location="'20 Tablica 21 - Graf 12'!A1" display="Tablica 21: Cijene udjela i prinosi ZDMF-ova"/>
    <hyperlink ref="A74" location="'20 Tablica 21 - Graf 12'!A1" display="Table 21: ZDMFs' unit prices' rates of return"/>
    <hyperlink ref="A75" location="'20 Tablica 21 - Graf 12'!A1" display="Grafikon 12:  Mjesečni prinosi ZDMF-ova"/>
    <hyperlink ref="A76" location="'20 Tablica 21 - Graf 12'!A1" display="Chart  12: ZDMF monthly rates of return"/>
    <hyperlink ref="A104" location="'23 Tablica 26'!A1" display="Tablica 26: Zaračunata bruto premija osiguranja "/>
    <hyperlink ref="A105" location="'23 Tablica 26'!A1" display="Table 26: Written premium "/>
    <hyperlink ref="A106" location="'24 Tablica 27 - Graf 17'!A1" display="Tablica 27: Podaci o osiguranju"/>
    <hyperlink ref="A107" location="'24 Tablica 27 - Graf 17'!A1" display="Table 27: Insurance data"/>
    <hyperlink ref="A108" location="'24 Tablica 27 - Graf 17'!A1" display="Grafikon  17: Udio bruto zaračunate premije po vrstama osiguranja"/>
    <hyperlink ref="A109" location="'24 Tablica 27 - Graf 17'!A1" display="Chart  17: Gross Written Premium by Line of Insurance"/>
    <hyperlink ref="A110" location="'25 Graf 18'!A1" display="Grafikon 18: Udio zaračunate bruto premije i likvidiranih šteta po društvima za osiguranje po vrstama osiguranja"/>
    <hyperlink ref="A111" location="'25 Graf 18'!A1" display="Chart 18:Share of written premium and claims settled per line of insurances"/>
    <hyperlink ref="A125" location="'27 Tabl. 29,30,31,32,33'!A1" display="Tablica 33: Pregled trgovine zapisima"/>
    <hyperlink ref="A126" location="'27 Tabl. 29,30,31,32,33'!A1" display="Table 33: Certificates trading summary"/>
    <hyperlink ref="A130" location="'28 Tablica 34'!A1" display="Tablica 34: Otvoreni investicijski fondovi / UCITS fondovi"/>
    <hyperlink ref="A131" location="'28 Tablica 34'!A1" display="Table 34: Open-ended Investment funds / UCITS funds"/>
    <hyperlink ref="A167" location="'34 Tablica 48,49 '!A1" display="Tablica 49: Izvještaj o strukturi portfelja prema objektu - novozaključeni ugovori"/>
    <hyperlink ref="A168" location="'34 Tablica 48,49 '!A1" display="Table 49: Report on the portfolio structure by leased asset -  newly concluded contracts"/>
    <hyperlink ref="A169" location="'35 Tablica 50'!A1" display="Tablica 50: Izvještaj o strukturi portfelja  po leasing društvima"/>
    <hyperlink ref="A170" location="'35 Tablica 50'!A1" display="Table 50: Report on the portfolio structure by leasing companies"/>
    <hyperlink ref="A171" location="'36 Tablica 51'!A1" display="Tablica 51: Skraćeni izvještaj o agregiranoj sveobuhvatnoj dobiti leasing društava "/>
    <hyperlink ref="A172" location="'36 Tablica 51'!A1" display="Table 51: Abbreviated report on the aggregate comprehensive increase of leasing companies "/>
    <hyperlink ref="A35" location="'10 Graf 5.1, 5.2, 5.3'!A1" display="Grafikon 5.1: Vrijednosti obračunskih jedinca OMF-ova kategorije A"/>
    <hyperlink ref="A36" location="'10 Graf 5.1, 5.2, 5.3'!A1" display="Chart 5.1:Value of category A OMFs´ unit of account "/>
    <hyperlink ref="A41" location="'11 Tablica 12'!A1" display="Tablica 12: Struktura ulaganja OMF-ova"/>
    <hyperlink ref="A42" location="'11 Tablica 12'!A1" display="Table 12: OMFs' investment structure"/>
    <hyperlink ref="A43" location="'12 Tablica 13 - Graf 6'!A1" display="Tablica 13:  Članstvo ODMF-ova"/>
    <hyperlink ref="A44" location="'12 Tablica 13 - Graf 6'!A1" display="Table 13: Open-end voluntary pension funds' (ODMFs') membersip"/>
    <hyperlink ref="A45" location="'12 Tablica 13 - Graf 6'!A1" display="Grafikon 6: Udjel ODMFova u ukupnom broju članova "/>
    <hyperlink ref="A46" location="'12 Tablica 13 - Graf 6'!A1" display="Chart 6: ODMFs' shares in total membership "/>
    <hyperlink ref="A47" location="'13 Tablica 14 - Graf 7'!A1" display="Tablica 14: Struktura članova ODMF-a prema dobi i spolu  "/>
    <hyperlink ref="A48" location="'13 Tablica 14 - Graf 7'!A1" display="Table 14: Open voluntary pension funds members age and sex structure  "/>
    <hyperlink ref="A49" location="'13 Tablica 14 - Graf 7'!A1" display="Grafikon 7: Dobna i spolna struktura članova ODMF-a "/>
    <hyperlink ref="A50" location="'13 Tablica 14 - Graf 7'!A1" display="Chart 7: ODMF members age and sex structure "/>
    <hyperlink ref="A51" location="'14 Tablica 15 - Graf 8'!A1" display="Tablica 15: Bruto mirovinski doprinosi uplaćeni ODMF-ovima"/>
    <hyperlink ref="A52" location="'14 Tablica 15 - Graf 8'!A1" display="Table 15: Gross pension contributions paid to ODMFs"/>
    <hyperlink ref="A53" location="'14 Tablica 15 - Graf 8'!A1" display="Grafikon.8: Mjesečna promjena bruto mirovinskih doprinosa uplaćenih ODMF-ovima"/>
    <hyperlink ref="A54" location="'14 Tablica 15 - Graf 8'!A1" display="Chart: 8: Monthly change of gross pension contributions paid to ODMFs"/>
    <hyperlink ref="A55" location="'15 Tablica 16 - Graf 9,10'!A1" display="Tablica 16: Neto imovina ODMF-ova"/>
    <hyperlink ref="A56" location="'15 Tablica 16 - Graf 9,10'!A1" display="Table 16: ODMFs' net assets"/>
    <hyperlink ref="A57" location="'15 Tablica 16 - Graf 9,10'!A1" display="Grafikon 9: Udjeli pojedinih ODMF-ova u ukupnoj neto imovini"/>
    <hyperlink ref="A58" location="'15 Tablica 16 - Graf 9,10'!A1" display="Chart 9: ODMFs' shares in total net assets"/>
    <hyperlink ref="A59" location="'15 Tablica 16 - Graf 9,10'!A1" display="Grafikon 10: Mjesečna promjena neto imovine ODMF-ova"/>
    <hyperlink ref="A60" location="'15 Tablica 16 - Graf 9,10'!A1" display="Chart 10: ODMFs net assets monthly change"/>
    <hyperlink ref="A61" location="'16 Tablica 17, 17.1'!A1" display="Tablica 17: Cijene udjela i prinosi ODMF-ova"/>
    <hyperlink ref="A62" location="'16 Tablica 17, 17.1'!A1" display="Table 17: ODMFs' unit prices and  rates of return"/>
    <hyperlink ref="A65" location="'17 Tablica 18'!A1" display="Tablica 18: Struktura ulaganja ODMF-ova"/>
    <hyperlink ref="A66" location="'17 Tablica 18'!A1" display="Table 18: ODMFs' investment structure"/>
    <hyperlink ref="A67" location="'18 Tablica 19'!A1" display="Tablica 19: Podaci o ZDMF - ovima"/>
    <hyperlink ref="A68" location="'18 Tablica 19'!A1" display="Table 19: ZDMFs' data"/>
    <hyperlink ref="A115" location="'26 Tablica 28'!A1" display="Tablica 28: Tržište kapitala "/>
    <hyperlink ref="A116" location="'26 Tablica 28'!A1" display="Table 28: Capital Markets"/>
    <hyperlink ref="A117" location="'27 Tabl. 29,30,31,32,33'!A1" display="Tablica 29: Dionice s najvećim prometom"/>
    <hyperlink ref="A118" location="'27 Tabl. 29,30,31,32,33'!A1" display="Table 29: Stocks with the highest turnover"/>
    <hyperlink ref="A119" location="'27 Tabl. 29,30,31,32,33'!A1" display="Tablica 30: Obveznice s najvećim prometom"/>
    <hyperlink ref="A120" location="'27 Tabl. 29,30,31,32,33'!A1" display="Table 30: Bonds with highest turnover"/>
    <hyperlink ref="A121" location="'27 Tabl. 29,30,31,32,33'!A1" display="Tablica 31: OTC transakcije"/>
    <hyperlink ref="A122" location="'27 Tabl. 29,30,31,32,33'!A1" display="Table 31: OTC transactions"/>
    <hyperlink ref="A123" location="'27 Tabl. 29,30,31,32,33'!A1" display="Tablica 32: Pregled trgovine pravima"/>
    <hyperlink ref="A124" location="'27 Tabl. 29,30,31,32,33'!A1" display="Table 32: Rights trading summary"/>
    <hyperlink ref="A132" location="'29 Tablice 35, 36'!A1" display="Tablica 35: Struktura ulaganja UCITS fondova"/>
    <hyperlink ref="A133" location="'29 Tablice 35, 36'!A1" display="Table 35: UCITS funds investment structure"/>
    <hyperlink ref="A136" location="'30 Tablica 37,37.1,38,39'!A1" display="Tablica 37: Osnovni alternativni fondovi s privatnom ponudom"/>
    <hyperlink ref="A137" location="'30 Tablica 37,37.1,38,39'!A1" display="Table 37: Base alternative funds with private offering"/>
    <hyperlink ref="A142" location="'30 Tablica 37,37.1,38,39'!A1" display="Tablica 38: Alternativni investicijski fondovi rizičnog kapitala s privatnom ponudom"/>
    <hyperlink ref="A143" location="'30 Tablica 37,37.1,38,39'!A1" display="Table 38: Venture capital open-end alternative investment funds with private offering"/>
    <hyperlink ref="A144" location="'30 Tablica 37,37.1,38,39'!A1" display="Tablica 39: Alternativni investicijski fondovi rizičnog kapitala s privatnom ponudom - Fondovi za gospodarsku suradnju"/>
    <hyperlink ref="A145" location="'30 Tablica 37,37.1,38,39'!A1" display="Table 39: Venture capital open-end alternative investment funds with private offering - Funds for Economic Cooperation"/>
    <hyperlink ref="A148" location="'31 Tablica 40.41.42.43 '!A1" display="Tablica 41: Zatvoreni alternativni investicijski fondovi s javnom ponudom"/>
    <hyperlink ref="A149" location="'31 Tablica 40.41.42.43 '!A1" display="Table 41: Closed-ended alternative investment funds with public offering"/>
    <hyperlink ref="A150" location="'31 Tablica 40.41.42.43 '!A1" display="Tablica 42: Zatvoreni alternativni investicijski fondovi s javnom ponudom za ulaganje u nekretnine"/>
    <hyperlink ref="A151" location="'31 Tablica 40.41.42.43 '!A1" display="Table 42: Closed-ended alternative investment funds with public offering in real estate"/>
    <hyperlink ref="A152" location="'31 Tablica 40.41.42.43 '!A1" display="Tablica 43: Investicijski fondovi osnovani posebnim zakonom"/>
    <hyperlink ref="A153" location="'31 Tablica 40.41.42.43 '!A1" display="Table 43: Investment Funds established under special legal act"/>
    <hyperlink ref="A157" location="'32 Tablica 44,45,46 '!A1" display="Tablica 44: Broj registriranih leasing društava"/>
    <hyperlink ref="A158" location="'32 Tablica 44,45,46 '!A1" display="Table 44: Number of registrated leasing companies"/>
    <hyperlink ref="A159" location="'32 Tablica 44,45,46 '!A1" display="Tablica 45: Izvještaj o strukturi portfelja po vrstama leasinga/zajma - aktivni ugovori"/>
    <hyperlink ref="A160" location="'32 Tablica 44,45,46 '!A1" display="Table 45: Report on the portfolio structure by type of leasing/loan - active contracts"/>
    <hyperlink ref="A161" location="'32 Tablica 44,45,46 '!A1" display="Tablica 46: Izvještaj o strukturi portfelja po vrstama leasinga - novozaključeni ugovori"/>
    <hyperlink ref="A162" location="'32 Tablica 44,45,46 '!A1" display="Table 46: Report on the portfolio structure by type of leasing -  newly concluded contracts"/>
    <hyperlink ref="A163" location="'33 Tablica 47'!A1" display="Tablica 47: Skraćeni izvještaj o agregiranom financijskom položaju leasing društava  "/>
    <hyperlink ref="A164" location="'33 Tablica 47'!A1" display="Table 47: Abbreviated report on the aggregate financial position of leasing companies "/>
    <hyperlink ref="A165" location="'34 Tablica 48,49 '!A1" display="Tablica 48: Izvještaj o strukturi portfelja prema objektu - aktivni ugovori"/>
    <hyperlink ref="A166" location="'34 Tablica 48,49 '!A1" display="Table 48: Report on the portfolio structure by leased asset - active contracts"/>
    <hyperlink ref="A80" location="'21 Tablica 21,22 - Graf 13,14'!A1" display="A / OBVEZNO MIROVINSKO OSIGURANJE"/>
    <hyperlink ref="A81" location="'21 Tablica 21,22 - Graf 13,14'!A1" display="A / MANDATORY PENSION INSURANCE"/>
    <hyperlink ref="A82" location="'21 Tablica 22,23 - Graf 13,14'!A1" display="Tablica 22: Broj korisnika i broj ugovora po godinama"/>
    <hyperlink ref="A86" location="'21 Tablica 22,23 - Graf 13,14'!A1" display="Tablica 23: Broj korisnika i broj ugovora u zadnjih godinu dana"/>
    <hyperlink ref="A87" location="'21 Tablica 22,23 - Graf 13,14'!A1" display="Table 23: Number of pensioners and contracts over the past year"/>
    <hyperlink ref="A91" location="'22 Tablica 23,24 - Graf 15,16'!A1" display="B / DOBROVOLJNO MIROVINSKO OSIGURANJE"/>
    <hyperlink ref="A92" location="'22 Tablica 23,24 - Graf 15,16'!A1" display="B / VOLUNTARY PENSION INSURANCE"/>
    <hyperlink ref="A93" location="'22 Tablica 24,25 - Graf 15,16'!A1" display="Tablica 24: Broj korisnika i broj ugovora po godinama"/>
    <hyperlink ref="A94" location="'22 Tablica 24,25 - Graf 15,16'!A1" display="Table 24: Number of pensioners and contracts per year"/>
    <hyperlink ref="A95" location="'22 Tablica 24,25 - Graf 15,16'!A1" display="Grafikon 15: Broj korisnika i broj ugovora po godinama"/>
    <hyperlink ref="A96" location="'22 Tablica 24,25 - Graf 15,16'!A1" display="Chart 15: Number of pensioners and contracts per year"/>
    <hyperlink ref="A97" location="'22 Tablica 24,25 - Graf 15,16'!A1" display="Tablica 25: Broj korisnika i broj ugovora u zadnjih godinu dana"/>
    <hyperlink ref="A98" location="'22 Tablica 24,25 - Graf 15,16'!A1" display="Table 25: Number of pesioners and contracts over the past year"/>
    <hyperlink ref="A99" location="'22 Tablica 24,25 - Graf 15,16'!A1" display="Grafikon 16: Broj korisnika i broj ugovora u zadnjih godinu dana"/>
    <hyperlink ref="A100" location="'22 Tablica 24,25 - Graf 15,16'!A1" display="Chart 16: Number of pensioners and contracts over the past year"/>
    <hyperlink ref="A83" location="'21 Tablica 22,23 - Graf 13,14'!A1" display="Table 22: Number of pensioners and contracts per year"/>
    <hyperlink ref="A84" location="'21 Tablica 22,23 - Graf 13,14'!A1" display="Grafikon 13: Broj korisnika i broj ugovora po godinama"/>
    <hyperlink ref="A85" location="'21 Tablica 22,23 - Graf 13,14'!A1" display="Chart 13: Number of pensioners and contracts per year"/>
    <hyperlink ref="A88" location="'21 Tablica 22,23 - Graf 13,14'!A1" display="Grafikon 14: Broj korisnika i broj ugovora u zadnjih godinu dana"/>
    <hyperlink ref="A89" location="'21 Tablica 22,23 - Graf 13,14'!A1" display="Chart 14: Number of pensioners and contracts over the past year"/>
    <hyperlink ref="A33" location="'9 Tablica 10, 11'!A1" display="Tablica 11: Prinosi OMF-ova"/>
    <hyperlink ref="A34" location="'9 Tablica 10, 11'!A1" display="Table 11: OMFs' rates of return"/>
    <hyperlink ref="A134" location="'29 Tablice 35, 36'!A1" display="Tablica 36: Izdavanje i otkup udjela UCITS fondova"/>
    <hyperlink ref="A135" location="'29 Tablice 35, 36'!A1" display="Table 36: Sales and redemptions in UCITS funds"/>
    <hyperlink ref="A146" location="'31 Tablica 40.41.42.43 '!A1" display="Tablica 40.: Otvoreni alternativni investicijski fondovi s javnom ponudom "/>
    <hyperlink ref="A147" location="'31 Tablica 40.41.42.43 '!A1" display="Table 40: Opened-ended alternative investment funds with public offering "/>
    <hyperlink ref="A37" location="'10 Graf 5.1, 5.2, 5.3'!A1" display="Grafikon 5.2: Vrijednosti obračunskih jedinca OMF-ova kategorije B"/>
    <hyperlink ref="A38" location="'10 Graf 5.1, 5.2, 5.3'!A1" display="Chart 5.2:Value of category B OMFs´ unit of account "/>
    <hyperlink ref="A39" location="'10 Graf 5.1, 5.2, 5.3'!A1" display="Grafikon 5.3: Vrijednosti obračunskih jedinca OMF-ova kategorije C"/>
    <hyperlink ref="A40" location="'10 Graf 5.1, 5.2, 5.3'!A1" display="Chart 5.3:Value of category C OMFs´ unit of account "/>
    <hyperlink ref="A138" location="'30 Tablica 37,37.1,38,39'!A1" display="Tablica 37.1: Posebni alternativni investicijski fondovi s privatnom ponudom"/>
    <hyperlink ref="A139" location="'30 Tablica 37,37.1,38,39'!A1" display="Table 37.1: Special alternative Investment funds with private offering"/>
    <hyperlink ref="A140" location="'30 Tablica 37,37.1,38,39'!A1" display="Tablica 37.2: Zatvoreni alternativni investicijski fondovi s privatnom ponudom"/>
    <hyperlink ref="A141" location="'30 Tablica 37,37.1,38,39'!A1" display="Table 37.2: Closed alternative Investment funds with private offering"/>
    <hyperlink ref="A178" location="'38 Tablica 53,54,55,56'!A1" display="Tablica 53: Skraćeni prikaz izvještaja o financijskom položaju faktoring društava "/>
    <hyperlink ref="A179" location="'38 Tablica 53,54,55,56'!A1" display="Table 53: Abbreviated overview of the report on the financial position of factoring companies "/>
    <hyperlink ref="A180:A185" location="'37 Tablica 52,53,54,55'!A1" display="Tablica 53: Skraćeni prikaz prikaz izvještaja o sveobuhvatnoj dobiti faktoring društava "/>
    <hyperlink ref="A173" location="'37 Tablica 52'!A1" display="Tablica 52: Izvještaj o kvaliteti portfelja"/>
    <hyperlink ref="A174" location="'37 Tablica 52'!A1" display="Table 52: Portfolio Quality Report"/>
    <hyperlink ref="A180" location="'38 Tablica 53,54,55,56'!A1" display="Tablica 54: Skraćeni prikaz prikaz izvještaja o sveobuhvatnoj dobiti faktoring društava "/>
    <hyperlink ref="A181" location="'38 Tablica 53,54,55,56'!A1" display="Table 54: Abbreviated overview of the report on the comprehesive income of factoring companies "/>
    <hyperlink ref="A182" location="'38 Tablica 53,54,55,56'!A1" display="Tablica 55: Skraćeni prikaz izvještaja o strukturi portfelja - volumena transakcija"/>
    <hyperlink ref="A183" location="'38 Tablica 53,54,55,56'!A1" display="Table 55: Abbreviated overview of the report on the portfolio structure - transactions volume"/>
    <hyperlink ref="A184" location="'38 Tablica 53,54,55,56'!A1" display="Tablica 56: Skraćeni prikaz Izvještaja o strukturi portfelja - potraživanja"/>
    <hyperlink ref="A185" location="'38 Tablica 53,54,55,56'!A1" display="Table 56: Abbreviated overview of the Report on the portfolio structure - receivables "/>
    <hyperlink ref="A63" location="'16 Tablica 17, 17.1'!A1" display="Tablica 17.1: Naknade ODMF-ova"/>
    <hyperlink ref="A64" location="'16 Tablica 17, 17.1'!A1" display="Table 17.1: ODMFs' fees"/>
  </hyperlinks>
  <pageMargins left="0.7" right="0.7" top="0.75" bottom="0.75" header="0.3" footer="0.3"/>
  <pageSetup paperSize="9" scale="72" orientation="portrait" r:id="rId1"/>
  <rowBreaks count="3" manualBreakCount="3">
    <brk id="64" man="1"/>
    <brk id="126" man="1"/>
    <brk id="19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L79"/>
  <sheetViews>
    <sheetView showGridLines="0" zoomScaleNormal="100" workbookViewId="0"/>
  </sheetViews>
  <sheetFormatPr defaultRowHeight="15"/>
  <cols>
    <col min="1" max="1" width="17.7109375" customWidth="1"/>
    <col min="2" max="2" width="31.85546875" customWidth="1"/>
    <col min="3" max="3" width="10.5703125" bestFit="1" customWidth="1"/>
    <col min="4" max="4" width="10.5703125" customWidth="1"/>
    <col min="5" max="5" width="8.42578125" customWidth="1"/>
    <col min="6" max="6" width="8.85546875" customWidth="1"/>
    <col min="7" max="7" width="8" customWidth="1"/>
    <col min="8" max="8" width="8.28515625" bestFit="1" customWidth="1"/>
    <col min="9" max="9" width="9" customWidth="1"/>
    <col min="10" max="10" width="8.85546875" customWidth="1"/>
  </cols>
  <sheetData>
    <row r="1" spans="1:12" ht="12.75" customHeight="1">
      <c r="A1" s="478" t="s">
        <v>1052</v>
      </c>
      <c r="J1" s="312" t="str">
        <f>Naslovnica!A20</f>
        <v>Lipanj 2018.</v>
      </c>
    </row>
    <row r="2" spans="1:12" ht="12.75" customHeight="1">
      <c r="A2" s="109" t="s">
        <v>1276</v>
      </c>
      <c r="J2" s="110" t="str">
        <f>Naslovnica!A24</f>
        <v>June 2018</v>
      </c>
    </row>
    <row r="3" spans="1:12" ht="12.75" customHeight="1"/>
    <row r="4" spans="1:12" ht="51" customHeight="1">
      <c r="A4" s="909" t="s">
        <v>425</v>
      </c>
      <c r="B4" s="902" t="s">
        <v>1273</v>
      </c>
      <c r="C4" s="890" t="s">
        <v>642</v>
      </c>
      <c r="D4" s="890"/>
      <c r="E4" s="916" t="s">
        <v>865</v>
      </c>
      <c r="F4" s="916"/>
      <c r="G4" s="916"/>
      <c r="H4" s="916"/>
      <c r="I4" s="916"/>
      <c r="J4" s="317"/>
    </row>
    <row r="5" spans="1:12" ht="10.5" customHeight="1">
      <c r="A5" s="909"/>
      <c r="B5" s="902"/>
      <c r="C5" s="624"/>
      <c r="D5" s="624"/>
      <c r="E5" s="912" t="s">
        <v>1072</v>
      </c>
      <c r="F5" s="931"/>
      <c r="G5" s="626"/>
      <c r="H5" s="626"/>
      <c r="I5" s="626"/>
      <c r="J5" s="624"/>
    </row>
    <row r="6" spans="1:12" ht="33.75" customHeight="1">
      <c r="A6" s="945"/>
      <c r="B6" s="902"/>
      <c r="C6" s="325" t="str">
        <f>Naslovnica!A20</f>
        <v>Lipanj 2018.</v>
      </c>
      <c r="D6" s="327" t="str">
        <f>'5 Tablica 3,4'!A8</f>
        <v>Svibanj 2018.</v>
      </c>
      <c r="E6" s="325" t="str">
        <f>Naslovnica!A20</f>
        <v>Lipanj 2018.</v>
      </c>
      <c r="F6" s="327" t="str">
        <f>'5 Tablica 3,4'!A8</f>
        <v>Svibanj 2018.</v>
      </c>
      <c r="G6" s="364" t="s">
        <v>174</v>
      </c>
      <c r="H6" s="364" t="s">
        <v>175</v>
      </c>
      <c r="I6" s="361" t="s">
        <v>157</v>
      </c>
      <c r="J6" s="361" t="s">
        <v>176</v>
      </c>
    </row>
    <row r="7" spans="1:12" ht="46.5" customHeight="1">
      <c r="A7" s="945"/>
      <c r="B7" s="902"/>
      <c r="C7" s="328" t="str">
        <f>Naslovnica!A24</f>
        <v>June 2018</v>
      </c>
      <c r="D7" s="329" t="str">
        <f>'5 Tablica 3,4'!B8</f>
        <v>May 2018</v>
      </c>
      <c r="E7" s="328" t="str">
        <f>Naslovnica!A24</f>
        <v>June 2018</v>
      </c>
      <c r="F7" s="329" t="str">
        <f>'5 Tablica 3,4'!B8</f>
        <v>May 2018</v>
      </c>
      <c r="G7" s="328" t="s">
        <v>159</v>
      </c>
      <c r="H7" s="328" t="s">
        <v>177</v>
      </c>
      <c r="I7" s="330" t="s">
        <v>178</v>
      </c>
      <c r="J7" s="352" t="s">
        <v>162</v>
      </c>
    </row>
    <row r="8" spans="1:12" ht="12.75" customHeight="1">
      <c r="A8" s="191" t="s">
        <v>890</v>
      </c>
      <c r="B8" s="191" t="s">
        <v>1151</v>
      </c>
      <c r="C8" s="192">
        <v>151.4905</v>
      </c>
      <c r="D8" s="192">
        <v>152.1215</v>
      </c>
      <c r="E8" s="157">
        <v>-4.1480001183264708E-3</v>
      </c>
      <c r="F8" s="157">
        <v>4.8325548798168567E-3</v>
      </c>
      <c r="G8" s="157">
        <v>-5.6363932334400112E-3</v>
      </c>
      <c r="H8" s="157">
        <v>4.9664730050394694E-4</v>
      </c>
      <c r="I8" s="157">
        <v>6.591454302392874E-2</v>
      </c>
      <c r="J8" s="700" t="s">
        <v>495</v>
      </c>
      <c r="K8" s="85"/>
      <c r="L8" s="137"/>
    </row>
    <row r="9" spans="1:12" ht="12.75" customHeight="1">
      <c r="A9" s="191" t="s">
        <v>890</v>
      </c>
      <c r="B9" s="191" t="s">
        <v>1152</v>
      </c>
      <c r="C9" s="192">
        <v>247.9016</v>
      </c>
      <c r="D9" s="192">
        <v>249.04089999999999</v>
      </c>
      <c r="E9" s="157">
        <v>-4.5747505730986014E-3</v>
      </c>
      <c r="F9" s="157">
        <v>5.5368119462380159E-3</v>
      </c>
      <c r="G9" s="157">
        <v>-7.794307761888131E-3</v>
      </c>
      <c r="H9" s="157">
        <v>-7.8078097308650505E-3</v>
      </c>
      <c r="I9" s="157">
        <v>6.929278075701184E-2</v>
      </c>
      <c r="J9" s="700" t="s">
        <v>169</v>
      </c>
      <c r="K9" s="85"/>
      <c r="L9" s="137"/>
    </row>
    <row r="10" spans="1:12" ht="12.75" customHeight="1">
      <c r="A10" s="191" t="s">
        <v>890</v>
      </c>
      <c r="B10" s="191" t="s">
        <v>1153</v>
      </c>
      <c r="C10" s="192">
        <v>242.3836</v>
      </c>
      <c r="D10" s="192">
        <v>243.44919999999999</v>
      </c>
      <c r="E10" s="157">
        <v>-4.3770938659892468E-3</v>
      </c>
      <c r="F10" s="157">
        <v>4.8614900479379353E-3</v>
      </c>
      <c r="G10" s="157">
        <v>-7.1795930471654683E-3</v>
      </c>
      <c r="H10" s="157">
        <v>-4.0968737455352421E-3</v>
      </c>
      <c r="I10" s="157">
        <v>6.8811424240349472E-2</v>
      </c>
      <c r="J10" s="700" t="s">
        <v>895</v>
      </c>
      <c r="K10" s="85"/>
      <c r="L10" s="137"/>
    </row>
    <row r="11" spans="1:12" ht="12.75" customHeight="1">
      <c r="A11" s="191" t="s">
        <v>890</v>
      </c>
      <c r="B11" s="191" t="s">
        <v>1154</v>
      </c>
      <c r="C11" s="192">
        <v>104.7189</v>
      </c>
      <c r="D11" s="192">
        <v>104.8262</v>
      </c>
      <c r="E11" s="157">
        <v>-1.0235990620664974E-3</v>
      </c>
      <c r="F11" s="157">
        <v>5.4023304470001885E-4</v>
      </c>
      <c r="G11" s="157">
        <v>1.0905577029265597E-2</v>
      </c>
      <c r="H11" s="157">
        <v>4.258183088930019E-2</v>
      </c>
      <c r="I11" s="157">
        <v>3.1245937513595834E-2</v>
      </c>
      <c r="J11" s="700" t="s">
        <v>1106</v>
      </c>
      <c r="K11" s="85"/>
      <c r="L11" s="137"/>
    </row>
    <row r="12" spans="1:12" ht="12.75" customHeight="1">
      <c r="A12" s="191" t="s">
        <v>890</v>
      </c>
      <c r="B12" s="193" t="s">
        <v>1155</v>
      </c>
      <c r="C12" s="192">
        <v>263.0016</v>
      </c>
      <c r="D12" s="192">
        <v>264.21890000000002</v>
      </c>
      <c r="E12" s="157">
        <v>-4.6071647410538116E-3</v>
      </c>
      <c r="F12" s="157">
        <v>5.2228281112028704E-3</v>
      </c>
      <c r="G12" s="157">
        <v>-7.1361185449612639E-3</v>
      </c>
      <c r="H12" s="157">
        <v>-5.1587688857922635E-3</v>
      </c>
      <c r="I12" s="157">
        <v>6.9856626906759534E-2</v>
      </c>
      <c r="J12" s="700" t="s">
        <v>1226</v>
      </c>
      <c r="K12" s="85"/>
      <c r="L12" s="137"/>
    </row>
    <row r="13" spans="1:12" ht="12.75" customHeight="1">
      <c r="A13" s="191" t="s">
        <v>890</v>
      </c>
      <c r="B13" s="193" t="s">
        <v>1156</v>
      </c>
      <c r="C13" s="192">
        <v>130.48920000000001</v>
      </c>
      <c r="D13" s="192">
        <v>131.03899999999999</v>
      </c>
      <c r="E13" s="157">
        <v>-4.1956974641135566E-3</v>
      </c>
      <c r="F13" s="157">
        <v>5.3289592801837272E-3</v>
      </c>
      <c r="G13" s="157">
        <v>-2.7314427734460365E-3</v>
      </c>
      <c r="H13" s="157">
        <v>3.1295620227534304E-3</v>
      </c>
      <c r="I13" s="157">
        <v>4.740995880443899E-2</v>
      </c>
      <c r="J13" s="700" t="s">
        <v>494</v>
      </c>
      <c r="K13" s="85"/>
      <c r="L13" s="137"/>
    </row>
    <row r="14" spans="1:12" ht="12.75" customHeight="1">
      <c r="A14" s="191" t="s">
        <v>890</v>
      </c>
      <c r="B14" s="193" t="s">
        <v>1157</v>
      </c>
      <c r="C14" s="192">
        <v>192.76769999999999</v>
      </c>
      <c r="D14" s="192">
        <v>193.60419999999999</v>
      </c>
      <c r="E14" s="157">
        <v>-4.3206707292507132E-3</v>
      </c>
      <c r="F14" s="157">
        <v>4.3493192257131642E-3</v>
      </c>
      <c r="G14" s="157">
        <v>-8.0016426293184808E-3</v>
      </c>
      <c r="H14" s="157">
        <v>-5.1315531425150948E-3</v>
      </c>
      <c r="I14" s="157">
        <v>6.9788899038441876E-2</v>
      </c>
      <c r="J14" s="700" t="s">
        <v>1227</v>
      </c>
      <c r="K14" s="85"/>
      <c r="L14" s="137"/>
    </row>
    <row r="15" spans="1:12" ht="12.75" customHeight="1">
      <c r="A15" s="193" t="s">
        <v>891</v>
      </c>
      <c r="B15" s="193" t="s">
        <v>1158</v>
      </c>
      <c r="C15" s="192">
        <v>142.83179999999999</v>
      </c>
      <c r="D15" s="192">
        <v>143.7758</v>
      </c>
      <c r="E15" s="157">
        <v>-6.5657781073032934E-3</v>
      </c>
      <c r="F15" s="157">
        <v>-5.0737324318899336E-3</v>
      </c>
      <c r="G15" s="157">
        <v>-6.9898468546384989E-3</v>
      </c>
      <c r="H15" s="157">
        <v>2.7177465809725378E-2</v>
      </c>
      <c r="I15" s="157">
        <v>2.8279670871935059E-2</v>
      </c>
      <c r="J15" s="700" t="s">
        <v>1228</v>
      </c>
      <c r="K15" s="85"/>
      <c r="L15" s="137"/>
    </row>
    <row r="16" spans="1:12" ht="12.75" customHeight="1">
      <c r="A16" s="193" t="s">
        <v>891</v>
      </c>
      <c r="B16" s="193" t="s">
        <v>1159</v>
      </c>
      <c r="C16" s="192">
        <v>167.53749999999999</v>
      </c>
      <c r="D16" s="192">
        <v>168.71510000000001</v>
      </c>
      <c r="E16" s="157">
        <v>-6.9798138992894672E-3</v>
      </c>
      <c r="F16" s="157">
        <v>-4.726976268962753E-3</v>
      </c>
      <c r="G16" s="157">
        <v>-6.2258618838570579E-3</v>
      </c>
      <c r="H16" s="157">
        <v>2.8234839232341224E-2</v>
      </c>
      <c r="I16" s="157">
        <v>5.2530149676476512E-2</v>
      </c>
      <c r="J16" s="700" t="s">
        <v>1229</v>
      </c>
      <c r="K16" s="85"/>
      <c r="L16" s="137"/>
    </row>
    <row r="17" spans="1:12" ht="12.75" customHeight="1">
      <c r="A17" s="193" t="s">
        <v>891</v>
      </c>
      <c r="B17" s="193" t="s">
        <v>1160</v>
      </c>
      <c r="C17" s="192">
        <v>155.61949999999999</v>
      </c>
      <c r="D17" s="192">
        <v>156.6311</v>
      </c>
      <c r="E17" s="157">
        <v>-6.4584874906708535E-3</v>
      </c>
      <c r="F17" s="157">
        <v>-4.2821352445285695E-3</v>
      </c>
      <c r="G17" s="157">
        <v>-2.1896499765968721E-3</v>
      </c>
      <c r="H17" s="157">
        <v>3.7083069541168114E-2</v>
      </c>
      <c r="I17" s="157">
        <v>3.7067075986450426E-2</v>
      </c>
      <c r="J17" s="700" t="s">
        <v>1230</v>
      </c>
      <c r="K17" s="85"/>
      <c r="L17" s="137"/>
    </row>
    <row r="18" spans="1:12" ht="12.75" customHeight="1">
      <c r="A18" s="191" t="s">
        <v>849</v>
      </c>
      <c r="B18" s="191" t="s">
        <v>1161</v>
      </c>
      <c r="C18" s="192">
        <v>198.0521</v>
      </c>
      <c r="D18" s="192">
        <v>198.6575</v>
      </c>
      <c r="E18" s="157">
        <v>-3.0474560487270957E-3</v>
      </c>
      <c r="F18" s="157">
        <v>4.7730608586755551E-3</v>
      </c>
      <c r="G18" s="157">
        <v>1.1196447870045979E-3</v>
      </c>
      <c r="H18" s="157">
        <v>4.3829847788506168E-2</v>
      </c>
      <c r="I18" s="157">
        <v>7.4549518992497621E-2</v>
      </c>
      <c r="J18" s="700" t="s">
        <v>170</v>
      </c>
      <c r="K18" s="85"/>
      <c r="L18" s="137"/>
    </row>
    <row r="19" spans="1:12" ht="12.75" customHeight="1">
      <c r="A19" s="191" t="s">
        <v>849</v>
      </c>
      <c r="B19" s="191" t="s">
        <v>1162</v>
      </c>
      <c r="C19" s="192">
        <v>120.5463</v>
      </c>
      <c r="D19" s="192">
        <v>120.9862</v>
      </c>
      <c r="E19" s="157">
        <v>-3.6359518688907863E-3</v>
      </c>
      <c r="F19" s="157">
        <v>1.2537789227763105E-3</v>
      </c>
      <c r="G19" s="157">
        <v>-6.2495672044872146E-3</v>
      </c>
      <c r="H19" s="157">
        <v>5.2277677149029943E-2</v>
      </c>
      <c r="I19" s="157">
        <v>7.7477673951268367E-2</v>
      </c>
      <c r="J19" s="700" t="s">
        <v>904</v>
      </c>
      <c r="K19" s="85"/>
      <c r="L19" s="137"/>
    </row>
    <row r="20" spans="1:12" ht="12.75" customHeight="1">
      <c r="A20" s="191" t="s">
        <v>849</v>
      </c>
      <c r="B20" s="191" t="s">
        <v>1224</v>
      </c>
      <c r="C20" s="192">
        <v>102.86279999999999</v>
      </c>
      <c r="D20" s="192">
        <v>103.3629</v>
      </c>
      <c r="E20" s="157">
        <v>-4.8382930432486256E-3</v>
      </c>
      <c r="F20" s="157">
        <v>9.4102205776797256E-3</v>
      </c>
      <c r="G20" s="157">
        <v>1.8178434724423112E-2</v>
      </c>
      <c r="H20" s="157" t="s">
        <v>834</v>
      </c>
      <c r="I20" s="157" t="s">
        <v>834</v>
      </c>
      <c r="J20" s="700" t="s">
        <v>1225</v>
      </c>
      <c r="K20" s="85"/>
      <c r="L20" s="137"/>
    </row>
    <row r="21" spans="1:12" ht="12.75" customHeight="1">
      <c r="A21" s="193" t="s">
        <v>848</v>
      </c>
      <c r="B21" s="191" t="s">
        <v>1163</v>
      </c>
      <c r="C21" s="192">
        <v>263.23169999999999</v>
      </c>
      <c r="D21" s="192">
        <v>264.94549999999998</v>
      </c>
      <c r="E21" s="157">
        <v>-6.4685001254974782E-3</v>
      </c>
      <c r="F21" s="157">
        <v>9.7693364870024332E-3</v>
      </c>
      <c r="G21" s="157">
        <v>2.1292073756963185E-2</v>
      </c>
      <c r="H21" s="157">
        <v>9.3841276648262223E-2</v>
      </c>
      <c r="I21" s="157">
        <v>7.5124029269487469E-2</v>
      </c>
      <c r="J21" s="700" t="s">
        <v>1231</v>
      </c>
      <c r="K21" s="85"/>
      <c r="L21" s="137"/>
    </row>
    <row r="22" spans="1:12" ht="12.75" customHeight="1">
      <c r="A22" s="193" t="s">
        <v>848</v>
      </c>
      <c r="B22" s="191" t="s">
        <v>1164</v>
      </c>
      <c r="C22" s="192">
        <v>274.19069999999999</v>
      </c>
      <c r="D22" s="192">
        <v>275.88830000000002</v>
      </c>
      <c r="E22" s="157">
        <v>-6.1532149061776908E-3</v>
      </c>
      <c r="F22" s="157">
        <v>1.0897564142869888E-2</v>
      </c>
      <c r="G22" s="157">
        <v>1.7332339465114394E-2</v>
      </c>
      <c r="H22" s="157">
        <v>7.8909438180760044E-2</v>
      </c>
      <c r="I22" s="157">
        <v>7.4675228578853226E-2</v>
      </c>
      <c r="J22" s="700" t="s">
        <v>1232</v>
      </c>
      <c r="K22" s="85"/>
      <c r="L22" s="137"/>
    </row>
    <row r="23" spans="1:12" ht="12.75" customHeight="1">
      <c r="A23" s="193" t="s">
        <v>848</v>
      </c>
      <c r="B23" s="193" t="s">
        <v>1165</v>
      </c>
      <c r="C23" s="192">
        <v>241.00290000000001</v>
      </c>
      <c r="D23" s="192">
        <v>242.7132</v>
      </c>
      <c r="E23" s="157">
        <v>-7.0465883190530612E-3</v>
      </c>
      <c r="F23" s="157">
        <v>1.1176917590438606E-2</v>
      </c>
      <c r="G23" s="157">
        <v>2.2661221025831502E-2</v>
      </c>
      <c r="H23" s="157">
        <v>9.7973102260612954E-2</v>
      </c>
      <c r="I23" s="157">
        <v>7.1613986040354405E-2</v>
      </c>
      <c r="J23" s="700" t="s">
        <v>171</v>
      </c>
      <c r="K23" s="85"/>
      <c r="L23" s="137"/>
    </row>
    <row r="24" spans="1:12" ht="12.75" customHeight="1">
      <c r="A24" s="193" t="s">
        <v>848</v>
      </c>
      <c r="B24" s="193" t="s">
        <v>1166</v>
      </c>
      <c r="C24" s="192">
        <v>123.13339999999999</v>
      </c>
      <c r="D24" s="192">
        <v>123.9661</v>
      </c>
      <c r="E24" s="157">
        <v>-6.7171589652332588E-3</v>
      </c>
      <c r="F24" s="157">
        <v>1.3977908867534999E-2</v>
      </c>
      <c r="G24" s="157">
        <v>2.6149292140711815E-2</v>
      </c>
      <c r="H24" s="157">
        <v>7.5354853809749517E-2</v>
      </c>
      <c r="I24" s="157">
        <v>8.171516785693278E-2</v>
      </c>
      <c r="J24" s="700">
        <v>42314</v>
      </c>
      <c r="K24" s="85"/>
      <c r="L24" s="137"/>
    </row>
    <row r="25" spans="1:12" ht="12.75" customHeight="1">
      <c r="A25" s="193" t="s">
        <v>848</v>
      </c>
      <c r="B25" s="193" t="s">
        <v>1167</v>
      </c>
      <c r="C25" s="192">
        <v>182.1696</v>
      </c>
      <c r="D25" s="192">
        <v>182.49</v>
      </c>
      <c r="E25" s="157">
        <v>-1.7557126417886264E-3</v>
      </c>
      <c r="F25" s="157">
        <v>-1.4625954749822713E-3</v>
      </c>
      <c r="G25" s="157">
        <v>1.1845342901736845E-2</v>
      </c>
      <c r="H25" s="157">
        <v>8.4254438774933244E-2</v>
      </c>
      <c r="I25" s="157">
        <v>5.8043521412287635E-2</v>
      </c>
      <c r="J25" s="700" t="s">
        <v>173</v>
      </c>
      <c r="K25" s="85"/>
      <c r="L25" s="137"/>
    </row>
    <row r="26" spans="1:12" ht="12.75" customHeight="1">
      <c r="A26" s="193" t="s">
        <v>848</v>
      </c>
      <c r="B26" s="191" t="s">
        <v>1168</v>
      </c>
      <c r="C26" s="192">
        <v>231.09100000000001</v>
      </c>
      <c r="D26" s="192">
        <v>232.33080000000001</v>
      </c>
      <c r="E26" s="157">
        <v>-5.336356608766476E-3</v>
      </c>
      <c r="F26" s="157">
        <v>5.2466659916874095E-3</v>
      </c>
      <c r="G26" s="157">
        <v>1.843927247727041E-2</v>
      </c>
      <c r="H26" s="157">
        <v>6.7977497193619271E-2</v>
      </c>
      <c r="I26" s="157">
        <v>7.5324111754099921E-2</v>
      </c>
      <c r="J26" s="700" t="s">
        <v>172</v>
      </c>
      <c r="K26" s="85"/>
      <c r="L26" s="137"/>
    </row>
    <row r="27" spans="1:12" ht="12.75" customHeight="1">
      <c r="A27" s="51" t="s">
        <v>426</v>
      </c>
    </row>
    <row r="28" spans="1:12" ht="12.75" customHeight="1">
      <c r="A28" s="51"/>
    </row>
    <row r="29" spans="1:12" ht="12.75" customHeight="1">
      <c r="A29" s="51" t="s">
        <v>1502</v>
      </c>
      <c r="C29" s="829"/>
    </row>
    <row r="30" spans="1:12" ht="12.75" customHeight="1">
      <c r="A30" s="670" t="s">
        <v>1503</v>
      </c>
    </row>
    <row r="31" spans="1:12" ht="12.75" customHeight="1">
      <c r="A31" s="670"/>
    </row>
    <row r="32" spans="1:12" ht="12.75" customHeight="1"/>
    <row r="33" spans="1:11" ht="12.75" customHeight="1"/>
    <row r="34" spans="1:11" ht="12.75" customHeight="1"/>
    <row r="35" spans="1:11" ht="12.75" customHeight="1">
      <c r="A35" s="399" t="s">
        <v>309</v>
      </c>
      <c r="J35" s="312" t="str">
        <f>Naslovnica!A20</f>
        <v>Lipanj 2018.</v>
      </c>
    </row>
    <row r="36" spans="1:11" ht="12.75" customHeight="1">
      <c r="A36" s="119" t="s">
        <v>310</v>
      </c>
      <c r="J36" s="110" t="str">
        <f>Naslovnica!A24</f>
        <v>June 2018</v>
      </c>
    </row>
    <row r="37" spans="1:11" ht="12.75" customHeight="1"/>
    <row r="38" spans="1:11" ht="12.75" customHeight="1">
      <c r="K38" s="85"/>
    </row>
    <row r="39" spans="1:11" ht="12.75" customHeight="1"/>
    <row r="40" spans="1:11" ht="12.75" customHeight="1">
      <c r="K40" s="85"/>
    </row>
    <row r="41" spans="1:11" ht="12.75" customHeight="1">
      <c r="K41" s="85"/>
    </row>
    <row r="42" spans="1:11" ht="12.75" customHeight="1">
      <c r="K42" s="85"/>
    </row>
    <row r="43" spans="1:11" ht="12.75" customHeight="1">
      <c r="K43" s="85"/>
    </row>
    <row r="44" spans="1:11" ht="12.75" customHeight="1">
      <c r="K44" s="85"/>
    </row>
    <row r="45" spans="1:11" ht="12.75" customHeight="1"/>
    <row r="46" spans="1:11" ht="12.75" customHeight="1"/>
    <row r="47" spans="1:11" ht="12.75" customHeight="1"/>
    <row r="48" spans="1:11"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0" ht="12.75" customHeight="1"/>
    <row r="66" spans="1:10" ht="12.75" customHeight="1"/>
    <row r="67" spans="1:10" ht="12.75" customHeight="1"/>
    <row r="68" spans="1:10" ht="12.75" customHeight="1">
      <c r="A68" s="51"/>
    </row>
    <row r="69" spans="1:10" ht="12.75" customHeight="1">
      <c r="A69" s="51" t="s">
        <v>426</v>
      </c>
    </row>
    <row r="70" spans="1:10" ht="12.75" customHeight="1"/>
    <row r="71" spans="1:10" ht="12.75" customHeight="1">
      <c r="A71" s="73" t="s">
        <v>274</v>
      </c>
    </row>
    <row r="72" spans="1:10" ht="12.75" customHeight="1"/>
    <row r="73" spans="1:10" ht="12.75" customHeight="1"/>
    <row r="74" spans="1:10" ht="12.75" customHeight="1"/>
    <row r="75" spans="1:10" ht="12.75" customHeight="1"/>
    <row r="76" spans="1:10" ht="12.75" customHeight="1"/>
    <row r="77" spans="1:10">
      <c r="J77" s="40" t="s">
        <v>320</v>
      </c>
    </row>
    <row r="79" spans="1:10" ht="12.75" customHeight="1"/>
  </sheetData>
  <mergeCells count="5">
    <mergeCell ref="A4:A7"/>
    <mergeCell ref="B4:B7"/>
    <mergeCell ref="C4:D4"/>
    <mergeCell ref="E4:I4"/>
    <mergeCell ref="E5:F5"/>
  </mergeCells>
  <hyperlinks>
    <hyperlink ref="A71" location="'2 Sadržaj'!A1" display="Sadržaj / Contents"/>
  </hyperlinks>
  <pageMargins left="0.7" right="0.7" top="0.75" bottom="0.75" header="0.3" footer="0.3"/>
  <pageSetup paperSize="9" scale="71" orientation="portrait" r:id="rId1"/>
  <ignoredErrors>
    <ignoredError sqref="E6:E7 D6:D7"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6"/>
  <sheetViews>
    <sheetView showGridLines="0" zoomScaleNormal="100" workbookViewId="0"/>
  </sheetViews>
  <sheetFormatPr defaultRowHeight="12.75"/>
  <cols>
    <col min="1" max="1" width="10.7109375" style="94" customWidth="1"/>
    <col min="2" max="2" width="11.140625" style="94" customWidth="1"/>
    <col min="3" max="3" width="10.7109375" style="94" customWidth="1"/>
    <col min="4" max="4" width="3.5703125" style="94" customWidth="1"/>
    <col min="5" max="9" width="11.42578125" style="94" customWidth="1"/>
    <col min="10" max="16384" width="9.140625" style="94"/>
  </cols>
  <sheetData>
    <row r="1" spans="1:9" ht="15">
      <c r="A1" s="475" t="s">
        <v>347</v>
      </c>
      <c r="B1" s="476"/>
      <c r="C1" s="476"/>
      <c r="D1" s="476"/>
      <c r="E1" s="476"/>
      <c r="F1" s="476"/>
      <c r="G1" s="476"/>
      <c r="H1" s="476"/>
      <c r="I1" s="476"/>
    </row>
    <row r="2" spans="1:9">
      <c r="A2" s="477" t="s">
        <v>348</v>
      </c>
      <c r="B2" s="476"/>
      <c r="C2" s="476"/>
      <c r="D2" s="476"/>
      <c r="E2" s="476"/>
      <c r="F2" s="476"/>
      <c r="G2" s="476"/>
      <c r="H2" s="476"/>
      <c r="I2" s="476"/>
    </row>
    <row r="4" spans="1:9">
      <c r="A4" s="95" t="s">
        <v>349</v>
      </c>
      <c r="I4" s="96"/>
    </row>
    <row r="5" spans="1:9">
      <c r="A5" s="97" t="s">
        <v>350</v>
      </c>
      <c r="I5" s="98"/>
    </row>
    <row r="7" spans="1:9" ht="26.25" customHeight="1">
      <c r="A7" s="947" t="s">
        <v>727</v>
      </c>
      <c r="B7" s="947"/>
      <c r="C7" s="947"/>
      <c r="D7" s="95"/>
      <c r="E7" s="947" t="s">
        <v>377</v>
      </c>
      <c r="F7" s="947"/>
      <c r="G7" s="947"/>
      <c r="H7" s="947"/>
      <c r="I7" s="95"/>
    </row>
    <row r="8" spans="1:9" ht="27.75" customHeight="1">
      <c r="A8" s="946" t="s">
        <v>728</v>
      </c>
      <c r="B8" s="946"/>
      <c r="C8" s="946"/>
      <c r="E8" s="946" t="s">
        <v>376</v>
      </c>
      <c r="F8" s="946"/>
      <c r="G8" s="946"/>
      <c r="H8" s="946"/>
    </row>
    <row r="10" spans="1:9" ht="26.25" customHeight="1">
      <c r="A10" s="365" t="s">
        <v>351</v>
      </c>
      <c r="B10" s="365" t="s">
        <v>375</v>
      </c>
      <c r="C10" s="365" t="s">
        <v>352</v>
      </c>
    </row>
    <row r="11" spans="1:9">
      <c r="A11" s="194" t="s">
        <v>566</v>
      </c>
      <c r="B11" s="195">
        <v>59</v>
      </c>
      <c r="C11" s="195">
        <v>59</v>
      </c>
    </row>
    <row r="12" spans="1:9">
      <c r="A12" s="194" t="s">
        <v>847</v>
      </c>
      <c r="B12" s="195">
        <v>96</v>
      </c>
      <c r="C12" s="195">
        <v>95</v>
      </c>
    </row>
    <row r="13" spans="1:9">
      <c r="A13" s="194" t="s">
        <v>905</v>
      </c>
      <c r="B13" s="574">
        <v>137</v>
      </c>
      <c r="C13" s="195">
        <v>135</v>
      </c>
    </row>
    <row r="14" spans="1:9">
      <c r="A14" s="194" t="s">
        <v>1107</v>
      </c>
      <c r="B14" s="195">
        <v>191</v>
      </c>
      <c r="C14" s="195">
        <v>189</v>
      </c>
    </row>
    <row r="15" spans="1:9">
      <c r="A15" s="194" t="s">
        <v>1425</v>
      </c>
      <c r="B15" s="195">
        <v>251</v>
      </c>
      <c r="C15" s="195">
        <v>249</v>
      </c>
    </row>
    <row r="16" spans="1:9">
      <c r="A16" s="51" t="s">
        <v>426</v>
      </c>
    </row>
    <row r="17" spans="1:9">
      <c r="A17" s="51"/>
    </row>
    <row r="23" spans="1:9">
      <c r="E23" s="51" t="s">
        <v>426</v>
      </c>
    </row>
    <row r="24" spans="1:9">
      <c r="E24" s="51"/>
    </row>
    <row r="25" spans="1:9" ht="27" customHeight="1">
      <c r="A25" s="947" t="s">
        <v>729</v>
      </c>
      <c r="B25" s="947"/>
      <c r="C25" s="947"/>
      <c r="E25" s="947" t="s">
        <v>503</v>
      </c>
      <c r="F25" s="947"/>
      <c r="G25" s="947"/>
      <c r="H25" s="948" t="s">
        <v>556</v>
      </c>
      <c r="I25" s="948"/>
    </row>
    <row r="26" spans="1:9" ht="30" customHeight="1">
      <c r="A26" s="946" t="s">
        <v>730</v>
      </c>
      <c r="B26" s="946"/>
      <c r="C26" s="946"/>
      <c r="E26" s="946" t="s">
        <v>504</v>
      </c>
      <c r="F26" s="946"/>
      <c r="G26" s="946"/>
      <c r="H26" s="134"/>
      <c r="I26" s="135"/>
    </row>
    <row r="28" spans="1:9" ht="27" customHeight="1">
      <c r="A28" s="365" t="s">
        <v>353</v>
      </c>
      <c r="B28" s="365" t="s">
        <v>375</v>
      </c>
      <c r="C28" s="365" t="s">
        <v>352</v>
      </c>
    </row>
    <row r="29" spans="1:9">
      <c r="A29" s="196" t="s">
        <v>1192</v>
      </c>
      <c r="B29" s="195">
        <v>211</v>
      </c>
      <c r="C29" s="195">
        <v>209</v>
      </c>
    </row>
    <row r="30" spans="1:9">
      <c r="A30" s="196" t="s">
        <v>1309</v>
      </c>
      <c r="B30" s="195">
        <v>230</v>
      </c>
      <c r="C30" s="195">
        <v>228</v>
      </c>
    </row>
    <row r="31" spans="1:9">
      <c r="A31" s="196" t="s">
        <v>1426</v>
      </c>
      <c r="B31" s="195">
        <v>251</v>
      </c>
      <c r="C31" s="195">
        <v>249</v>
      </c>
    </row>
    <row r="32" spans="1:9">
      <c r="A32" s="196" t="s">
        <v>1467</v>
      </c>
      <c r="B32" s="195">
        <v>272</v>
      </c>
      <c r="C32" s="195">
        <v>270</v>
      </c>
    </row>
    <row r="33" spans="1:9">
      <c r="A33" s="196" t="s">
        <v>1555</v>
      </c>
      <c r="B33" s="195">
        <v>290</v>
      </c>
      <c r="C33" s="195">
        <v>287</v>
      </c>
    </row>
    <row r="34" spans="1:9" ht="15">
      <c r="A34" s="51" t="s">
        <v>426</v>
      </c>
      <c r="B34"/>
      <c r="C34"/>
    </row>
    <row r="35" spans="1:9" ht="15">
      <c r="A35"/>
      <c r="B35"/>
      <c r="C35"/>
    </row>
    <row r="36" spans="1:9" ht="15">
      <c r="A36" s="104"/>
      <c r="B36" s="104"/>
      <c r="C36"/>
    </row>
    <row r="37" spans="1:9" ht="15">
      <c r="A37" s="104"/>
      <c r="B37" s="104"/>
      <c r="C37"/>
    </row>
    <row r="38" spans="1:9" ht="15">
      <c r="A38"/>
      <c r="B38" s="104"/>
      <c r="C38"/>
    </row>
    <row r="39" spans="1:9" ht="15">
      <c r="A39"/>
      <c r="B39"/>
      <c r="C39"/>
    </row>
    <row r="40" spans="1:9" ht="15">
      <c r="A40"/>
      <c r="B40"/>
      <c r="C40"/>
      <c r="E40" s="51" t="s">
        <v>426</v>
      </c>
    </row>
    <row r="41" spans="1:9">
      <c r="E41" s="51"/>
    </row>
    <row r="42" spans="1:9">
      <c r="A42" s="93"/>
      <c r="B42" s="652"/>
      <c r="C42" s="652"/>
      <c r="D42" s="652"/>
      <c r="E42" s="652"/>
      <c r="F42" s="652"/>
      <c r="G42" s="652"/>
      <c r="H42" s="652"/>
      <c r="I42" s="652"/>
    </row>
    <row r="44" spans="1:9">
      <c r="A44" s="654"/>
      <c r="B44" s="653"/>
      <c r="C44" s="653"/>
      <c r="D44" s="653"/>
      <c r="E44" s="653"/>
      <c r="F44" s="653"/>
      <c r="G44" s="653"/>
      <c r="H44" s="653"/>
      <c r="I44" s="653"/>
    </row>
    <row r="45" spans="1:9">
      <c r="A45" s="73" t="s">
        <v>274</v>
      </c>
    </row>
    <row r="46" spans="1:9">
      <c r="I46" s="99"/>
    </row>
    <row r="56" spans="9:9">
      <c r="I56" s="99" t="s">
        <v>886</v>
      </c>
    </row>
  </sheetData>
  <mergeCells count="9">
    <mergeCell ref="A26:C26"/>
    <mergeCell ref="A7:C7"/>
    <mergeCell ref="E7:H7"/>
    <mergeCell ref="A8:C8"/>
    <mergeCell ref="E8:H8"/>
    <mergeCell ref="A25:C25"/>
    <mergeCell ref="E25:G25"/>
    <mergeCell ref="E26:G26"/>
    <mergeCell ref="H25:I25"/>
  </mergeCells>
  <hyperlinks>
    <hyperlink ref="A45" location="'2 Sadržaj'!A1" display="Sadržaj / Contents"/>
  </hyperlinks>
  <pageMargins left="0.7" right="0.7" top="0.75" bottom="0.75" header="0.3" footer="0.3"/>
  <pageSetup paperSize="9" scale="9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CC"/>
  </sheetPr>
  <dimension ref="A1:I55"/>
  <sheetViews>
    <sheetView showGridLines="0" zoomScaleNormal="100" workbookViewId="0"/>
  </sheetViews>
  <sheetFormatPr defaultRowHeight="12.75"/>
  <cols>
    <col min="1" max="3" width="10.7109375" style="94" customWidth="1"/>
    <col min="4" max="4" width="3.5703125" style="94" customWidth="1"/>
    <col min="5" max="9" width="11.42578125" style="94" customWidth="1"/>
    <col min="10" max="16384" width="9.140625" style="94"/>
  </cols>
  <sheetData>
    <row r="1" spans="1:9">
      <c r="A1" s="95" t="s">
        <v>354</v>
      </c>
      <c r="I1" s="96"/>
    </row>
    <row r="2" spans="1:9">
      <c r="A2" s="97" t="s">
        <v>355</v>
      </c>
      <c r="I2" s="98"/>
    </row>
    <row r="4" spans="1:9" ht="26.25" customHeight="1">
      <c r="A4" s="947" t="s">
        <v>731</v>
      </c>
      <c r="B4" s="947"/>
      <c r="C4" s="947"/>
      <c r="D4" s="95"/>
      <c r="E4" s="947" t="s">
        <v>378</v>
      </c>
      <c r="F4" s="947"/>
      <c r="G4" s="947"/>
      <c r="H4" s="947"/>
      <c r="I4" s="95"/>
    </row>
    <row r="5" spans="1:9" ht="27.75" customHeight="1">
      <c r="A5" s="946" t="s">
        <v>732</v>
      </c>
      <c r="B5" s="946"/>
      <c r="C5" s="946"/>
      <c r="E5" s="946" t="s">
        <v>379</v>
      </c>
      <c r="F5" s="946"/>
      <c r="G5" s="946"/>
      <c r="H5" s="946"/>
    </row>
    <row r="7" spans="1:9" ht="26.25" customHeight="1">
      <c r="A7" s="365" t="s">
        <v>351</v>
      </c>
      <c r="B7" s="365" t="s">
        <v>375</v>
      </c>
      <c r="C7" s="365" t="s">
        <v>352</v>
      </c>
    </row>
    <row r="8" spans="1:9">
      <c r="A8" s="194" t="s">
        <v>566</v>
      </c>
      <c r="B8" s="195">
        <v>13311</v>
      </c>
      <c r="C8" s="195">
        <v>13874</v>
      </c>
    </row>
    <row r="9" spans="1:9">
      <c r="A9" s="194" t="s">
        <v>847</v>
      </c>
      <c r="B9" s="195">
        <v>14706</v>
      </c>
      <c r="C9" s="195">
        <v>15335</v>
      </c>
    </row>
    <row r="10" spans="1:9">
      <c r="A10" s="194" t="s">
        <v>905</v>
      </c>
      <c r="B10" s="195">
        <v>14285</v>
      </c>
      <c r="C10" s="195">
        <v>14904</v>
      </c>
    </row>
    <row r="11" spans="1:9">
      <c r="A11" s="194" t="s">
        <v>1107</v>
      </c>
      <c r="B11" s="195">
        <v>13006</v>
      </c>
      <c r="C11" s="195">
        <v>13515</v>
      </c>
    </row>
    <row r="12" spans="1:9">
      <c r="A12" s="194" t="s">
        <v>1425</v>
      </c>
      <c r="B12" s="195">
        <v>11521</v>
      </c>
      <c r="C12" s="195">
        <v>11909</v>
      </c>
    </row>
    <row r="13" spans="1:9">
      <c r="A13" s="51" t="s">
        <v>426</v>
      </c>
    </row>
    <row r="14" spans="1:9">
      <c r="A14" s="51"/>
    </row>
    <row r="20" spans="1:9">
      <c r="E20" s="51" t="s">
        <v>426</v>
      </c>
    </row>
    <row r="22" spans="1:9" ht="27" customHeight="1">
      <c r="A22" s="947" t="s">
        <v>733</v>
      </c>
      <c r="B22" s="947"/>
      <c r="C22" s="947"/>
      <c r="E22" s="947" t="s">
        <v>505</v>
      </c>
      <c r="F22" s="947"/>
      <c r="G22" s="947"/>
      <c r="H22" s="948" t="s">
        <v>556</v>
      </c>
      <c r="I22" s="948"/>
    </row>
    <row r="23" spans="1:9" ht="30" customHeight="1">
      <c r="A23" s="946" t="s">
        <v>734</v>
      </c>
      <c r="B23" s="946"/>
      <c r="C23" s="946"/>
      <c r="E23" s="946" t="s">
        <v>506</v>
      </c>
      <c r="F23" s="946"/>
      <c r="G23" s="946"/>
      <c r="H23" s="134"/>
    </row>
    <row r="25" spans="1:9" ht="27" customHeight="1">
      <c r="A25" s="365" t="s">
        <v>353</v>
      </c>
      <c r="B25" s="365" t="s">
        <v>375</v>
      </c>
      <c r="C25" s="365" t="s">
        <v>352</v>
      </c>
    </row>
    <row r="26" spans="1:9">
      <c r="A26" s="196" t="s">
        <v>1192</v>
      </c>
      <c r="B26" s="195">
        <v>12098</v>
      </c>
      <c r="C26" s="195">
        <v>12525</v>
      </c>
    </row>
    <row r="27" spans="1:9">
      <c r="A27" s="196" t="s">
        <v>1309</v>
      </c>
      <c r="B27" s="195">
        <v>11842</v>
      </c>
      <c r="C27" s="195">
        <v>12255</v>
      </c>
    </row>
    <row r="28" spans="1:9">
      <c r="A28" s="196" t="s">
        <v>1426</v>
      </c>
      <c r="B28" s="195">
        <v>11521</v>
      </c>
      <c r="C28" s="195">
        <v>11909</v>
      </c>
    </row>
    <row r="29" spans="1:9">
      <c r="A29" s="196" t="s">
        <v>1467</v>
      </c>
      <c r="B29" s="195">
        <v>11104</v>
      </c>
      <c r="C29" s="195">
        <v>11464</v>
      </c>
    </row>
    <row r="30" spans="1:9">
      <c r="A30" s="196" t="s">
        <v>1555</v>
      </c>
      <c r="B30" s="195">
        <v>10609</v>
      </c>
      <c r="C30" s="195">
        <v>10932</v>
      </c>
    </row>
    <row r="31" spans="1:9" ht="15">
      <c r="A31" s="51" t="s">
        <v>426</v>
      </c>
      <c r="B31"/>
      <c r="C31"/>
    </row>
    <row r="32" spans="1:9" ht="15">
      <c r="A32"/>
      <c r="B32"/>
      <c r="C32"/>
    </row>
    <row r="33" spans="1:5" ht="15">
      <c r="A33"/>
      <c r="B33"/>
      <c r="C33"/>
    </row>
    <row r="34" spans="1:5" ht="15">
      <c r="A34"/>
      <c r="B34"/>
      <c r="C34"/>
    </row>
    <row r="35" spans="1:5" ht="15">
      <c r="A35"/>
      <c r="B35"/>
      <c r="C35"/>
    </row>
    <row r="36" spans="1:5" ht="15">
      <c r="A36"/>
      <c r="B36"/>
      <c r="C36"/>
    </row>
    <row r="37" spans="1:5" ht="15">
      <c r="A37"/>
      <c r="B37"/>
      <c r="C37"/>
      <c r="E37" s="51" t="s">
        <v>426</v>
      </c>
    </row>
    <row r="38" spans="1:5" ht="15">
      <c r="A38"/>
      <c r="B38"/>
      <c r="C38"/>
      <c r="E38" s="51"/>
    </row>
    <row r="39" spans="1:5">
      <c r="A39" s="73" t="s">
        <v>274</v>
      </c>
    </row>
    <row r="54" spans="9:9">
      <c r="I54" s="99"/>
    </row>
    <row r="55" spans="9:9">
      <c r="I55" s="99" t="s">
        <v>887</v>
      </c>
    </row>
  </sheetData>
  <mergeCells count="9">
    <mergeCell ref="H22:I22"/>
    <mergeCell ref="A23:C23"/>
    <mergeCell ref="A4:C4"/>
    <mergeCell ref="E4:H4"/>
    <mergeCell ref="A5:C5"/>
    <mergeCell ref="E5:H5"/>
    <mergeCell ref="A22:C22"/>
    <mergeCell ref="E22:G22"/>
    <mergeCell ref="E23:G23"/>
  </mergeCells>
  <hyperlinks>
    <hyperlink ref="A39" location="'2 Sadržaj'!A1" display="Sadržaj / Contents"/>
  </hyperlinks>
  <pageMargins left="0.7" right="0.7" top="0.75" bottom="0.75" header="0.3" footer="0.3"/>
  <pageSetup paperSize="9" scale="94"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P59"/>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471" t="s">
        <v>365</v>
      </c>
      <c r="B1" s="296"/>
      <c r="C1" s="296"/>
      <c r="D1" s="297"/>
      <c r="E1" s="297"/>
      <c r="F1" s="297"/>
      <c r="G1" s="297"/>
      <c r="H1" s="297"/>
      <c r="I1" s="297"/>
      <c r="J1" s="297"/>
      <c r="K1" s="297"/>
      <c r="L1" s="297"/>
      <c r="M1" s="297"/>
      <c r="N1" s="297"/>
      <c r="O1" s="297"/>
      <c r="P1" s="297"/>
    </row>
    <row r="2" spans="1:16" ht="18">
      <c r="A2" s="298" t="s">
        <v>366</v>
      </c>
      <c r="B2" s="296"/>
      <c r="C2" s="296"/>
      <c r="D2" s="297"/>
      <c r="E2" s="297"/>
      <c r="F2" s="297"/>
      <c r="G2" s="297"/>
      <c r="H2" s="297"/>
      <c r="I2" s="297"/>
      <c r="J2" s="297"/>
      <c r="K2" s="297"/>
      <c r="L2" s="297"/>
      <c r="M2" s="297"/>
      <c r="N2" s="297"/>
      <c r="O2" s="297"/>
      <c r="P2" s="297"/>
    </row>
    <row r="3" spans="1:16" ht="12.75" customHeight="1">
      <c r="A3" s="433" t="s">
        <v>1508</v>
      </c>
    </row>
    <row r="4" spans="1:16" ht="12.75" customHeight="1">
      <c r="A4" s="120" t="s">
        <v>1509</v>
      </c>
      <c r="H4" s="85"/>
      <c r="J4" s="85"/>
    </row>
    <row r="5" spans="1:16" ht="12.75" customHeight="1">
      <c r="L5" s="949" t="s">
        <v>127</v>
      </c>
      <c r="M5" s="950"/>
      <c r="N5" s="950"/>
      <c r="O5" s="950"/>
      <c r="P5" s="950"/>
    </row>
    <row r="6" spans="1:16" ht="24" customHeight="1">
      <c r="A6" s="951" t="s">
        <v>429</v>
      </c>
      <c r="B6" s="953" t="s">
        <v>558</v>
      </c>
      <c r="C6" s="953"/>
      <c r="D6" s="953"/>
      <c r="E6" s="953"/>
      <c r="F6" s="953"/>
      <c r="G6" s="953" t="s">
        <v>559</v>
      </c>
      <c r="H6" s="953"/>
      <c r="I6" s="953"/>
      <c r="J6" s="953"/>
      <c r="K6" s="953"/>
      <c r="L6" s="953" t="s">
        <v>557</v>
      </c>
      <c r="M6" s="953"/>
      <c r="N6" s="953"/>
      <c r="O6" s="953"/>
      <c r="P6" s="953"/>
    </row>
    <row r="7" spans="1:16" ht="48" customHeight="1">
      <c r="A7" s="952"/>
      <c r="B7" s="951" t="s">
        <v>427</v>
      </c>
      <c r="C7" s="951"/>
      <c r="D7" s="951"/>
      <c r="E7" s="951" t="s">
        <v>860</v>
      </c>
      <c r="F7" s="951"/>
      <c r="G7" s="951" t="s">
        <v>427</v>
      </c>
      <c r="H7" s="951"/>
      <c r="I7" s="951"/>
      <c r="J7" s="951" t="s">
        <v>861</v>
      </c>
      <c r="K7" s="951"/>
      <c r="L7" s="951" t="s">
        <v>428</v>
      </c>
      <c r="M7" s="951"/>
      <c r="N7" s="951"/>
      <c r="O7" s="951" t="s">
        <v>861</v>
      </c>
      <c r="P7" s="951"/>
    </row>
    <row r="8" spans="1:16" ht="24">
      <c r="A8" s="952"/>
      <c r="B8" s="366" t="s">
        <v>1506</v>
      </c>
      <c r="C8" s="840" t="s">
        <v>1507</v>
      </c>
      <c r="D8" s="367" t="s">
        <v>430</v>
      </c>
      <c r="E8" s="858" t="s">
        <v>1506</v>
      </c>
      <c r="F8" s="858" t="s">
        <v>1507</v>
      </c>
      <c r="G8" s="858" t="s">
        <v>1506</v>
      </c>
      <c r="H8" s="858" t="s">
        <v>1507</v>
      </c>
      <c r="I8" s="367" t="s">
        <v>430</v>
      </c>
      <c r="J8" s="858" t="s">
        <v>1506</v>
      </c>
      <c r="K8" s="858" t="s">
        <v>1507</v>
      </c>
      <c r="L8" s="858" t="s">
        <v>1506</v>
      </c>
      <c r="M8" s="858" t="s">
        <v>1507</v>
      </c>
      <c r="N8" s="367" t="s">
        <v>430</v>
      </c>
      <c r="O8" s="858" t="s">
        <v>1506</v>
      </c>
      <c r="P8" s="858" t="s">
        <v>1507</v>
      </c>
    </row>
    <row r="9" spans="1:16" ht="14.25" customHeight="1">
      <c r="A9" s="197" t="s">
        <v>1556</v>
      </c>
      <c r="B9" s="198">
        <v>39585.680999999997</v>
      </c>
      <c r="C9" s="198">
        <v>40640.053999999996</v>
      </c>
      <c r="D9" s="199">
        <v>102.66352118585506</v>
      </c>
      <c r="E9" s="200">
        <v>1.1635360819436568E-2</v>
      </c>
      <c r="F9" s="201">
        <v>1.0912871802609558E-2</v>
      </c>
      <c r="G9" s="198">
        <v>122931.798</v>
      </c>
      <c r="H9" s="198">
        <v>136664.28737999999</v>
      </c>
      <c r="I9" s="199">
        <v>111.1708195954313</v>
      </c>
      <c r="J9" s="200">
        <v>8.0424492140124801E-2</v>
      </c>
      <c r="K9" s="201">
        <v>8.2384368020601562E-2</v>
      </c>
      <c r="L9" s="198">
        <v>162517.47899999999</v>
      </c>
      <c r="M9" s="198">
        <v>177304.34138</v>
      </c>
      <c r="N9" s="202">
        <v>109.09862894193677</v>
      </c>
      <c r="O9" s="203">
        <v>3.296016223154008E-2</v>
      </c>
      <c r="P9" s="201">
        <v>3.2938384394408396E-2</v>
      </c>
    </row>
    <row r="10" spans="1:16" ht="14.25" customHeight="1">
      <c r="A10" s="197" t="s">
        <v>1557</v>
      </c>
      <c r="B10" s="198">
        <v>357430.57001999998</v>
      </c>
      <c r="C10" s="198">
        <v>370546.16982000001</v>
      </c>
      <c r="D10" s="199">
        <v>103.66941188026142</v>
      </c>
      <c r="E10" s="200">
        <v>0.10505904016352749</v>
      </c>
      <c r="F10" s="201">
        <v>9.9500922124602764E-2</v>
      </c>
      <c r="G10" s="198">
        <v>279022.34683999995</v>
      </c>
      <c r="H10" s="198">
        <v>271055.30460000003</v>
      </c>
      <c r="I10" s="199">
        <v>97.14465800670493</v>
      </c>
      <c r="J10" s="200">
        <v>0.18254211607929752</v>
      </c>
      <c r="K10" s="201">
        <v>0.1633983566314679</v>
      </c>
      <c r="L10" s="198">
        <v>636452.91686</v>
      </c>
      <c r="M10" s="198">
        <v>641601.47441999998</v>
      </c>
      <c r="N10" s="202">
        <v>100.80894555176224</v>
      </c>
      <c r="O10" s="203">
        <v>0.1290789859744409</v>
      </c>
      <c r="P10" s="201">
        <v>0.11919232111283762</v>
      </c>
    </row>
    <row r="11" spans="1:16" ht="14.25" customHeight="1">
      <c r="A11" s="197" t="s">
        <v>1558</v>
      </c>
      <c r="B11" s="198">
        <v>1103127.3484400001</v>
      </c>
      <c r="C11" s="198">
        <v>1355352.09185</v>
      </c>
      <c r="D11" s="199">
        <v>122.8645172986316</v>
      </c>
      <c r="E11" s="200">
        <v>0.32424059419080675</v>
      </c>
      <c r="F11" s="201">
        <v>0.36394596389457912</v>
      </c>
      <c r="G11" s="198">
        <v>319622.18647000002</v>
      </c>
      <c r="H11" s="198">
        <v>358709.30631000001</v>
      </c>
      <c r="I11" s="199">
        <v>112.22916352324897</v>
      </c>
      <c r="J11" s="200">
        <v>0.20910336008886832</v>
      </c>
      <c r="K11" s="201">
        <v>0.21623819997163721</v>
      </c>
      <c r="L11" s="198">
        <v>1422749.5349100002</v>
      </c>
      <c r="M11" s="198">
        <v>1714061.3981600001</v>
      </c>
      <c r="N11" s="202">
        <v>120.4752738343666</v>
      </c>
      <c r="O11" s="203">
        <v>0.28854776590204062</v>
      </c>
      <c r="P11" s="201">
        <v>0.31842656964168226</v>
      </c>
    </row>
    <row r="12" spans="1:16" ht="14.25" customHeight="1">
      <c r="A12" s="197" t="s">
        <v>1559</v>
      </c>
      <c r="B12" s="198">
        <v>5085.0507600000001</v>
      </c>
      <c r="C12" s="198">
        <v>3536.3379399999999</v>
      </c>
      <c r="D12" s="199">
        <v>69.543808054336893</v>
      </c>
      <c r="E12" s="200">
        <v>1.4946414684074818E-3</v>
      </c>
      <c r="F12" s="201">
        <v>9.4959525865601383E-4</v>
      </c>
      <c r="G12" s="198">
        <v>0</v>
      </c>
      <c r="H12" s="198">
        <v>0</v>
      </c>
      <c r="I12" s="199" t="s">
        <v>834</v>
      </c>
      <c r="J12" s="201">
        <v>0</v>
      </c>
      <c r="K12" s="201">
        <v>0</v>
      </c>
      <c r="L12" s="198">
        <v>5085.0507600000001</v>
      </c>
      <c r="M12" s="198">
        <v>3536.3379399999999</v>
      </c>
      <c r="N12" s="202">
        <v>69.543808054336893</v>
      </c>
      <c r="O12" s="203">
        <v>1.031298904194891E-3</v>
      </c>
      <c r="P12" s="201">
        <v>6.5695660641837763E-4</v>
      </c>
    </row>
    <row r="13" spans="1:16" ht="14.25" customHeight="1">
      <c r="A13" s="197" t="s">
        <v>1560</v>
      </c>
      <c r="B13" s="198">
        <v>180909.55663000001</v>
      </c>
      <c r="C13" s="198">
        <v>0</v>
      </c>
      <c r="D13" s="199" t="s">
        <v>834</v>
      </c>
      <c r="E13" s="200">
        <v>5.3174479102035488E-2</v>
      </c>
      <c r="F13" s="201">
        <v>0</v>
      </c>
      <c r="G13" s="198">
        <v>0</v>
      </c>
      <c r="H13" s="198">
        <v>0</v>
      </c>
      <c r="I13" s="199" t="s">
        <v>834</v>
      </c>
      <c r="J13" s="200">
        <v>0</v>
      </c>
      <c r="K13" s="201">
        <v>0</v>
      </c>
      <c r="L13" s="198">
        <v>180909.55663000001</v>
      </c>
      <c r="M13" s="198">
        <v>0</v>
      </c>
      <c r="N13" s="202" t="s">
        <v>834</v>
      </c>
      <c r="O13" s="203">
        <v>3.6690258626032389E-2</v>
      </c>
      <c r="P13" s="201">
        <v>0</v>
      </c>
    </row>
    <row r="14" spans="1:16" ht="14.25" customHeight="1">
      <c r="A14" s="197" t="s">
        <v>1561</v>
      </c>
      <c r="B14" s="198">
        <v>49360.101439999999</v>
      </c>
      <c r="C14" s="198">
        <v>53009.598039999997</v>
      </c>
      <c r="D14" s="199">
        <v>107.39361649091457</v>
      </c>
      <c r="E14" s="200">
        <v>1.450834180011683E-2</v>
      </c>
      <c r="F14" s="201">
        <v>1.4234404012317082E-2</v>
      </c>
      <c r="G14" s="198">
        <v>0</v>
      </c>
      <c r="H14" s="198">
        <v>0</v>
      </c>
      <c r="I14" s="199" t="s">
        <v>834</v>
      </c>
      <c r="J14" s="200">
        <v>0</v>
      </c>
      <c r="K14" s="201">
        <v>0</v>
      </c>
      <c r="L14" s="198">
        <v>49360.101439999999</v>
      </c>
      <c r="M14" s="198">
        <v>53009.598039999997</v>
      </c>
      <c r="N14" s="202">
        <v>107.39361649091457</v>
      </c>
      <c r="O14" s="203">
        <v>1.0010719839111429E-2</v>
      </c>
      <c r="P14" s="201">
        <v>9.8477595260482043E-3</v>
      </c>
    </row>
    <row r="15" spans="1:16" ht="14.25" customHeight="1">
      <c r="A15" s="197" t="s">
        <v>1562</v>
      </c>
      <c r="B15" s="198">
        <v>0</v>
      </c>
      <c r="C15" s="198">
        <v>0</v>
      </c>
      <c r="D15" s="199" t="s">
        <v>834</v>
      </c>
      <c r="E15" s="200">
        <v>0</v>
      </c>
      <c r="F15" s="201">
        <v>0</v>
      </c>
      <c r="G15" s="198">
        <v>1826.5344299999999</v>
      </c>
      <c r="H15" s="198">
        <v>392.14071000000001</v>
      </c>
      <c r="I15" s="199">
        <v>21.469111315903312</v>
      </c>
      <c r="J15" s="200">
        <v>1.1949561163109509E-3</v>
      </c>
      <c r="K15" s="201">
        <v>2.3639141715692889E-4</v>
      </c>
      <c r="L15" s="198">
        <v>1826.5344299999999</v>
      </c>
      <c r="M15" s="198">
        <v>392.14071000000001</v>
      </c>
      <c r="N15" s="202">
        <v>21.469111315903312</v>
      </c>
      <c r="O15" s="203">
        <v>3.704393613827445E-4</v>
      </c>
      <c r="P15" s="201">
        <v>7.2849211373756084E-5</v>
      </c>
    </row>
    <row r="16" spans="1:16" ht="14.25" customHeight="1">
      <c r="A16" s="197" t="s">
        <v>1563</v>
      </c>
      <c r="B16" s="198">
        <v>0</v>
      </c>
      <c r="C16" s="198">
        <v>0</v>
      </c>
      <c r="D16" s="199" t="s">
        <v>834</v>
      </c>
      <c r="E16" s="200">
        <v>0</v>
      </c>
      <c r="F16" s="201">
        <v>0</v>
      </c>
      <c r="G16" s="198">
        <v>116873.43203</v>
      </c>
      <c r="H16" s="198">
        <v>0</v>
      </c>
      <c r="I16" s="199" t="s">
        <v>834</v>
      </c>
      <c r="J16" s="200">
        <v>7.646098542938537E-2</v>
      </c>
      <c r="K16" s="201">
        <v>0</v>
      </c>
      <c r="L16" s="198">
        <v>116873.43203</v>
      </c>
      <c r="M16" s="198">
        <v>0</v>
      </c>
      <c r="N16" s="202" t="s">
        <v>834</v>
      </c>
      <c r="O16" s="203">
        <v>2.370309522378004E-2</v>
      </c>
      <c r="P16" s="201">
        <v>0</v>
      </c>
    </row>
    <row r="17" spans="1:16" ht="14.25" customHeight="1">
      <c r="A17" s="197" t="s">
        <v>1564</v>
      </c>
      <c r="B17" s="198">
        <v>423901.51246</v>
      </c>
      <c r="C17" s="198">
        <v>531302.03357999993</v>
      </c>
      <c r="D17" s="199">
        <v>125.33619672568032</v>
      </c>
      <c r="E17" s="200">
        <v>0.12459674621681983</v>
      </c>
      <c r="F17" s="201">
        <v>0.14266789559197676</v>
      </c>
      <c r="G17" s="198">
        <v>0</v>
      </c>
      <c r="H17" s="198">
        <v>0</v>
      </c>
      <c r="I17" s="199" t="s">
        <v>834</v>
      </c>
      <c r="J17" s="200">
        <v>0</v>
      </c>
      <c r="K17" s="201">
        <v>0</v>
      </c>
      <c r="L17" s="198">
        <v>423901.51246</v>
      </c>
      <c r="M17" s="198">
        <v>531302.03357999993</v>
      </c>
      <c r="N17" s="202">
        <v>125.33619672568032</v>
      </c>
      <c r="O17" s="203">
        <v>8.5971445698322754E-2</v>
      </c>
      <c r="P17" s="201">
        <v>9.8701647547830132E-2</v>
      </c>
    </row>
    <row r="18" spans="1:16" ht="14.25" customHeight="1">
      <c r="A18" s="197" t="s">
        <v>1565</v>
      </c>
      <c r="B18" s="198">
        <v>161495.68037000002</v>
      </c>
      <c r="C18" s="198">
        <v>181495.70021000001</v>
      </c>
      <c r="D18" s="199">
        <v>112.38424445420354</v>
      </c>
      <c r="E18" s="200">
        <v>4.7468187092331436E-2</v>
      </c>
      <c r="F18" s="201">
        <v>4.8736138714692331E-2</v>
      </c>
      <c r="G18" s="198">
        <v>148031.02979</v>
      </c>
      <c r="H18" s="198">
        <v>178203.37021000002</v>
      </c>
      <c r="I18" s="199">
        <v>120.38244310183018</v>
      </c>
      <c r="J18" s="200">
        <v>9.6844922026117566E-2</v>
      </c>
      <c r="K18" s="201">
        <v>0.1074250802118524</v>
      </c>
      <c r="L18" s="198">
        <v>309526.71016000002</v>
      </c>
      <c r="M18" s="198">
        <v>359699.07042</v>
      </c>
      <c r="N18" s="202">
        <v>116.20937987357051</v>
      </c>
      <c r="O18" s="203">
        <v>6.2775097451939224E-2</v>
      </c>
      <c r="P18" s="201">
        <v>6.6822426092843445E-2</v>
      </c>
    </row>
    <row r="19" spans="1:16" ht="14.25" customHeight="1">
      <c r="A19" s="197" t="s">
        <v>1566</v>
      </c>
      <c r="B19" s="198">
        <v>67728.636569999988</v>
      </c>
      <c r="C19" s="198">
        <v>71154.69025</v>
      </c>
      <c r="D19" s="199">
        <v>105.05850088456906</v>
      </c>
      <c r="E19" s="200">
        <v>1.9907378233569778E-2</v>
      </c>
      <c r="F19" s="201">
        <v>1.9106815479444053E-2</v>
      </c>
      <c r="G19" s="198">
        <v>130835.27553</v>
      </c>
      <c r="H19" s="198">
        <v>138769.23483999999</v>
      </c>
      <c r="I19" s="199">
        <v>106.06408270083152</v>
      </c>
      <c r="J19" s="200">
        <v>8.5595108504908937E-2</v>
      </c>
      <c r="K19" s="201">
        <v>8.3653278644826926E-2</v>
      </c>
      <c r="L19" s="198">
        <v>198563.91209999999</v>
      </c>
      <c r="M19" s="198">
        <v>209923.92509</v>
      </c>
      <c r="N19" s="202">
        <v>105.72108640984015</v>
      </c>
      <c r="O19" s="203">
        <v>4.027073762413743E-2</v>
      </c>
      <c r="P19" s="201">
        <v>3.8998226915256895E-2</v>
      </c>
    </row>
    <row r="20" spans="1:16" ht="14.25" customHeight="1">
      <c r="A20" s="197" t="s">
        <v>1567</v>
      </c>
      <c r="B20" s="198">
        <v>111065.59282999999</v>
      </c>
      <c r="C20" s="198">
        <v>118752.73621999999</v>
      </c>
      <c r="D20" s="199">
        <v>106.9212644475469</v>
      </c>
      <c r="E20" s="200">
        <v>3.2645345856287707E-2</v>
      </c>
      <c r="F20" s="201">
        <v>3.1888082298757989E-2</v>
      </c>
      <c r="G20" s="198">
        <v>0</v>
      </c>
      <c r="H20" s="198">
        <v>0</v>
      </c>
      <c r="I20" s="199" t="s">
        <v>834</v>
      </c>
      <c r="J20" s="199">
        <v>0</v>
      </c>
      <c r="K20" s="201">
        <v>0</v>
      </c>
      <c r="L20" s="198">
        <v>111065.59282999999</v>
      </c>
      <c r="M20" s="198">
        <v>118752.73621999999</v>
      </c>
      <c r="N20" s="202">
        <v>106.9212644475469</v>
      </c>
      <c r="O20" s="203">
        <v>2.2525207630244959E-2</v>
      </c>
      <c r="P20" s="201">
        <v>2.2061068798755121E-2</v>
      </c>
    </row>
    <row r="21" spans="1:16" ht="14.25" customHeight="1">
      <c r="A21" s="197" t="s">
        <v>1568</v>
      </c>
      <c r="B21" s="198">
        <v>5153.0740099999994</v>
      </c>
      <c r="C21" s="198">
        <v>4962.0686699999997</v>
      </c>
      <c r="D21" s="199">
        <v>96.293370915509129</v>
      </c>
      <c r="E21" s="200">
        <v>1.5146354419319169E-3</v>
      </c>
      <c r="F21" s="201">
        <v>1.3324396486150169E-3</v>
      </c>
      <c r="G21" s="198">
        <v>0</v>
      </c>
      <c r="H21" s="198">
        <v>0</v>
      </c>
      <c r="I21" s="199" t="s">
        <v>834</v>
      </c>
      <c r="J21" s="199">
        <v>0</v>
      </c>
      <c r="K21" s="201">
        <v>0</v>
      </c>
      <c r="L21" s="198">
        <v>5153.0740099999994</v>
      </c>
      <c r="M21" s="198">
        <v>4962.0686699999997</v>
      </c>
      <c r="N21" s="202">
        <v>96.293370915509129</v>
      </c>
      <c r="O21" s="203">
        <v>1.0450946963109905E-3</v>
      </c>
      <c r="P21" s="201">
        <v>9.2181908221648985E-4</v>
      </c>
    </row>
    <row r="22" spans="1:16" ht="14.25" customHeight="1">
      <c r="A22" s="197" t="s">
        <v>1569</v>
      </c>
      <c r="B22" s="198">
        <v>30549.78702</v>
      </c>
      <c r="C22" s="198">
        <v>32100.97424</v>
      </c>
      <c r="D22" s="199">
        <v>105.07757130674753</v>
      </c>
      <c r="E22" s="200">
        <v>8.9794538316680696E-3</v>
      </c>
      <c r="F22" s="201">
        <v>8.619915136431457E-3</v>
      </c>
      <c r="G22" s="198">
        <v>0</v>
      </c>
      <c r="H22" s="198">
        <v>0</v>
      </c>
      <c r="I22" s="199" t="s">
        <v>834</v>
      </c>
      <c r="J22" s="199">
        <v>0</v>
      </c>
      <c r="K22" s="201">
        <v>0</v>
      </c>
      <c r="L22" s="198">
        <v>30549.78702</v>
      </c>
      <c r="M22" s="198">
        <v>32100.97424</v>
      </c>
      <c r="N22" s="202">
        <v>105.07757130674753</v>
      </c>
      <c r="O22" s="203">
        <v>6.1958008610150635E-3</v>
      </c>
      <c r="P22" s="201">
        <v>5.9634988107030744E-3</v>
      </c>
    </row>
    <row r="23" spans="1:16" ht="14.25" customHeight="1">
      <c r="A23" s="197" t="s">
        <v>1570</v>
      </c>
      <c r="B23" s="198">
        <v>280993.33261000004</v>
      </c>
      <c r="C23" s="198">
        <v>321187.58342000004</v>
      </c>
      <c r="D23" s="199">
        <v>114.30434325137064</v>
      </c>
      <c r="E23" s="200">
        <v>8.2591955732005784E-2</v>
      </c>
      <c r="F23" s="201">
        <v>8.6246906129908776E-2</v>
      </c>
      <c r="G23" s="198">
        <v>0</v>
      </c>
      <c r="H23" s="198">
        <v>0</v>
      </c>
      <c r="I23" s="199" t="s">
        <v>834</v>
      </c>
      <c r="J23" s="199">
        <v>0</v>
      </c>
      <c r="K23" s="201">
        <v>0</v>
      </c>
      <c r="L23" s="198">
        <v>280993.33261000004</v>
      </c>
      <c r="M23" s="198">
        <v>321187.58342000004</v>
      </c>
      <c r="N23" s="202">
        <v>114.30434325137064</v>
      </c>
      <c r="O23" s="203">
        <v>5.6988244500191292E-2</v>
      </c>
      <c r="P23" s="201">
        <v>5.9668026191898052E-2</v>
      </c>
    </row>
    <row r="24" spans="1:16" ht="14.25" customHeight="1">
      <c r="A24" s="197" t="s">
        <v>1571</v>
      </c>
      <c r="B24" s="198">
        <v>13858.580260000001</v>
      </c>
      <c r="C24" s="198">
        <v>13666.832839999999</v>
      </c>
      <c r="D24" s="199">
        <v>98.616399253006875</v>
      </c>
      <c r="E24" s="200">
        <v>4.0734320516103055E-3</v>
      </c>
      <c r="F24" s="201">
        <v>3.6698867262975167E-3</v>
      </c>
      <c r="G24" s="198">
        <v>116197.01415999999</v>
      </c>
      <c r="H24" s="198">
        <v>122026.40445</v>
      </c>
      <c r="I24" s="199">
        <v>105.01681590713949</v>
      </c>
      <c r="J24" s="200">
        <v>7.6018459048462703E-2</v>
      </c>
      <c r="K24" s="201">
        <v>7.3560316342825199E-2</v>
      </c>
      <c r="L24" s="198">
        <v>130055.59442000001</v>
      </c>
      <c r="M24" s="198">
        <v>135693.23728999999</v>
      </c>
      <c r="N24" s="202">
        <v>104.3347945892999</v>
      </c>
      <c r="O24" s="203">
        <v>2.6376568954792731E-2</v>
      </c>
      <c r="P24" s="201">
        <v>2.5208158891048191E-2</v>
      </c>
    </row>
    <row r="25" spans="1:16" ht="14.25" customHeight="1">
      <c r="A25" s="197" t="s">
        <v>1572</v>
      </c>
      <c r="B25" s="198">
        <v>0</v>
      </c>
      <c r="C25" s="198">
        <v>0</v>
      </c>
      <c r="D25" s="199" t="s">
        <v>834</v>
      </c>
      <c r="E25" s="200">
        <v>0</v>
      </c>
      <c r="F25" s="201">
        <v>0</v>
      </c>
      <c r="G25" s="198">
        <v>23175.85569</v>
      </c>
      <c r="H25" s="198">
        <v>23121.276309999997</v>
      </c>
      <c r="I25" s="199">
        <v>99.764498965086517</v>
      </c>
      <c r="J25" s="200">
        <v>1.5162117971959311E-2</v>
      </c>
      <c r="K25" s="201">
        <v>1.3938035847892015E-2</v>
      </c>
      <c r="L25" s="198">
        <v>23175.85569</v>
      </c>
      <c r="M25" s="198">
        <v>23121.276309999997</v>
      </c>
      <c r="N25" s="202">
        <v>99.764498965086517</v>
      </c>
      <c r="O25" s="203">
        <v>4.7002941966455269E-3</v>
      </c>
      <c r="P25" s="201">
        <v>4.2953121218610758E-3</v>
      </c>
    </row>
    <row r="26" spans="1:16" ht="14.25" customHeight="1">
      <c r="A26" s="197" t="s">
        <v>1573</v>
      </c>
      <c r="B26" s="198">
        <v>210142.09002</v>
      </c>
      <c r="C26" s="198">
        <v>225763.30791</v>
      </c>
      <c r="D26" s="199">
        <v>107.4336454389091</v>
      </c>
      <c r="E26" s="200">
        <v>6.1766754517453434E-2</v>
      </c>
      <c r="F26" s="201">
        <v>6.0623099490834796E-2</v>
      </c>
      <c r="G26" s="198">
        <v>28691.591909999999</v>
      </c>
      <c r="H26" s="198">
        <v>28556.81754</v>
      </c>
      <c r="I26" s="199">
        <v>99.53026527624273</v>
      </c>
      <c r="J26" s="200">
        <v>1.8770625221421259E-2</v>
      </c>
      <c r="K26" s="201">
        <v>1.7214704812903624E-2</v>
      </c>
      <c r="L26" s="198">
        <v>238833.68193000002</v>
      </c>
      <c r="M26" s="198">
        <v>254320.12544999999</v>
      </c>
      <c r="N26" s="202">
        <v>106.48419577793844</v>
      </c>
      <c r="O26" s="203">
        <v>4.8437847739250521E-2</v>
      </c>
      <c r="P26" s="201">
        <v>4.7245848500420205E-2</v>
      </c>
    </row>
    <row r="27" spans="1:16" ht="14.25" customHeight="1">
      <c r="A27" s="197" t="s">
        <v>1574</v>
      </c>
      <c r="B27" s="198">
        <v>191894.1023</v>
      </c>
      <c r="C27" s="198">
        <v>197238.85431</v>
      </c>
      <c r="D27" s="199">
        <v>102.78526121748348</v>
      </c>
      <c r="E27" s="200">
        <v>5.6403150406389949E-2</v>
      </c>
      <c r="F27" s="201">
        <v>5.2963569673864452E-2</v>
      </c>
      <c r="G27" s="198">
        <v>95765.808839999998</v>
      </c>
      <c r="H27" s="198">
        <v>92105.774640000003</v>
      </c>
      <c r="I27" s="199">
        <v>96.178140983370213</v>
      </c>
      <c r="J27" s="200">
        <v>6.2651947385860857E-2</v>
      </c>
      <c r="K27" s="201">
        <v>5.552347420263079E-2</v>
      </c>
      <c r="L27" s="198">
        <v>287659.91113999998</v>
      </c>
      <c r="M27" s="198">
        <v>289344.62894999998</v>
      </c>
      <c r="N27" s="202">
        <v>100.5856630502747</v>
      </c>
      <c r="O27" s="203">
        <v>5.8340292976639167E-2</v>
      </c>
      <c r="P27" s="201">
        <v>5.3752460524283674E-2</v>
      </c>
    </row>
    <row r="28" spans="1:16" ht="14.25" customHeight="1">
      <c r="A28" s="197" t="s">
        <v>1575</v>
      </c>
      <c r="B28" s="198">
        <v>169906.9633</v>
      </c>
      <c r="C28" s="198">
        <v>203338.56252000001</v>
      </c>
      <c r="D28" s="199">
        <v>119.67641500423427</v>
      </c>
      <c r="E28" s="200">
        <v>4.9940503075601182E-2</v>
      </c>
      <c r="F28" s="201">
        <v>5.4601494016412205E-2</v>
      </c>
      <c r="G28" s="198">
        <v>123889.13115</v>
      </c>
      <c r="H28" s="198">
        <v>290243.04238</v>
      </c>
      <c r="I28" s="199">
        <v>234.2764370738748</v>
      </c>
      <c r="J28" s="200">
        <v>8.1050799032647891E-2</v>
      </c>
      <c r="K28" s="201">
        <v>0.1749651652034464</v>
      </c>
      <c r="L28" s="198">
        <v>293796.09444999998</v>
      </c>
      <c r="M28" s="198">
        <v>493581.60489999998</v>
      </c>
      <c r="N28" s="202">
        <v>168.00141806650214</v>
      </c>
      <c r="O28" s="203">
        <v>5.9584772023597979E-2</v>
      </c>
      <c r="P28" s="201">
        <v>9.169420503563086E-2</v>
      </c>
    </row>
    <row r="29" spans="1:16" ht="14.25" customHeight="1">
      <c r="A29" s="197" t="s">
        <v>1576</v>
      </c>
      <c r="B29" s="198">
        <v>0</v>
      </c>
      <c r="C29" s="198">
        <v>0</v>
      </c>
      <c r="D29" s="199" t="s">
        <v>834</v>
      </c>
      <c r="E29" s="200">
        <v>0</v>
      </c>
      <c r="F29" s="201">
        <v>0</v>
      </c>
      <c r="G29" s="198">
        <v>21674.821800000002</v>
      </c>
      <c r="H29" s="198">
        <v>19014.917750000001</v>
      </c>
      <c r="I29" s="199">
        <v>87.728138784513561</v>
      </c>
      <c r="J29" s="200">
        <v>1.4180110954634421E-2</v>
      </c>
      <c r="K29" s="201">
        <v>1.1462628692759142E-2</v>
      </c>
      <c r="L29" s="198">
        <v>21674.821800000002</v>
      </c>
      <c r="M29" s="198">
        <v>19014.917750000001</v>
      </c>
      <c r="N29" s="202">
        <v>87.728138784513561</v>
      </c>
      <c r="O29" s="203">
        <v>4.3958695843892689E-3</v>
      </c>
      <c r="P29" s="201">
        <v>3.5324609944841902E-3</v>
      </c>
    </row>
    <row r="30" spans="1:16" ht="18.75" customHeight="1">
      <c r="A30" s="587" t="s">
        <v>279</v>
      </c>
      <c r="B30" s="368">
        <v>3402187.66004</v>
      </c>
      <c r="C30" s="368">
        <v>3724047.5958200004</v>
      </c>
      <c r="D30" s="369">
        <v>109.46038161152512</v>
      </c>
      <c r="E30" s="370">
        <v>1</v>
      </c>
      <c r="F30" s="371">
        <v>1</v>
      </c>
      <c r="G30" s="372">
        <v>1528536.8266400001</v>
      </c>
      <c r="H30" s="368">
        <v>1658861.8771199998</v>
      </c>
      <c r="I30" s="369">
        <v>108.52613088599755</v>
      </c>
      <c r="J30" s="370">
        <v>1</v>
      </c>
      <c r="K30" s="371">
        <v>1</v>
      </c>
      <c r="L30" s="373">
        <v>4930724.4866800001</v>
      </c>
      <c r="M30" s="374">
        <v>5382909.4729399998</v>
      </c>
      <c r="N30" s="375">
        <v>109.17076156823495</v>
      </c>
      <c r="O30" s="376">
        <v>1</v>
      </c>
      <c r="P30" s="371">
        <v>1</v>
      </c>
    </row>
    <row r="31" spans="1:16" ht="12.75" customHeight="1">
      <c r="A31" s="51" t="s">
        <v>426</v>
      </c>
    </row>
    <row r="32" spans="1:16" ht="12.75" customHeight="1"/>
    <row r="33" spans="1:1" ht="12.75" customHeight="1">
      <c r="A33" s="594" t="s">
        <v>1577</v>
      </c>
    </row>
    <row r="34" spans="1:1" ht="12.75" customHeight="1">
      <c r="A34" s="595" t="s">
        <v>1578</v>
      </c>
    </row>
    <row r="35" spans="1:1" ht="12.75" customHeight="1">
      <c r="A35" s="724" t="s">
        <v>1579</v>
      </c>
    </row>
    <row r="36" spans="1:1" ht="12.75" customHeight="1">
      <c r="A36" s="668" t="s">
        <v>1580</v>
      </c>
    </row>
    <row r="37" spans="1:1" ht="12.75" customHeight="1">
      <c r="A37" s="724"/>
    </row>
    <row r="38" spans="1:1" ht="12.75" customHeight="1">
      <c r="A38" s="668"/>
    </row>
    <row r="39" spans="1:1" ht="12.75" customHeight="1">
      <c r="A39" s="73" t="s">
        <v>274</v>
      </c>
    </row>
    <row r="40" spans="1:1" ht="12.75" customHeight="1">
      <c r="A40" s="668"/>
    </row>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16:16" ht="12.75" customHeight="1"/>
    <row r="50" spans="16:16" ht="12.75" customHeight="1"/>
    <row r="51" spans="16:16" ht="12.75" customHeight="1"/>
    <row r="52" spans="16:16" ht="12.75" customHeight="1"/>
    <row r="53" spans="16:16" ht="12.75" customHeight="1"/>
    <row r="54" spans="16:16" ht="12.75" customHeight="1">
      <c r="P54" s="40" t="s">
        <v>356</v>
      </c>
    </row>
    <row r="55" spans="16:16" ht="12.75" customHeight="1"/>
    <row r="56" spans="16:16" ht="12.75" customHeight="1"/>
    <row r="57" spans="16:16" ht="12.75" customHeight="1"/>
    <row r="58" spans="16:16" ht="12.75" customHeight="1"/>
    <row r="59" spans="16:16" ht="12.75" customHeight="1"/>
  </sheetData>
  <mergeCells count="11">
    <mergeCell ref="L5:P5"/>
    <mergeCell ref="A6:A8"/>
    <mergeCell ref="B6:F6"/>
    <mergeCell ref="G6:K6"/>
    <mergeCell ref="L6:P6"/>
    <mergeCell ref="B7:D7"/>
    <mergeCell ref="E7:F7"/>
    <mergeCell ref="G7:I7"/>
    <mergeCell ref="J7:K7"/>
    <mergeCell ref="L7:N7"/>
    <mergeCell ref="O7:P7"/>
  </mergeCells>
  <hyperlinks>
    <hyperlink ref="A39" location="'2 Sadržaj'!A1" display="Sadržaj / Contents"/>
  </hyperlinks>
  <pageMargins left="0.7" right="0.7" top="0.75" bottom="0.75" header="0.3" footer="0.3"/>
  <pageSetup paperSize="9" scale="63"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G97"/>
  <sheetViews>
    <sheetView showGridLines="0" zoomScaleNormal="100" workbookViewId="0"/>
  </sheetViews>
  <sheetFormatPr defaultRowHeight="15"/>
  <cols>
    <col min="1" max="1" width="5.5703125" customWidth="1"/>
    <col min="2" max="2" width="36.85546875" customWidth="1"/>
    <col min="3" max="3" width="12" customWidth="1"/>
    <col min="4" max="4" width="13.140625" customWidth="1"/>
    <col min="5" max="5" width="11.42578125" bestFit="1" customWidth="1"/>
    <col min="6" max="6" width="11.85546875" customWidth="1"/>
  </cols>
  <sheetData>
    <row r="1" spans="1:7" ht="12.75" customHeight="1">
      <c r="A1" s="430" t="s">
        <v>1510</v>
      </c>
    </row>
    <row r="2" spans="1:7" ht="12.75" customHeight="1">
      <c r="A2" s="121" t="s">
        <v>1511</v>
      </c>
    </row>
    <row r="3" spans="1:7" ht="12.75" customHeight="1"/>
    <row r="4" spans="1:7" ht="12.75" customHeight="1">
      <c r="B4" s="949" t="s">
        <v>1193</v>
      </c>
      <c r="C4" s="950"/>
      <c r="D4" s="950"/>
      <c r="E4" s="950"/>
      <c r="F4" s="950"/>
    </row>
    <row r="5" spans="1:7">
      <c r="A5" s="954" t="s">
        <v>543</v>
      </c>
      <c r="B5" s="954" t="s">
        <v>431</v>
      </c>
      <c r="C5" s="955" t="s">
        <v>432</v>
      </c>
      <c r="D5" s="955"/>
      <c r="E5" s="952" t="s">
        <v>433</v>
      </c>
      <c r="F5" s="952"/>
    </row>
    <row r="6" spans="1:7" ht="65.25">
      <c r="A6" s="954"/>
      <c r="B6" s="954"/>
      <c r="C6" s="377" t="s">
        <v>542</v>
      </c>
      <c r="D6" s="377" t="s">
        <v>434</v>
      </c>
      <c r="E6" s="377" t="s">
        <v>435</v>
      </c>
      <c r="F6" s="377" t="s">
        <v>436</v>
      </c>
    </row>
    <row r="7" spans="1:7" ht="22.5">
      <c r="A7" s="204">
        <v>1</v>
      </c>
      <c r="B7" s="205" t="s">
        <v>437</v>
      </c>
      <c r="C7" s="206">
        <v>1342699</v>
      </c>
      <c r="D7" s="206">
        <v>253629.17168999999</v>
      </c>
      <c r="E7" s="206">
        <v>7986</v>
      </c>
      <c r="F7" s="206">
        <v>52780.755229999995</v>
      </c>
      <c r="G7" s="85"/>
    </row>
    <row r="8" spans="1:7" ht="22.5">
      <c r="A8" s="204">
        <v>2</v>
      </c>
      <c r="B8" s="205" t="s">
        <v>438</v>
      </c>
      <c r="C8" s="206">
        <v>206949</v>
      </c>
      <c r="D8" s="206">
        <v>290846.68872000003</v>
      </c>
      <c r="E8" s="206">
        <v>1582081</v>
      </c>
      <c r="F8" s="206">
        <v>146721.88118999999</v>
      </c>
      <c r="G8" s="85"/>
    </row>
    <row r="9" spans="1:7" ht="22.5">
      <c r="A9" s="204">
        <v>3</v>
      </c>
      <c r="B9" s="205" t="s">
        <v>439</v>
      </c>
      <c r="C9" s="206">
        <v>348099</v>
      </c>
      <c r="D9" s="206">
        <v>557343.19389999995</v>
      </c>
      <c r="E9" s="206">
        <v>57049</v>
      </c>
      <c r="F9" s="206">
        <v>342428.52727999998</v>
      </c>
      <c r="G9" s="85"/>
    </row>
    <row r="10" spans="1:7" ht="33.75">
      <c r="A10" s="204">
        <v>4</v>
      </c>
      <c r="B10" s="205" t="s">
        <v>440</v>
      </c>
      <c r="C10" s="206">
        <v>19</v>
      </c>
      <c r="D10" s="206">
        <v>3631.6668999999997</v>
      </c>
      <c r="E10" s="206">
        <v>170</v>
      </c>
      <c r="F10" s="206">
        <v>521.58888999999999</v>
      </c>
    </row>
    <row r="11" spans="1:7" ht="22.5">
      <c r="A11" s="204">
        <v>5</v>
      </c>
      <c r="B11" s="207" t="s">
        <v>441</v>
      </c>
      <c r="C11" s="206">
        <v>57</v>
      </c>
      <c r="D11" s="206">
        <v>7753.38411</v>
      </c>
      <c r="E11" s="206">
        <v>2</v>
      </c>
      <c r="F11" s="603">
        <v>357.44322999999997</v>
      </c>
    </row>
    <row r="12" spans="1:7" ht="22.5">
      <c r="A12" s="204">
        <v>6</v>
      </c>
      <c r="B12" s="205" t="s">
        <v>442</v>
      </c>
      <c r="C12" s="206">
        <v>13783</v>
      </c>
      <c r="D12" s="206">
        <v>101968.05852999999</v>
      </c>
      <c r="E12" s="206">
        <v>810</v>
      </c>
      <c r="F12" s="206">
        <v>65601.076419999998</v>
      </c>
    </row>
    <row r="13" spans="1:7" ht="22.5">
      <c r="A13" s="204">
        <v>7</v>
      </c>
      <c r="B13" s="205" t="s">
        <v>443</v>
      </c>
      <c r="C13" s="206">
        <v>8404</v>
      </c>
      <c r="D13" s="206">
        <v>18765.83136</v>
      </c>
      <c r="E13" s="206">
        <v>765</v>
      </c>
      <c r="F13" s="206">
        <v>2430.4198700000002</v>
      </c>
    </row>
    <row r="14" spans="1:7" ht="22.5">
      <c r="A14" s="204">
        <v>8</v>
      </c>
      <c r="B14" s="205" t="s">
        <v>444</v>
      </c>
      <c r="C14" s="206">
        <v>316460</v>
      </c>
      <c r="D14" s="206">
        <v>377418.53459</v>
      </c>
      <c r="E14" s="206">
        <v>16306</v>
      </c>
      <c r="F14" s="206">
        <v>121178.13823000001</v>
      </c>
    </row>
    <row r="15" spans="1:7" ht="22.5">
      <c r="A15" s="204">
        <v>9</v>
      </c>
      <c r="B15" s="205" t="s">
        <v>445</v>
      </c>
      <c r="C15" s="206">
        <v>338140</v>
      </c>
      <c r="D15" s="206">
        <v>475539.52520999999</v>
      </c>
      <c r="E15" s="206">
        <v>34798</v>
      </c>
      <c r="F15" s="206">
        <v>184107.75618</v>
      </c>
    </row>
    <row r="16" spans="1:7" ht="33.75">
      <c r="A16" s="204">
        <v>10</v>
      </c>
      <c r="B16" s="205" t="s">
        <v>446</v>
      </c>
      <c r="C16" s="206">
        <v>1452236</v>
      </c>
      <c r="D16" s="206">
        <v>1134117.81981</v>
      </c>
      <c r="E16" s="206">
        <v>44593</v>
      </c>
      <c r="F16" s="206">
        <v>562545.33239999996</v>
      </c>
    </row>
    <row r="17" spans="1:6" ht="33.75">
      <c r="A17" s="204">
        <v>11</v>
      </c>
      <c r="B17" s="205" t="s">
        <v>447</v>
      </c>
      <c r="C17" s="206">
        <v>170</v>
      </c>
      <c r="D17" s="206">
        <v>769.85388</v>
      </c>
      <c r="E17" s="206">
        <v>1</v>
      </c>
      <c r="F17" s="206">
        <v>59.090730000000001</v>
      </c>
    </row>
    <row r="18" spans="1:6" ht="22.5">
      <c r="A18" s="204">
        <v>12</v>
      </c>
      <c r="B18" s="205" t="s">
        <v>448</v>
      </c>
      <c r="C18" s="206">
        <v>27566</v>
      </c>
      <c r="D18" s="206">
        <v>24265.772850000001</v>
      </c>
      <c r="E18" s="206">
        <v>140</v>
      </c>
      <c r="F18" s="206">
        <v>5052.4232000000002</v>
      </c>
    </row>
    <row r="19" spans="1:6" ht="22.5">
      <c r="A19" s="204">
        <v>13</v>
      </c>
      <c r="B19" s="205" t="s">
        <v>449</v>
      </c>
      <c r="C19" s="206">
        <v>110361</v>
      </c>
      <c r="D19" s="206">
        <v>237388.96202000001</v>
      </c>
      <c r="E19" s="206">
        <v>6029</v>
      </c>
      <c r="F19" s="206">
        <v>67601.378190000003</v>
      </c>
    </row>
    <row r="20" spans="1:6" ht="22.5">
      <c r="A20" s="204">
        <v>14</v>
      </c>
      <c r="B20" s="205" t="s">
        <v>450</v>
      </c>
      <c r="C20" s="206">
        <v>26265</v>
      </c>
      <c r="D20" s="206">
        <v>113145.18490000001</v>
      </c>
      <c r="E20" s="206">
        <v>896</v>
      </c>
      <c r="F20" s="206">
        <v>-12874.124470000001</v>
      </c>
    </row>
    <row r="21" spans="1:6" ht="22.5">
      <c r="A21" s="204">
        <v>15</v>
      </c>
      <c r="B21" s="205" t="s">
        <v>451</v>
      </c>
      <c r="C21" s="206">
        <v>1359</v>
      </c>
      <c r="D21" s="206">
        <v>4766.1644100000003</v>
      </c>
      <c r="E21" s="206">
        <v>251</v>
      </c>
      <c r="F21" s="206">
        <v>641.56403</v>
      </c>
    </row>
    <row r="22" spans="1:6" ht="22.5">
      <c r="A22" s="204">
        <v>16</v>
      </c>
      <c r="B22" s="205" t="s">
        <v>452</v>
      </c>
      <c r="C22" s="206">
        <v>81524</v>
      </c>
      <c r="D22" s="206">
        <v>64842.536329999995</v>
      </c>
      <c r="E22" s="206">
        <v>1539</v>
      </c>
      <c r="F22" s="206">
        <v>20494.036110000001</v>
      </c>
    </row>
    <row r="23" spans="1:6" ht="22.5">
      <c r="A23" s="204">
        <v>17</v>
      </c>
      <c r="B23" s="205" t="s">
        <v>453</v>
      </c>
      <c r="C23" s="206">
        <v>14309</v>
      </c>
      <c r="D23" s="206">
        <v>3630.0522299999998</v>
      </c>
      <c r="E23" s="206">
        <v>6</v>
      </c>
      <c r="F23" s="206">
        <v>293.77040999999997</v>
      </c>
    </row>
    <row r="24" spans="1:6" ht="22.5">
      <c r="A24" s="204">
        <v>18</v>
      </c>
      <c r="B24" s="205" t="s">
        <v>454</v>
      </c>
      <c r="C24" s="206">
        <v>350840</v>
      </c>
      <c r="D24" s="206">
        <v>54225.194380000001</v>
      </c>
      <c r="E24" s="206">
        <v>125646</v>
      </c>
      <c r="F24" s="206">
        <v>17652.35065</v>
      </c>
    </row>
    <row r="25" spans="1:6" ht="22.5">
      <c r="A25" s="204">
        <v>19</v>
      </c>
      <c r="B25" s="205" t="s">
        <v>455</v>
      </c>
      <c r="C25" s="206">
        <v>798902</v>
      </c>
      <c r="D25" s="206">
        <v>1294155.1744200001</v>
      </c>
      <c r="E25" s="206">
        <v>25920</v>
      </c>
      <c r="F25" s="206">
        <v>1080603.70208</v>
      </c>
    </row>
    <row r="26" spans="1:6" ht="22.5">
      <c r="A26" s="204">
        <v>20</v>
      </c>
      <c r="B26" s="205" t="s">
        <v>456</v>
      </c>
      <c r="C26" s="206">
        <v>3848</v>
      </c>
      <c r="D26" s="206">
        <v>9435.5421600000009</v>
      </c>
      <c r="E26" s="206">
        <v>1915</v>
      </c>
      <c r="F26" s="206">
        <v>10751.577670000001</v>
      </c>
    </row>
    <row r="27" spans="1:6" ht="33.75">
      <c r="A27" s="204">
        <v>21</v>
      </c>
      <c r="B27" s="205" t="s">
        <v>457</v>
      </c>
      <c r="C27" s="206">
        <v>634235</v>
      </c>
      <c r="D27" s="206">
        <v>65948.408979999993</v>
      </c>
      <c r="E27" s="206">
        <v>1745</v>
      </c>
      <c r="F27" s="206">
        <v>9453.0257799999999</v>
      </c>
    </row>
    <row r="28" spans="1:6" ht="22.5">
      <c r="A28" s="204">
        <v>22</v>
      </c>
      <c r="B28" s="205" t="s">
        <v>458</v>
      </c>
      <c r="C28" s="206">
        <v>2780</v>
      </c>
      <c r="D28" s="206">
        <v>2288.9296600000002</v>
      </c>
      <c r="E28" s="206">
        <v>93</v>
      </c>
      <c r="F28" s="206">
        <v>2991.9695400000001</v>
      </c>
    </row>
    <row r="29" spans="1:6" ht="45">
      <c r="A29" s="204">
        <v>23</v>
      </c>
      <c r="B29" s="205" t="s">
        <v>459</v>
      </c>
      <c r="C29" s="206">
        <v>51957</v>
      </c>
      <c r="D29" s="206">
        <v>287033.82189999998</v>
      </c>
      <c r="E29" s="206">
        <v>2054</v>
      </c>
      <c r="F29" s="206">
        <v>87310.209060000008</v>
      </c>
    </row>
    <row r="30" spans="1:6" ht="22.5">
      <c r="A30" s="204">
        <v>24</v>
      </c>
      <c r="B30" s="205" t="s">
        <v>460</v>
      </c>
      <c r="C30" s="206">
        <v>0</v>
      </c>
      <c r="D30" s="206">
        <v>0</v>
      </c>
      <c r="E30" s="206">
        <v>0</v>
      </c>
      <c r="F30" s="206">
        <v>0</v>
      </c>
    </row>
    <row r="31" spans="1:6" ht="22.5">
      <c r="A31" s="204">
        <v>25</v>
      </c>
      <c r="B31" s="205" t="s">
        <v>461</v>
      </c>
      <c r="C31" s="206">
        <v>0</v>
      </c>
      <c r="D31" s="206">
        <v>0</v>
      </c>
      <c r="E31" s="206">
        <v>0</v>
      </c>
      <c r="F31" s="206">
        <v>0</v>
      </c>
    </row>
    <row r="32" spans="1:6" ht="22.5">
      <c r="A32" s="378"/>
      <c r="B32" s="379" t="s">
        <v>462</v>
      </c>
      <c r="C32" s="380">
        <v>4639240</v>
      </c>
      <c r="D32" s="380">
        <v>3724047.5958200004</v>
      </c>
      <c r="E32" s="380">
        <v>1879068</v>
      </c>
      <c r="F32" s="380">
        <v>1577593.4077899999</v>
      </c>
    </row>
    <row r="33" spans="1:7" ht="22.5">
      <c r="A33" s="378"/>
      <c r="B33" s="379" t="s">
        <v>463</v>
      </c>
      <c r="C33" s="380">
        <v>1491722</v>
      </c>
      <c r="D33" s="380">
        <v>1658861.8771199998</v>
      </c>
      <c r="E33" s="380">
        <v>31727</v>
      </c>
      <c r="F33" s="380">
        <v>1191110.4841300002</v>
      </c>
    </row>
    <row r="34" spans="1:7">
      <c r="A34" s="378"/>
      <c r="B34" s="381" t="s">
        <v>464</v>
      </c>
      <c r="C34" s="382">
        <v>6130962</v>
      </c>
      <c r="D34" s="382">
        <v>5382909.4729399998</v>
      </c>
      <c r="E34" s="382">
        <v>1910795</v>
      </c>
      <c r="F34" s="382">
        <v>2768703.8919199998</v>
      </c>
    </row>
    <row r="35" spans="1:7" ht="12.75" customHeight="1">
      <c r="A35" s="51" t="s">
        <v>466</v>
      </c>
    </row>
    <row r="36" spans="1:7" ht="12.75" customHeight="1"/>
    <row r="37" spans="1:7" ht="12.75" customHeight="1">
      <c r="A37" s="433" t="s">
        <v>357</v>
      </c>
    </row>
    <row r="38" spans="1:7" ht="12.75" customHeight="1">
      <c r="A38" s="120" t="s">
        <v>358</v>
      </c>
    </row>
    <row r="39" spans="1:7" ht="12.75" customHeight="1"/>
    <row r="40" spans="1:7" ht="12.75" customHeight="1"/>
    <row r="41" spans="1:7" ht="12.75" customHeight="1">
      <c r="G41" s="75"/>
    </row>
    <row r="42" spans="1:7" ht="12.75" customHeight="1">
      <c r="G42" s="85"/>
    </row>
    <row r="43" spans="1:7" ht="12.75" customHeight="1"/>
    <row r="44" spans="1:7" ht="12.75" customHeight="1">
      <c r="G44" s="85"/>
    </row>
    <row r="45" spans="1:7" ht="12.75" customHeight="1">
      <c r="G45" s="75"/>
    </row>
    <row r="46" spans="1:7" ht="12.75" customHeight="1">
      <c r="G46" s="75"/>
    </row>
    <row r="47" spans="1:7" ht="12.75" customHeight="1"/>
    <row r="48" spans="1: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1:1" ht="12.75" customHeight="1">
      <c r="A65" s="51" t="s">
        <v>465</v>
      </c>
    </row>
    <row r="66" spans="1:1" ht="12.75" customHeight="1"/>
    <row r="67" spans="1:1" ht="12.75" customHeight="1">
      <c r="A67" s="727"/>
    </row>
    <row r="68" spans="1:1" ht="12.75" customHeight="1">
      <c r="A68" s="727"/>
    </row>
    <row r="69" spans="1:1" ht="12.75" customHeight="1">
      <c r="A69" s="758"/>
    </row>
    <row r="70" spans="1:1" ht="12.75" customHeight="1">
      <c r="A70" s="727"/>
    </row>
    <row r="71" spans="1:1" ht="12.75" customHeight="1">
      <c r="A71" s="727"/>
    </row>
    <row r="72" spans="1:1" ht="12.75" customHeight="1">
      <c r="A72" s="728"/>
    </row>
    <row r="73" spans="1:1" ht="12.75" customHeight="1"/>
    <row r="74" spans="1:1" ht="12.75" customHeight="1">
      <c r="A74" s="73" t="s">
        <v>274</v>
      </c>
    </row>
    <row r="75" spans="1:1" ht="12.75" customHeight="1"/>
    <row r="76" spans="1:1" ht="12.75" customHeight="1"/>
    <row r="77" spans="1:1" ht="12.75" customHeight="1"/>
    <row r="78" spans="1:1" ht="12.75" customHeight="1"/>
    <row r="79" spans="1:1" ht="12.75" customHeight="1"/>
    <row r="97" spans="6:6">
      <c r="F97" s="53" t="s">
        <v>359</v>
      </c>
    </row>
  </sheetData>
  <mergeCells count="5">
    <mergeCell ref="B4:F4"/>
    <mergeCell ref="A5:A6"/>
    <mergeCell ref="B5:B6"/>
    <mergeCell ref="C5:D5"/>
    <mergeCell ref="E5:F5"/>
  </mergeCells>
  <hyperlinks>
    <hyperlink ref="A74" location="'2 Sadržaj'!A1" display="Sadržaj / Contents"/>
  </hyperlinks>
  <pageMargins left="0.7" right="0.7" top="0.75" bottom="0.75" header="0.3" footer="0.3"/>
  <pageSetup paperSize="9" scale="90" orientation="portrait" r:id="rId1"/>
  <rowBreaks count="1" manualBreakCount="1">
    <brk id="35"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9966"/>
  </sheetPr>
  <dimension ref="A1:R104"/>
  <sheetViews>
    <sheetView showGridLines="0" zoomScaleNormal="100" workbookViewId="0"/>
  </sheetViews>
  <sheetFormatPr defaultRowHeight="15"/>
  <cols>
    <col min="1" max="1" width="9.140625" customWidth="1"/>
  </cols>
  <sheetData>
    <row r="1" spans="1:18" ht="12.75" customHeight="1">
      <c r="A1" s="311" t="s">
        <v>1512</v>
      </c>
    </row>
    <row r="2" spans="1:18">
      <c r="A2" s="109" t="s">
        <v>1513</v>
      </c>
      <c r="Q2" s="85"/>
    </row>
    <row r="3" spans="1:18" ht="12.75" customHeight="1">
      <c r="A3" s="15"/>
      <c r="M3" s="75"/>
      <c r="Q3" s="75"/>
    </row>
    <row r="4" spans="1:18" ht="12.75" customHeight="1">
      <c r="M4" s="75"/>
      <c r="O4" s="75"/>
      <c r="Q4" s="75"/>
    </row>
    <row r="5" spans="1:18" ht="12.75" customHeight="1"/>
    <row r="6" spans="1:18" ht="12.75" customHeight="1">
      <c r="P6" s="75"/>
    </row>
    <row r="7" spans="1:18" ht="12.75" customHeight="1"/>
    <row r="8" spans="1:18" ht="12.75" customHeight="1">
      <c r="R8" s="75"/>
    </row>
    <row r="9" spans="1:18" ht="12.75" customHeight="1">
      <c r="R9" s="85"/>
    </row>
    <row r="10" spans="1:18" ht="12.75" customHeight="1">
      <c r="Q10" s="75"/>
    </row>
    <row r="11" spans="1:18" ht="12.75" customHeight="1">
      <c r="Q11" s="85"/>
    </row>
    <row r="12" spans="1:18" ht="12.75" customHeight="1"/>
    <row r="13" spans="1:18" ht="12.75" customHeight="1"/>
    <row r="14" spans="1:18" ht="12.75" customHeight="1"/>
    <row r="15" spans="1:18" ht="12.75" customHeight="1"/>
    <row r="16" spans="1:18"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17" ht="12.75" customHeight="1"/>
    <row r="34" spans="1:17" ht="12.75" customHeight="1"/>
    <row r="35" spans="1:17" ht="12.75" customHeight="1"/>
    <row r="36" spans="1:17" ht="12.75" customHeight="1"/>
    <row r="37" spans="1:17" ht="12.75" customHeight="1"/>
    <row r="38" spans="1:17" ht="12.75" customHeight="1"/>
    <row r="39" spans="1:17" ht="12.75" customHeight="1"/>
    <row r="40" spans="1:17" ht="12.75" customHeight="1"/>
    <row r="41" spans="1:17" ht="12.75" customHeight="1"/>
    <row r="42" spans="1:17" ht="12.75" customHeight="1">
      <c r="A42" s="51" t="s">
        <v>466</v>
      </c>
    </row>
    <row r="43" spans="1:17" ht="12.75" customHeight="1">
      <c r="A43" s="54"/>
      <c r="Q43" s="85"/>
    </row>
    <row r="44" spans="1:17" ht="12.75" customHeight="1">
      <c r="A44" s="472" t="s">
        <v>179</v>
      </c>
    </row>
    <row r="45" spans="1:17" ht="12.75" customHeight="1">
      <c r="A45" s="472" t="s">
        <v>180</v>
      </c>
    </row>
    <row r="46" spans="1:17" ht="12.75" customHeight="1">
      <c r="A46" s="472" t="s">
        <v>181</v>
      </c>
    </row>
    <row r="47" spans="1:17" ht="12.75" customHeight="1">
      <c r="A47" s="55"/>
    </row>
    <row r="48" spans="1:17" ht="12.75" customHeight="1">
      <c r="A48" s="122" t="s">
        <v>182</v>
      </c>
    </row>
    <row r="49" spans="1:8" ht="12.75" customHeight="1">
      <c r="A49" s="122" t="s">
        <v>183</v>
      </c>
    </row>
    <row r="50" spans="1:8" ht="12.75" customHeight="1">
      <c r="A50" s="123" t="s">
        <v>184</v>
      </c>
    </row>
    <row r="51" spans="1:8" ht="12.75" customHeight="1">
      <c r="A51" s="56"/>
    </row>
    <row r="52" spans="1:8" ht="12.75" customHeight="1">
      <c r="A52" s="57" t="s">
        <v>853</v>
      </c>
    </row>
    <row r="53" spans="1:8" ht="12.75" customHeight="1">
      <c r="A53" s="57" t="s">
        <v>1493</v>
      </c>
      <c r="B53" s="30"/>
      <c r="C53" s="30"/>
      <c r="D53" s="30"/>
      <c r="E53" s="30"/>
      <c r="F53" s="30"/>
      <c r="G53" s="30"/>
      <c r="H53" s="30"/>
    </row>
    <row r="54" spans="1:8" ht="12.75" customHeight="1">
      <c r="A54" s="57" t="s">
        <v>1494</v>
      </c>
      <c r="B54" s="30"/>
      <c r="C54" s="30"/>
      <c r="D54" s="30"/>
      <c r="E54" s="30"/>
      <c r="F54" s="30"/>
      <c r="G54" s="30"/>
      <c r="H54" s="30"/>
    </row>
    <row r="55" spans="1:8" ht="12.75" customHeight="1">
      <c r="A55" s="57" t="s">
        <v>1495</v>
      </c>
      <c r="B55" s="30"/>
      <c r="C55" s="30"/>
      <c r="D55" s="30"/>
      <c r="E55" s="30"/>
      <c r="F55" s="30"/>
      <c r="G55" s="30"/>
      <c r="H55" s="30"/>
    </row>
    <row r="56" spans="1:8" ht="12.75" customHeight="1">
      <c r="A56" s="57" t="s">
        <v>1496</v>
      </c>
      <c r="H56" s="30"/>
    </row>
    <row r="57" spans="1:8" ht="12.75" customHeight="1">
      <c r="A57" s="57" t="s">
        <v>1497</v>
      </c>
      <c r="B57" s="30"/>
      <c r="C57" s="30"/>
      <c r="D57" s="30"/>
      <c r="E57" s="30"/>
      <c r="F57" s="30"/>
      <c r="G57" s="30"/>
      <c r="H57" s="30"/>
    </row>
    <row r="58" spans="1:8" ht="12.75" customHeight="1">
      <c r="A58" s="498" t="s">
        <v>1498</v>
      </c>
      <c r="B58" s="30"/>
      <c r="C58" s="30"/>
      <c r="D58" s="30"/>
      <c r="E58" s="30"/>
      <c r="F58" s="30"/>
      <c r="G58" s="30"/>
      <c r="H58" s="30"/>
    </row>
    <row r="59" spans="1:8" ht="12.75" customHeight="1">
      <c r="A59" s="498" t="s">
        <v>1499</v>
      </c>
      <c r="B59" s="30"/>
      <c r="C59" s="30"/>
      <c r="D59" s="30"/>
      <c r="E59" s="30"/>
      <c r="F59" s="30"/>
      <c r="G59" s="30"/>
      <c r="H59" s="30"/>
    </row>
    <row r="60" spans="1:8" ht="12.75" customHeight="1">
      <c r="A60" s="57" t="s">
        <v>1500</v>
      </c>
      <c r="B60" s="30"/>
      <c r="C60" s="30"/>
      <c r="D60" s="30"/>
      <c r="E60" s="30"/>
      <c r="F60" s="30"/>
      <c r="G60" s="30"/>
      <c r="H60" s="30"/>
    </row>
    <row r="61" spans="1:8" ht="12.75" customHeight="1">
      <c r="A61" s="57" t="s">
        <v>1501</v>
      </c>
    </row>
    <row r="62" spans="1:8" ht="12.75" customHeight="1">
      <c r="A62" s="498"/>
    </row>
    <row r="63" spans="1:8" ht="12.75" customHeight="1"/>
    <row r="64" spans="1:8" ht="12.75" customHeight="1">
      <c r="A64" s="73" t="s">
        <v>274</v>
      </c>
    </row>
    <row r="65" spans="1:1" ht="12.75" customHeight="1"/>
    <row r="66" spans="1:1" ht="12.75" customHeight="1">
      <c r="A66" s="57"/>
    </row>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104" spans="17:17">
      <c r="Q104" s="53" t="s">
        <v>321</v>
      </c>
    </row>
  </sheetData>
  <hyperlinks>
    <hyperlink ref="A64" location="'2 Sadržaj'!A1" display="Sadržaj / Contents"/>
  </hyperlinks>
  <pageMargins left="0.7" right="0.7" top="0.75" bottom="0.75" header="0.3" footer="0.3"/>
  <pageSetup paperSize="9" scale="5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94"/>
  <sheetViews>
    <sheetView showGridLines="0" zoomScaleNormal="100" workbookViewId="0">
      <pane ySplit="7" topLeftCell="A8" activePane="bottomLeft" state="frozen"/>
      <selection pane="bottomLeft"/>
    </sheetView>
  </sheetViews>
  <sheetFormatPr defaultRowHeight="15"/>
  <cols>
    <col min="1" max="1" width="41.140625" customWidth="1"/>
    <col min="2" max="2" width="15.140625" bestFit="1" customWidth="1"/>
    <col min="3" max="3" width="13.85546875" bestFit="1" customWidth="1"/>
    <col min="4" max="4" width="10.140625" customWidth="1"/>
    <col min="5" max="5" width="15.140625" bestFit="1" customWidth="1"/>
    <col min="6" max="6" width="12.42578125" customWidth="1"/>
    <col min="7" max="7" width="10" customWidth="1"/>
    <col min="12" max="12" width="13.28515625" bestFit="1" customWidth="1"/>
  </cols>
  <sheetData>
    <row r="1" spans="1:12">
      <c r="A1" s="454" t="s">
        <v>367</v>
      </c>
      <c r="B1" s="455"/>
      <c r="C1" s="455"/>
      <c r="D1" s="455"/>
      <c r="E1" s="455"/>
      <c r="F1" s="455"/>
      <c r="G1" s="455"/>
    </row>
    <row r="2" spans="1:12">
      <c r="A2" s="452" t="s">
        <v>368</v>
      </c>
      <c r="B2" s="455"/>
      <c r="C2" s="455"/>
      <c r="D2" s="455"/>
      <c r="E2" s="455"/>
      <c r="F2" s="455"/>
      <c r="G2" s="455"/>
    </row>
    <row r="3" spans="1:12" ht="12.75" customHeight="1">
      <c r="A3" s="38" t="s">
        <v>735</v>
      </c>
      <c r="G3" s="312"/>
    </row>
    <row r="4" spans="1:12" ht="12.75" customHeight="1">
      <c r="A4" s="119" t="s">
        <v>1095</v>
      </c>
      <c r="G4" s="110"/>
    </row>
    <row r="5" spans="1:12" ht="40.5" customHeight="1">
      <c r="A5" s="726" t="s">
        <v>1304</v>
      </c>
      <c r="B5" s="958" t="s">
        <v>1241</v>
      </c>
      <c r="C5" s="959"/>
      <c r="D5" s="960"/>
      <c r="E5" s="958" t="s">
        <v>1242</v>
      </c>
      <c r="F5" s="959"/>
      <c r="G5" s="960"/>
      <c r="L5" s="618"/>
    </row>
    <row r="6" spans="1:12" ht="24">
      <c r="A6" s="956" t="s">
        <v>1418</v>
      </c>
      <c r="B6" s="718" t="str">
        <f>Naslovnica!A20</f>
        <v>Lipanj 2018.</v>
      </c>
      <c r="C6" s="714" t="s">
        <v>174</v>
      </c>
      <c r="D6" s="715" t="s">
        <v>94</v>
      </c>
      <c r="E6" s="718" t="str">
        <f>Naslovnica!A20</f>
        <v>Lipanj 2018.</v>
      </c>
      <c r="F6" s="714" t="s">
        <v>174</v>
      </c>
      <c r="G6" s="715" t="s">
        <v>94</v>
      </c>
    </row>
    <row r="7" spans="1:12" ht="24">
      <c r="A7" s="957"/>
      <c r="B7" s="719" t="str">
        <f>Naslovnica!A24</f>
        <v>June 2018</v>
      </c>
      <c r="C7" s="716" t="s">
        <v>1235</v>
      </c>
      <c r="D7" s="717" t="s">
        <v>148</v>
      </c>
      <c r="E7" s="719" t="str">
        <f>Naslovnica!A24</f>
        <v>June 2018</v>
      </c>
      <c r="F7" s="716" t="s">
        <v>1235</v>
      </c>
      <c r="G7" s="717" t="s">
        <v>148</v>
      </c>
    </row>
    <row r="8" spans="1:12" ht="25.5">
      <c r="A8" s="711" t="s">
        <v>1044</v>
      </c>
      <c r="B8" s="733">
        <v>178875669.19</v>
      </c>
      <c r="C8" s="723">
        <v>1208071858.4000001</v>
      </c>
      <c r="D8" s="739">
        <v>-0.2777814026230413</v>
      </c>
      <c r="E8" s="722">
        <v>1449449.8</v>
      </c>
      <c r="F8" s="723">
        <v>9182966.4000000004</v>
      </c>
      <c r="G8" s="739">
        <v>0.25846906515995932</v>
      </c>
      <c r="H8" s="85"/>
    </row>
    <row r="9" spans="1:12">
      <c r="A9" s="208" t="s">
        <v>467</v>
      </c>
      <c r="B9" s="734">
        <v>116044199.54000001</v>
      </c>
      <c r="C9" s="619">
        <v>775511665.94000006</v>
      </c>
      <c r="D9" s="740">
        <v>-0.17767460620206968</v>
      </c>
      <c r="E9" s="620">
        <v>1449449.8</v>
      </c>
      <c r="F9" s="619">
        <v>9182966.4000000004</v>
      </c>
      <c r="G9" s="740">
        <v>0.25846906515995932</v>
      </c>
      <c r="H9" s="85"/>
    </row>
    <row r="10" spans="1:12">
      <c r="A10" s="208" t="s">
        <v>468</v>
      </c>
      <c r="B10" s="734">
        <v>62831469.649999999</v>
      </c>
      <c r="C10" s="619">
        <v>432560192.45999998</v>
      </c>
      <c r="D10" s="740">
        <v>-0.41035491527001</v>
      </c>
      <c r="E10" s="620" t="s">
        <v>834</v>
      </c>
      <c r="F10" s="620" t="s">
        <v>834</v>
      </c>
      <c r="G10" s="740" t="s">
        <v>1514</v>
      </c>
      <c r="H10" s="75"/>
    </row>
    <row r="11" spans="1:12">
      <c r="A11" s="208" t="s">
        <v>469</v>
      </c>
      <c r="B11" s="734" t="s">
        <v>834</v>
      </c>
      <c r="C11" s="620" t="s">
        <v>834</v>
      </c>
      <c r="D11" s="741" t="s">
        <v>1514</v>
      </c>
      <c r="E11" s="620" t="s">
        <v>834</v>
      </c>
      <c r="F11" s="620" t="s">
        <v>834</v>
      </c>
      <c r="G11" s="740" t="s">
        <v>1514</v>
      </c>
    </row>
    <row r="12" spans="1:12">
      <c r="A12" s="208" t="s">
        <v>470</v>
      </c>
      <c r="B12" s="734" t="s">
        <v>834</v>
      </c>
      <c r="C12" s="620" t="s">
        <v>834</v>
      </c>
      <c r="D12" s="741" t="s">
        <v>1514</v>
      </c>
      <c r="E12" s="620" t="s">
        <v>834</v>
      </c>
      <c r="F12" s="620" t="s">
        <v>834</v>
      </c>
      <c r="G12" s="740" t="s">
        <v>1514</v>
      </c>
    </row>
    <row r="13" spans="1:12">
      <c r="A13" s="208" t="s">
        <v>1239</v>
      </c>
      <c r="B13" s="734" t="s">
        <v>834</v>
      </c>
      <c r="C13" s="620" t="s">
        <v>834</v>
      </c>
      <c r="D13" s="741" t="s">
        <v>1514</v>
      </c>
      <c r="E13" s="620" t="s">
        <v>834</v>
      </c>
      <c r="F13" s="620" t="s">
        <v>834</v>
      </c>
      <c r="G13" s="740" t="s">
        <v>1514</v>
      </c>
    </row>
    <row r="14" spans="1:12">
      <c r="A14" s="208" t="s">
        <v>471</v>
      </c>
      <c r="B14" s="734">
        <v>29316634</v>
      </c>
      <c r="C14" s="620">
        <v>310649528.30000001</v>
      </c>
      <c r="D14" s="740">
        <v>0.27568753833050069</v>
      </c>
      <c r="E14" s="620" t="s">
        <v>834</v>
      </c>
      <c r="F14" s="620" t="s">
        <v>834</v>
      </c>
      <c r="G14" s="740" t="s">
        <v>1514</v>
      </c>
    </row>
    <row r="15" spans="1:12">
      <c r="A15" s="208" t="s">
        <v>1237</v>
      </c>
      <c r="B15" s="734" t="s">
        <v>834</v>
      </c>
      <c r="C15" s="620" t="s">
        <v>834</v>
      </c>
      <c r="D15" s="740" t="s">
        <v>1514</v>
      </c>
      <c r="E15" s="620" t="s">
        <v>834</v>
      </c>
      <c r="F15" s="620" t="s">
        <v>834</v>
      </c>
      <c r="G15" s="740" t="s">
        <v>1514</v>
      </c>
    </row>
    <row r="16" spans="1:12" ht="18.75" customHeight="1">
      <c r="A16" s="383" t="s">
        <v>1045</v>
      </c>
      <c r="B16" s="735">
        <v>208192303.19000003</v>
      </c>
      <c r="C16" s="621">
        <v>1518721386.7000003</v>
      </c>
      <c r="D16" s="742">
        <v>-0.23078713151122113</v>
      </c>
      <c r="E16" s="713">
        <v>1449449.8</v>
      </c>
      <c r="F16" s="621">
        <v>9182966.4000000004</v>
      </c>
      <c r="G16" s="742">
        <v>0.25846906515995932</v>
      </c>
      <c r="I16" s="76"/>
      <c r="L16" s="76"/>
    </row>
    <row r="17" spans="1:7" ht="25.5">
      <c r="A17" s="826" t="s">
        <v>1419</v>
      </c>
      <c r="B17" s="736"/>
      <c r="C17" s="124"/>
      <c r="D17" s="743"/>
      <c r="E17" s="124"/>
      <c r="F17" s="136"/>
      <c r="G17" s="748"/>
    </row>
    <row r="18" spans="1:7" ht="25.5">
      <c r="A18" s="712" t="s">
        <v>1236</v>
      </c>
      <c r="B18" s="733">
        <v>55416452.280000001</v>
      </c>
      <c r="C18" s="722">
        <v>330234606.35000002</v>
      </c>
      <c r="D18" s="744">
        <v>-0.4328002012346559</v>
      </c>
      <c r="E18" s="722">
        <v>15636</v>
      </c>
      <c r="F18" s="722">
        <v>148280</v>
      </c>
      <c r="G18" s="744">
        <v>-0.43814006971145208</v>
      </c>
    </row>
    <row r="19" spans="1:7">
      <c r="A19" s="208" t="s">
        <v>467</v>
      </c>
      <c r="B19" s="734">
        <v>3323608</v>
      </c>
      <c r="C19" s="620">
        <v>17116546</v>
      </c>
      <c r="D19" s="740">
        <v>-8.2636742302858876E-2</v>
      </c>
      <c r="E19" s="620">
        <v>15636</v>
      </c>
      <c r="F19" s="620">
        <v>148280</v>
      </c>
      <c r="G19" s="740">
        <v>-0.43814006971145208</v>
      </c>
    </row>
    <row r="20" spans="1:7">
      <c r="A20" s="208" t="s">
        <v>468</v>
      </c>
      <c r="B20" s="734">
        <v>52092844.280000001</v>
      </c>
      <c r="C20" s="620">
        <v>313118060.35000002</v>
      </c>
      <c r="D20" s="740">
        <v>-0.44628509171254005</v>
      </c>
      <c r="E20" s="620" t="s">
        <v>834</v>
      </c>
      <c r="F20" s="620" t="s">
        <v>834</v>
      </c>
      <c r="G20" s="741" t="s">
        <v>1514</v>
      </c>
    </row>
    <row r="21" spans="1:7">
      <c r="A21" s="208" t="s">
        <v>469</v>
      </c>
      <c r="B21" s="734" t="s">
        <v>834</v>
      </c>
      <c r="C21" s="620" t="s">
        <v>834</v>
      </c>
      <c r="D21" s="741" t="s">
        <v>1514</v>
      </c>
      <c r="E21" s="620" t="s">
        <v>834</v>
      </c>
      <c r="F21" s="620" t="s">
        <v>834</v>
      </c>
      <c r="G21" s="741" t="s">
        <v>1514</v>
      </c>
    </row>
    <row r="22" spans="1:7">
      <c r="A22" s="208" t="s">
        <v>470</v>
      </c>
      <c r="B22" s="734" t="s">
        <v>834</v>
      </c>
      <c r="C22" s="620" t="s">
        <v>834</v>
      </c>
      <c r="D22" s="741" t="s">
        <v>1514</v>
      </c>
      <c r="E22" s="620" t="s">
        <v>834</v>
      </c>
      <c r="F22" s="620" t="s">
        <v>834</v>
      </c>
      <c r="G22" s="741" t="s">
        <v>1514</v>
      </c>
    </row>
    <row r="23" spans="1:7">
      <c r="A23" s="208" t="s">
        <v>1239</v>
      </c>
      <c r="B23" s="734" t="s">
        <v>834</v>
      </c>
      <c r="C23" s="620" t="s">
        <v>834</v>
      </c>
      <c r="D23" s="741" t="s">
        <v>1514</v>
      </c>
      <c r="E23" s="620" t="s">
        <v>834</v>
      </c>
      <c r="F23" s="620" t="s">
        <v>834</v>
      </c>
      <c r="G23" s="741" t="s">
        <v>1514</v>
      </c>
    </row>
    <row r="24" spans="1:7">
      <c r="A24" s="208" t="s">
        <v>471</v>
      </c>
      <c r="B24" s="734">
        <v>184622</v>
      </c>
      <c r="C24" s="620">
        <v>1727184</v>
      </c>
      <c r="D24" s="740">
        <v>-0.11362577956589162</v>
      </c>
      <c r="E24" s="620" t="s">
        <v>834</v>
      </c>
      <c r="F24" s="620" t="s">
        <v>834</v>
      </c>
      <c r="G24" s="741" t="s">
        <v>1514</v>
      </c>
    </row>
    <row r="25" spans="1:7">
      <c r="A25" s="208" t="s">
        <v>1238</v>
      </c>
      <c r="B25" s="734" t="s">
        <v>834</v>
      </c>
      <c r="C25" s="620" t="s">
        <v>834</v>
      </c>
      <c r="D25" s="740" t="s">
        <v>1514</v>
      </c>
      <c r="E25" s="620" t="s">
        <v>834</v>
      </c>
      <c r="F25" s="620" t="s">
        <v>834</v>
      </c>
      <c r="G25" s="741" t="s">
        <v>1514</v>
      </c>
    </row>
    <row r="26" spans="1:7" ht="18.75" customHeight="1">
      <c r="A26" s="383" t="s">
        <v>1046</v>
      </c>
      <c r="B26" s="735">
        <v>55601074.280000001</v>
      </c>
      <c r="C26" s="713">
        <v>331961790.35000002</v>
      </c>
      <c r="D26" s="742">
        <v>-0.43212120575371404</v>
      </c>
      <c r="E26" s="713">
        <v>15636</v>
      </c>
      <c r="F26" s="713">
        <v>148280</v>
      </c>
      <c r="G26" s="742">
        <v>-0.43814006971145208</v>
      </c>
    </row>
    <row r="27" spans="1:7" ht="18.75" customHeight="1">
      <c r="A27" s="383" t="s">
        <v>1243</v>
      </c>
      <c r="B27" s="735">
        <v>5047</v>
      </c>
      <c r="C27" s="713">
        <v>52650</v>
      </c>
      <c r="D27" s="742">
        <v>-0.27516874910239841</v>
      </c>
      <c r="E27" s="713">
        <v>159</v>
      </c>
      <c r="F27" s="713">
        <v>1250</v>
      </c>
      <c r="G27" s="742">
        <v>-0.11666666666666667</v>
      </c>
    </row>
    <row r="28" spans="1:7" ht="25.5">
      <c r="A28" s="826" t="s">
        <v>1420</v>
      </c>
      <c r="B28" s="736"/>
      <c r="C28" s="124"/>
      <c r="D28" s="743"/>
      <c r="E28" s="124"/>
      <c r="F28" s="136"/>
      <c r="G28" s="749"/>
    </row>
    <row r="29" spans="1:7" ht="17.25" customHeight="1">
      <c r="A29" s="721" t="s">
        <v>188</v>
      </c>
      <c r="B29" s="734">
        <v>1179939719.1300001</v>
      </c>
      <c r="C29" s="620">
        <v>7429712739.3100004</v>
      </c>
      <c r="D29" s="740">
        <v>-0.19223515434856081</v>
      </c>
      <c r="E29" s="620" t="s">
        <v>834</v>
      </c>
      <c r="F29" s="620" t="s">
        <v>834</v>
      </c>
      <c r="G29" s="740" t="s">
        <v>1514</v>
      </c>
    </row>
    <row r="30" spans="1:7" ht="17.25" customHeight="1">
      <c r="A30" s="721" t="s">
        <v>189</v>
      </c>
      <c r="B30" s="734">
        <v>968568942</v>
      </c>
      <c r="C30" s="751">
        <v>5095389980</v>
      </c>
      <c r="D30" s="740">
        <v>-0.16448797404045937</v>
      </c>
      <c r="E30" s="620" t="s">
        <v>834</v>
      </c>
      <c r="F30" s="620" t="s">
        <v>834</v>
      </c>
      <c r="G30" s="740" t="s">
        <v>1514</v>
      </c>
    </row>
    <row r="31" spans="1:7" ht="48">
      <c r="A31" s="825" t="s">
        <v>1240</v>
      </c>
      <c r="B31" s="737"/>
      <c r="C31" s="795" t="s">
        <v>1415</v>
      </c>
      <c r="D31" s="824" t="s">
        <v>1416</v>
      </c>
      <c r="E31" s="124"/>
      <c r="F31" s="136"/>
      <c r="G31" s="749"/>
    </row>
    <row r="32" spans="1:7">
      <c r="A32" s="622" t="s">
        <v>190</v>
      </c>
      <c r="B32" s="738">
        <v>1816.49</v>
      </c>
      <c r="C32" s="209">
        <v>-1.4314628812667096E-2</v>
      </c>
      <c r="D32" s="740">
        <v>-2.0242500080905262E-2</v>
      </c>
      <c r="E32" s="209"/>
      <c r="F32" s="617"/>
      <c r="G32" s="740"/>
    </row>
    <row r="33" spans="1:7">
      <c r="A33" s="210" t="s">
        <v>191</v>
      </c>
      <c r="B33" s="738">
        <v>1048.21</v>
      </c>
      <c r="C33" s="209">
        <v>-2.6605129729026844E-2</v>
      </c>
      <c r="D33" s="740">
        <v>-2.1872812951989971E-2</v>
      </c>
      <c r="E33" s="209"/>
      <c r="F33" s="617"/>
      <c r="G33" s="740"/>
    </row>
    <row r="34" spans="1:7">
      <c r="A34" s="210" t="s">
        <v>518</v>
      </c>
      <c r="B34" s="738">
        <v>1012.73</v>
      </c>
      <c r="C34" s="209">
        <v>-6.4167367419167065E-2</v>
      </c>
      <c r="D34" s="740">
        <v>-2.3413467565404359E-2</v>
      </c>
      <c r="E34" s="209"/>
      <c r="F34" s="617"/>
      <c r="G34" s="740"/>
    </row>
    <row r="35" spans="1:7">
      <c r="A35" s="210" t="s">
        <v>519</v>
      </c>
      <c r="B35" s="738">
        <v>1044.79</v>
      </c>
      <c r="C35" s="209">
        <v>-7.6151064187247486E-2</v>
      </c>
      <c r="D35" s="740">
        <v>-4.2855703253112463E-2</v>
      </c>
      <c r="E35" s="209"/>
      <c r="F35" s="617"/>
      <c r="G35" s="740"/>
    </row>
    <row r="36" spans="1:7">
      <c r="A36" s="210" t="s">
        <v>520</v>
      </c>
      <c r="B36" s="738">
        <v>491.87</v>
      </c>
      <c r="C36" s="209">
        <v>-8.1011901425555366E-2</v>
      </c>
      <c r="D36" s="740">
        <v>7.146074777836949E-3</v>
      </c>
      <c r="E36" s="209"/>
      <c r="F36" s="617"/>
      <c r="G36" s="740"/>
    </row>
    <row r="37" spans="1:7">
      <c r="A37" s="210" t="s">
        <v>521</v>
      </c>
      <c r="B37" s="738">
        <v>484.67</v>
      </c>
      <c r="C37" s="209">
        <v>3.0993405658370499E-2</v>
      </c>
      <c r="D37" s="740">
        <v>-5.8491005866583699E-2</v>
      </c>
      <c r="E37" s="209"/>
      <c r="F37" s="617"/>
      <c r="G37" s="740"/>
    </row>
    <row r="38" spans="1:7">
      <c r="A38" s="210" t="s">
        <v>606</v>
      </c>
      <c r="B38" s="738">
        <v>1163.8699999999999</v>
      </c>
      <c r="C38" s="209">
        <v>1.8593280594982886E-3</v>
      </c>
      <c r="D38" s="740">
        <v>-1.2271604728726279E-2</v>
      </c>
      <c r="E38" s="209"/>
      <c r="F38" s="617"/>
      <c r="G38" s="740"/>
    </row>
    <row r="39" spans="1:7">
      <c r="A39" s="210" t="s">
        <v>522</v>
      </c>
      <c r="B39" s="738">
        <v>1036.49</v>
      </c>
      <c r="C39" s="209">
        <v>-0.19065318393003561</v>
      </c>
      <c r="D39" s="740">
        <v>-1.0576858825663133E-2</v>
      </c>
      <c r="E39" s="209"/>
      <c r="F39" s="617"/>
      <c r="G39" s="740"/>
    </row>
    <row r="40" spans="1:7">
      <c r="A40" s="210" t="s">
        <v>523</v>
      </c>
      <c r="B40" s="738">
        <v>3594.73</v>
      </c>
      <c r="C40" s="209">
        <v>-7.9809032329281049E-3</v>
      </c>
      <c r="D40" s="740">
        <v>-1.6136468418625944E-3</v>
      </c>
      <c r="E40" s="209"/>
      <c r="F40" s="617"/>
      <c r="G40" s="740"/>
    </row>
    <row r="41" spans="1:7">
      <c r="A41" s="622" t="s">
        <v>192</v>
      </c>
      <c r="B41" s="738">
        <v>111.715</v>
      </c>
      <c r="C41" s="209">
        <v>6.6482124256153075E-3</v>
      </c>
      <c r="D41" s="740">
        <v>-5.1277575723033498E-3</v>
      </c>
      <c r="E41" s="209"/>
      <c r="F41" s="617"/>
      <c r="G41" s="740"/>
    </row>
    <row r="42" spans="1:7">
      <c r="A42" s="622" t="s">
        <v>275</v>
      </c>
      <c r="B42" s="738">
        <v>171.9162</v>
      </c>
      <c r="C42" s="209">
        <v>2.7910614284638147E-2</v>
      </c>
      <c r="D42" s="740">
        <v>-1.6904045298892678E-3</v>
      </c>
      <c r="E42" s="209"/>
      <c r="F42" s="617"/>
      <c r="G42" s="740"/>
    </row>
    <row r="43" spans="1:7" ht="26.25" customHeight="1">
      <c r="A43" s="826" t="s">
        <v>1417</v>
      </c>
      <c r="B43" s="737"/>
      <c r="C43" s="720"/>
      <c r="D43" s="745"/>
      <c r="E43" s="124"/>
      <c r="F43" s="136"/>
      <c r="G43" s="749"/>
    </row>
    <row r="44" spans="1:7">
      <c r="A44" s="208" t="s">
        <v>467</v>
      </c>
      <c r="B44" s="734">
        <v>137712.68590663999</v>
      </c>
      <c r="C44" s="620"/>
      <c r="D44" s="740">
        <v>-3.0078893679804319E-2</v>
      </c>
      <c r="E44" s="620">
        <v>1965.0998767999999</v>
      </c>
      <c r="F44" s="620"/>
      <c r="G44" s="740">
        <v>-1.7826357269740443E-2</v>
      </c>
    </row>
    <row r="45" spans="1:7">
      <c r="A45" s="208" t="s">
        <v>468</v>
      </c>
      <c r="B45" s="734">
        <v>96555.110833070008</v>
      </c>
      <c r="C45" s="620"/>
      <c r="D45" s="740">
        <v>-6.8837023800128322E-3</v>
      </c>
      <c r="E45" s="620" t="s">
        <v>834</v>
      </c>
      <c r="F45" s="620"/>
      <c r="G45" s="740" t="s">
        <v>1514</v>
      </c>
    </row>
    <row r="46" spans="1:7">
      <c r="A46" s="208" t="s">
        <v>469</v>
      </c>
      <c r="B46" s="734" t="s">
        <v>834</v>
      </c>
      <c r="C46" s="620"/>
      <c r="D46" s="741" t="s">
        <v>1514</v>
      </c>
      <c r="E46" s="620">
        <v>428.23750000000001</v>
      </c>
      <c r="F46" s="620"/>
      <c r="G46" s="741">
        <v>0</v>
      </c>
    </row>
    <row r="47" spans="1:7">
      <c r="A47" s="208" t="s">
        <v>1239</v>
      </c>
      <c r="B47" s="734" t="s">
        <v>834</v>
      </c>
      <c r="C47" s="620"/>
      <c r="D47" s="740" t="s">
        <v>1514</v>
      </c>
      <c r="E47" s="620" t="s">
        <v>834</v>
      </c>
      <c r="F47" s="620"/>
      <c r="G47" s="740" t="s">
        <v>1514</v>
      </c>
    </row>
    <row r="48" spans="1:7" ht="18.75" customHeight="1">
      <c r="A48" s="383" t="s">
        <v>1047</v>
      </c>
      <c r="B48" s="735">
        <v>234267.79673971</v>
      </c>
      <c r="C48" s="713"/>
      <c r="D48" s="742">
        <v>-2.0651365363948557E-2</v>
      </c>
      <c r="E48" s="713">
        <v>2393.3373768000001</v>
      </c>
      <c r="F48" s="713"/>
      <c r="G48" s="742">
        <v>-1.4683540109089198E-2</v>
      </c>
    </row>
    <row r="49" spans="1:7" s="634" customFormat="1">
      <c r="A49" s="32" t="s">
        <v>472</v>
      </c>
      <c r="B49" s="746"/>
      <c r="C49" s="703"/>
      <c r="D49" s="703"/>
      <c r="E49" s="703"/>
      <c r="F49" s="704"/>
      <c r="G49" s="705"/>
    </row>
    <row r="50" spans="1:7" s="634" customFormat="1">
      <c r="A50" s="706"/>
      <c r="B50" s="747"/>
      <c r="C50" s="708"/>
      <c r="D50" s="709"/>
      <c r="E50" s="709"/>
      <c r="F50" s="708"/>
      <c r="G50" s="709"/>
    </row>
    <row r="51" spans="1:7" s="634" customFormat="1">
      <c r="A51" s="73" t="s">
        <v>274</v>
      </c>
      <c r="B51" s="707"/>
      <c r="C51" s="708"/>
      <c r="D51" s="709"/>
      <c r="E51" s="709"/>
      <c r="F51" s="708"/>
      <c r="G51" s="709"/>
    </row>
    <row r="52" spans="1:7" s="634" customFormat="1">
      <c r="A52" s="710"/>
      <c r="B52" s="707"/>
      <c r="C52" s="708"/>
      <c r="D52" s="709"/>
      <c r="E52" s="709"/>
      <c r="F52" s="708"/>
      <c r="G52" s="709"/>
    </row>
    <row r="53" spans="1:7" ht="12.75" customHeight="1">
      <c r="B53" s="59"/>
      <c r="C53" s="59"/>
      <c r="D53" s="59"/>
      <c r="E53" s="59"/>
      <c r="F53" s="60"/>
      <c r="G53" s="60"/>
    </row>
    <row r="54" spans="1:7" ht="12.75" customHeight="1">
      <c r="B54" s="83"/>
      <c r="C54" s="83"/>
      <c r="D54" s="83"/>
      <c r="E54" s="83"/>
      <c r="F54" s="83"/>
      <c r="G54" s="21" t="s">
        <v>360</v>
      </c>
    </row>
    <row r="55" spans="1:7" ht="12.75" customHeight="1">
      <c r="B55" s="61"/>
      <c r="C55" s="61"/>
      <c r="D55" s="61"/>
      <c r="E55" s="61"/>
      <c r="F55" s="61"/>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sheetData>
  <mergeCells count="3">
    <mergeCell ref="A6:A7"/>
    <mergeCell ref="B5:D5"/>
    <mergeCell ref="E5:G5"/>
  </mergeCells>
  <hyperlinks>
    <hyperlink ref="A51" location="'2 Sadržaj'!A1" display="Sadržaj / Contents"/>
  </hyperlinks>
  <pageMargins left="0.70866141732283472" right="0.70866141732283472" top="0.74803149606299213" bottom="0.74803149606299213" header="0.31496062992125984" footer="0.31496062992125984"/>
  <pageSetup paperSize="9" scale="74" orientation="portrait" r:id="rId1"/>
  <rowBreaks count="1" manualBreakCount="1">
    <brk id="54"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9"/>
  <sheetViews>
    <sheetView showGridLines="0" zoomScaleNormal="100" workbookViewId="0"/>
  </sheetViews>
  <sheetFormatPr defaultRowHeight="15"/>
  <cols>
    <col min="1" max="1" width="20.140625" customWidth="1"/>
    <col min="2" max="2" width="16"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399" t="s">
        <v>1053</v>
      </c>
      <c r="E1" s="312" t="str">
        <f>Naslovnica!A20</f>
        <v>Lipanj 2018.</v>
      </c>
      <c r="G1" s="399" t="s">
        <v>1055</v>
      </c>
      <c r="K1" s="312" t="str">
        <f>E1</f>
        <v>Lipanj 2018.</v>
      </c>
    </row>
    <row r="2" spans="1:11" ht="12.75" customHeight="1">
      <c r="A2" s="119" t="s">
        <v>1054</v>
      </c>
      <c r="E2" s="110" t="str">
        <f>Naslovnica!A24</f>
        <v>June 2018</v>
      </c>
      <c r="G2" s="119" t="s">
        <v>1056</v>
      </c>
      <c r="K2" s="110" t="str">
        <f>E2</f>
        <v>June 2018</v>
      </c>
    </row>
    <row r="3" spans="1:11" ht="12.75" customHeight="1">
      <c r="A3" s="63" t="s">
        <v>1190</v>
      </c>
      <c r="G3" s="63" t="s">
        <v>1190</v>
      </c>
    </row>
    <row r="4" spans="1:11" ht="45" customHeight="1">
      <c r="A4" s="385" t="s">
        <v>474</v>
      </c>
      <c r="B4" s="385" t="s">
        <v>1191</v>
      </c>
      <c r="C4" s="385" t="s">
        <v>475</v>
      </c>
      <c r="D4" s="385" t="s">
        <v>476</v>
      </c>
      <c r="E4" s="385" t="s">
        <v>1307</v>
      </c>
      <c r="G4" s="385" t="s">
        <v>474</v>
      </c>
      <c r="H4" s="385" t="s">
        <v>1191</v>
      </c>
      <c r="I4" s="385" t="s">
        <v>475</v>
      </c>
      <c r="J4" s="385" t="s">
        <v>476</v>
      </c>
      <c r="K4" s="385" t="s">
        <v>1308</v>
      </c>
    </row>
    <row r="5" spans="1:11" ht="12.75" customHeight="1">
      <c r="A5" s="211" t="s">
        <v>1515</v>
      </c>
      <c r="B5" s="212">
        <v>18899111</v>
      </c>
      <c r="C5" s="213">
        <v>0.16286131555834935</v>
      </c>
      <c r="D5" s="214">
        <v>424</v>
      </c>
      <c r="E5" s="730">
        <v>-2.2999999999999998</v>
      </c>
      <c r="F5" s="85"/>
      <c r="G5" s="211" t="s">
        <v>1540</v>
      </c>
      <c r="H5" s="212">
        <v>583200</v>
      </c>
      <c r="I5" s="213">
        <v>0.40235957119729154</v>
      </c>
      <c r="J5" s="214">
        <v>10800</v>
      </c>
      <c r="K5" s="730">
        <v>-10</v>
      </c>
    </row>
    <row r="6" spans="1:11" ht="12.75" customHeight="1">
      <c r="A6" s="211" t="s">
        <v>1516</v>
      </c>
      <c r="B6" s="212">
        <v>17398426.550000001</v>
      </c>
      <c r="C6" s="213">
        <v>0.1499293081340341</v>
      </c>
      <c r="D6" s="214">
        <v>9.3000000000000007</v>
      </c>
      <c r="E6" s="730">
        <v>-13.889999999999999</v>
      </c>
      <c r="F6" s="85"/>
      <c r="G6" s="211" t="s">
        <v>1541</v>
      </c>
      <c r="H6" s="212">
        <v>247263.4</v>
      </c>
      <c r="I6" s="213">
        <v>0.17059121330038474</v>
      </c>
      <c r="J6" s="214">
        <v>39</v>
      </c>
      <c r="K6" s="730">
        <v>2.63</v>
      </c>
    </row>
    <row r="7" spans="1:11" ht="12.75" customHeight="1">
      <c r="A7" s="211" t="s">
        <v>1517</v>
      </c>
      <c r="B7" s="212">
        <v>15812091</v>
      </c>
      <c r="C7" s="213">
        <v>0.13625921039292987</v>
      </c>
      <c r="D7" s="214">
        <v>151</v>
      </c>
      <c r="E7" s="730">
        <v>-3.82</v>
      </c>
      <c r="F7" s="85"/>
      <c r="G7" s="211" t="s">
        <v>1542</v>
      </c>
      <c r="H7" s="212">
        <v>171676.5</v>
      </c>
      <c r="I7" s="213">
        <v>0.11844252902032205</v>
      </c>
      <c r="J7" s="214">
        <v>55.5</v>
      </c>
      <c r="K7" s="730">
        <v>-2.63</v>
      </c>
    </row>
    <row r="8" spans="1:11" ht="12.75" customHeight="1">
      <c r="A8" s="211" t="s">
        <v>1518</v>
      </c>
      <c r="B8" s="212">
        <v>12436450.300000001</v>
      </c>
      <c r="C8" s="213">
        <v>0.10716994342929825</v>
      </c>
      <c r="D8" s="214">
        <v>40.5</v>
      </c>
      <c r="E8" s="730">
        <v>-1.22</v>
      </c>
      <c r="G8" s="211" t="s">
        <v>1543</v>
      </c>
      <c r="H8" s="212">
        <v>164816</v>
      </c>
      <c r="I8" s="213">
        <v>0.11370935371476817</v>
      </c>
      <c r="J8" s="214">
        <v>61.5</v>
      </c>
      <c r="K8" s="730">
        <v>-2.3800000000000003</v>
      </c>
    </row>
    <row r="9" spans="1:11" ht="12.75" customHeight="1">
      <c r="A9" s="211" t="s">
        <v>1519</v>
      </c>
      <c r="B9" s="212">
        <v>6212289.2000000002</v>
      </c>
      <c r="C9" s="213">
        <v>5.353381922255103E-2</v>
      </c>
      <c r="D9" s="214">
        <v>60.6</v>
      </c>
      <c r="E9" s="730">
        <v>-1.3</v>
      </c>
      <c r="G9" s="211" t="s">
        <v>1544</v>
      </c>
      <c r="H9" s="212">
        <v>122364</v>
      </c>
      <c r="I9" s="213">
        <v>8.4420998919728027E-2</v>
      </c>
      <c r="J9" s="214">
        <v>44</v>
      </c>
      <c r="K9" s="730">
        <v>-6.38</v>
      </c>
    </row>
    <row r="10" spans="1:11" ht="12.75" customHeight="1">
      <c r="A10" s="211" t="s">
        <v>1520</v>
      </c>
      <c r="B10" s="212">
        <v>4495414</v>
      </c>
      <c r="C10" s="213">
        <v>3.8738808297354377E-2</v>
      </c>
      <c r="D10" s="214">
        <v>322</v>
      </c>
      <c r="E10" s="731">
        <v>2.88</v>
      </c>
      <c r="G10" s="211" t="s">
        <v>1545</v>
      </c>
      <c r="H10" s="212">
        <v>107670</v>
      </c>
      <c r="I10" s="213">
        <v>7.4283359106331243E-2</v>
      </c>
      <c r="J10" s="214">
        <v>1510</v>
      </c>
      <c r="K10" s="731">
        <v>-6.79</v>
      </c>
    </row>
    <row r="11" spans="1:11" ht="12.75" customHeight="1">
      <c r="A11" s="211" t="s">
        <v>1521</v>
      </c>
      <c r="B11" s="212">
        <v>4166345</v>
      </c>
      <c r="C11" s="213">
        <v>3.5903087069542636E-2</v>
      </c>
      <c r="D11" s="214">
        <v>975</v>
      </c>
      <c r="E11" s="730">
        <v>-8.8800000000000008</v>
      </c>
      <c r="G11" s="211" t="s">
        <v>1546</v>
      </c>
      <c r="H11" s="212">
        <v>14700</v>
      </c>
      <c r="I11" s="213">
        <v>1.0141779315158068E-2</v>
      </c>
      <c r="J11" s="214">
        <v>2100</v>
      </c>
      <c r="K11" s="730">
        <v>-2.78</v>
      </c>
    </row>
    <row r="12" spans="1:11" ht="12.75" customHeight="1">
      <c r="A12" s="211" t="s">
        <v>1522</v>
      </c>
      <c r="B12" s="212">
        <v>3446158</v>
      </c>
      <c r="C12" s="213">
        <v>2.9696943179069641E-2</v>
      </c>
      <c r="D12" s="214">
        <v>475</v>
      </c>
      <c r="E12" s="730">
        <v>3.04</v>
      </c>
      <c r="G12" s="211" t="s">
        <v>1547</v>
      </c>
      <c r="H12" s="212">
        <v>14400</v>
      </c>
      <c r="I12" s="213">
        <v>9.9348042270936184E-3</v>
      </c>
      <c r="J12" s="214">
        <v>120</v>
      </c>
      <c r="K12" s="730">
        <v>9.09</v>
      </c>
    </row>
    <row r="13" spans="1:11" ht="12.75" customHeight="1">
      <c r="A13" s="211" t="s">
        <v>1523</v>
      </c>
      <c r="B13" s="212">
        <v>3325205</v>
      </c>
      <c r="C13" s="213">
        <v>2.8654642051745238E-2</v>
      </c>
      <c r="D13" s="214">
        <v>1045</v>
      </c>
      <c r="E13" s="730">
        <v>-5.86</v>
      </c>
      <c r="G13" s="211" t="s">
        <v>1548</v>
      </c>
      <c r="H13" s="212">
        <v>13540</v>
      </c>
      <c r="I13" s="213">
        <v>9.3414756413088603E-3</v>
      </c>
      <c r="J13" s="214">
        <v>180</v>
      </c>
      <c r="K13" s="730">
        <v>-10.89</v>
      </c>
    </row>
    <row r="14" spans="1:11" ht="12.75" customHeight="1">
      <c r="A14" s="211" t="s">
        <v>1524</v>
      </c>
      <c r="B14" s="212">
        <v>2846035</v>
      </c>
      <c r="C14" s="213">
        <v>2.4525439541844416E-2</v>
      </c>
      <c r="D14" s="214">
        <v>665</v>
      </c>
      <c r="E14" s="730">
        <v>-1.48</v>
      </c>
      <c r="G14" s="211" t="s">
        <v>1549</v>
      </c>
      <c r="H14" s="212">
        <v>5819.9</v>
      </c>
      <c r="I14" s="213">
        <v>4.0152477167543161E-3</v>
      </c>
      <c r="J14" s="214">
        <v>11.6</v>
      </c>
      <c r="K14" s="730">
        <v>-4.1300000000000008</v>
      </c>
    </row>
    <row r="15" spans="1:11" ht="12.75" customHeight="1">
      <c r="A15" s="211" t="s">
        <v>835</v>
      </c>
      <c r="B15" s="212">
        <v>27006674.49000001</v>
      </c>
      <c r="C15" s="213">
        <v>0.23272748312328104</v>
      </c>
      <c r="D15" s="215"/>
      <c r="E15" s="732"/>
      <c r="G15" s="211" t="s">
        <v>835</v>
      </c>
      <c r="H15" s="212">
        <v>4000.0000000002328</v>
      </c>
      <c r="I15" s="213">
        <v>2.7596678408594992E-3</v>
      </c>
      <c r="J15" s="215"/>
      <c r="K15" s="732"/>
    </row>
    <row r="16" spans="1:11" ht="15.75" customHeight="1">
      <c r="A16" s="386" t="s">
        <v>473</v>
      </c>
      <c r="B16" s="387">
        <f>SUM(B5:B15)</f>
        <v>116044199.54000001</v>
      </c>
      <c r="C16" s="388"/>
      <c r="D16" s="389"/>
      <c r="E16" s="389"/>
      <c r="G16" s="386" t="s">
        <v>473</v>
      </c>
      <c r="H16" s="387">
        <f>SUM(H5:H15)</f>
        <v>1449449.8</v>
      </c>
      <c r="I16" s="388"/>
      <c r="J16" s="389"/>
      <c r="K16" s="389"/>
    </row>
    <row r="17" spans="1:8" ht="12.75" customHeight="1">
      <c r="A17" s="62" t="s">
        <v>1065</v>
      </c>
      <c r="G17" s="62" t="s">
        <v>1065</v>
      </c>
    </row>
    <row r="18" spans="1:8" ht="12.75" customHeight="1"/>
    <row r="19" spans="1:8" ht="12.75" customHeight="1">
      <c r="A19" s="399" t="s">
        <v>1059</v>
      </c>
    </row>
    <row r="20" spans="1:8" ht="12.75" customHeight="1">
      <c r="A20" s="119" t="s">
        <v>1060</v>
      </c>
    </row>
    <row r="21" spans="1:8" ht="12.75" customHeight="1">
      <c r="A21" s="63" t="s">
        <v>1262</v>
      </c>
    </row>
    <row r="22" spans="1:8" ht="43.5">
      <c r="A22" s="385" t="s">
        <v>477</v>
      </c>
      <c r="B22" s="385" t="s">
        <v>1191</v>
      </c>
      <c r="C22" s="385" t="s">
        <v>475</v>
      </c>
      <c r="D22" s="385" t="s">
        <v>1263</v>
      </c>
    </row>
    <row r="23" spans="1:8" ht="15" customHeight="1">
      <c r="A23" s="217" t="s">
        <v>1525</v>
      </c>
      <c r="B23" s="212">
        <v>32714640</v>
      </c>
      <c r="C23" s="218">
        <v>0.52067284407376579</v>
      </c>
      <c r="D23" s="293">
        <v>117.75</v>
      </c>
      <c r="E23" s="85"/>
      <c r="F23" s="85"/>
      <c r="H23" s="76"/>
    </row>
    <row r="24" spans="1:8" ht="12.75" customHeight="1">
      <c r="A24" s="217" t="s">
        <v>1526</v>
      </c>
      <c r="B24" s="212">
        <v>22702608</v>
      </c>
      <c r="C24" s="218">
        <v>0.36132543336108325</v>
      </c>
      <c r="D24" s="293">
        <v>103.7</v>
      </c>
      <c r="E24" s="85"/>
      <c r="F24" s="85"/>
    </row>
    <row r="25" spans="1:8" ht="12.75" customHeight="1">
      <c r="A25" s="217" t="s">
        <v>1527</v>
      </c>
      <c r="B25" s="212">
        <v>5932788.6799999997</v>
      </c>
      <c r="C25" s="218">
        <v>9.4423840681243709E-2</v>
      </c>
      <c r="D25" s="293">
        <v>107.3</v>
      </c>
      <c r="E25" s="85"/>
      <c r="F25" s="85"/>
    </row>
    <row r="26" spans="1:8" ht="12.75" customHeight="1">
      <c r="A26" s="217" t="s">
        <v>1528</v>
      </c>
      <c r="B26" s="212">
        <v>1061000</v>
      </c>
      <c r="C26" s="218">
        <v>1.6886442508988807E-2</v>
      </c>
      <c r="D26" s="293">
        <v>106.1</v>
      </c>
      <c r="E26" s="85"/>
    </row>
    <row r="27" spans="1:8" ht="12.75" customHeight="1">
      <c r="A27" s="217" t="s">
        <v>1529</v>
      </c>
      <c r="B27" s="212">
        <v>122370</v>
      </c>
      <c r="C27" s="218">
        <v>1.9475909234919512E-3</v>
      </c>
      <c r="D27" s="293">
        <v>110.6</v>
      </c>
    </row>
    <row r="28" spans="1:8" ht="12.75" customHeight="1">
      <c r="A28" s="217" t="s">
        <v>1530</v>
      </c>
      <c r="B28" s="212">
        <v>98092.68</v>
      </c>
      <c r="C28" s="218">
        <v>1.5612030173163393E-3</v>
      </c>
      <c r="D28" s="293">
        <v>86.01</v>
      </c>
    </row>
    <row r="29" spans="1:8" ht="12.75" customHeight="1">
      <c r="A29" s="217" t="s">
        <v>1531</v>
      </c>
      <c r="B29" s="212">
        <v>88171.76</v>
      </c>
      <c r="C29" s="218">
        <v>1.403305707970178E-3</v>
      </c>
      <c r="D29" s="294">
        <v>35</v>
      </c>
    </row>
    <row r="30" spans="1:8" ht="12.75" customHeight="1">
      <c r="A30" s="217" t="s">
        <v>1532</v>
      </c>
      <c r="B30" s="212">
        <v>76731.199999999997</v>
      </c>
      <c r="C30" s="218">
        <v>1.2212224292608123E-3</v>
      </c>
      <c r="D30" s="293">
        <v>105.4</v>
      </c>
    </row>
    <row r="31" spans="1:8" ht="12.75" customHeight="1">
      <c r="A31" s="217" t="s">
        <v>1533</v>
      </c>
      <c r="B31" s="212">
        <v>12497.42</v>
      </c>
      <c r="C31" s="218">
        <v>1.9890383066982741E-4</v>
      </c>
      <c r="D31" s="293">
        <v>98.51</v>
      </c>
    </row>
    <row r="32" spans="1:8" ht="12.75" customHeight="1">
      <c r="A32" s="217" t="s">
        <v>1534</v>
      </c>
      <c r="B32" s="212">
        <v>12253.94</v>
      </c>
      <c r="C32" s="218">
        <v>1.9502870246804741E-4</v>
      </c>
      <c r="D32" s="293">
        <v>96.61</v>
      </c>
    </row>
    <row r="33" spans="1:10" ht="15" customHeight="1">
      <c r="A33" s="211" t="s">
        <v>835</v>
      </c>
      <c r="B33" s="212">
        <v>10315.969999998808</v>
      </c>
      <c r="C33" s="218">
        <v>1.6418476374121879E-4</v>
      </c>
      <c r="D33" s="219"/>
    </row>
    <row r="34" spans="1:10" ht="15" customHeight="1">
      <c r="A34" s="220" t="s">
        <v>473</v>
      </c>
      <c r="B34" s="221">
        <f>SUM(B23:B33)</f>
        <v>62831469.649999999</v>
      </c>
      <c r="C34" s="218"/>
      <c r="D34" s="219"/>
    </row>
    <row r="35" spans="1:10" ht="15" customHeight="1">
      <c r="A35" s="216" t="s">
        <v>480</v>
      </c>
      <c r="B35" s="212"/>
      <c r="C35" s="218"/>
      <c r="D35" s="219"/>
    </row>
    <row r="36" spans="1:10" ht="12.75" customHeight="1">
      <c r="A36" s="611" t="s">
        <v>834</v>
      </c>
      <c r="B36" s="827"/>
      <c r="C36" s="218"/>
      <c r="D36" s="219"/>
    </row>
    <row r="37" spans="1:10" ht="12.75" customHeight="1">
      <c r="A37" s="211" t="s">
        <v>835</v>
      </c>
      <c r="B37" s="828"/>
      <c r="C37" s="218"/>
      <c r="D37" s="219"/>
    </row>
    <row r="38" spans="1:10" ht="15" customHeight="1">
      <c r="A38" s="220" t="s">
        <v>473</v>
      </c>
      <c r="B38" s="212">
        <f>SUM(B36:B37)</f>
        <v>0</v>
      </c>
      <c r="C38" s="218"/>
      <c r="D38" s="219"/>
    </row>
    <row r="39" spans="1:10" ht="26.25" customHeight="1">
      <c r="A39" s="390" t="s">
        <v>479</v>
      </c>
      <c r="B39" s="391">
        <f>B34+B38</f>
        <v>62831469.649999999</v>
      </c>
      <c r="C39" s="392"/>
      <c r="D39" s="393"/>
    </row>
    <row r="40" spans="1:10" ht="12.75" customHeight="1"/>
    <row r="41" spans="1:10" ht="12.75" customHeight="1">
      <c r="A41" s="399" t="s">
        <v>1058</v>
      </c>
      <c r="G41" s="420"/>
      <c r="H41" s="634"/>
      <c r="I41" s="634"/>
      <c r="J41" s="634"/>
    </row>
    <row r="42" spans="1:10" ht="12.75" customHeight="1">
      <c r="A42" s="119" t="s">
        <v>1057</v>
      </c>
      <c r="B42" s="76"/>
      <c r="G42" s="505"/>
      <c r="H42" s="634"/>
      <c r="I42" s="634"/>
      <c r="J42" s="634"/>
    </row>
    <row r="43" spans="1:10" ht="12.75" customHeight="1">
      <c r="A43" s="63" t="s">
        <v>1262</v>
      </c>
      <c r="G43" s="647"/>
      <c r="H43" s="634"/>
      <c r="I43" s="634"/>
      <c r="J43" s="634"/>
    </row>
    <row r="44" spans="1:10" ht="43.5">
      <c r="A44" s="385" t="s">
        <v>478</v>
      </c>
      <c r="B44" s="385" t="s">
        <v>1191</v>
      </c>
      <c r="C44" s="385" t="s">
        <v>475</v>
      </c>
      <c r="D44" s="637"/>
      <c r="G44" s="637"/>
      <c r="H44" s="648"/>
      <c r="I44" s="637"/>
      <c r="J44" s="637"/>
    </row>
    <row r="45" spans="1:10" ht="12.75" customHeight="1">
      <c r="A45" s="217" t="s">
        <v>1528</v>
      </c>
      <c r="B45" s="212">
        <v>400784426.20999998</v>
      </c>
      <c r="C45" s="218">
        <v>0.33966517078135877</v>
      </c>
      <c r="D45" s="639"/>
      <c r="E45" s="85"/>
      <c r="F45" s="85"/>
      <c r="G45" s="636"/>
      <c r="H45" s="633"/>
      <c r="I45" s="638"/>
      <c r="J45" s="639"/>
    </row>
    <row r="46" spans="1:10" ht="12.75" customHeight="1">
      <c r="A46" s="217" t="s">
        <v>1525</v>
      </c>
      <c r="B46" s="212">
        <v>241840191.5</v>
      </c>
      <c r="C46" s="218">
        <v>0.20495978530014652</v>
      </c>
      <c r="D46" s="639"/>
      <c r="E46" s="85"/>
      <c r="F46" s="85"/>
      <c r="G46" s="644"/>
      <c r="H46" s="645"/>
      <c r="I46" s="638"/>
      <c r="J46" s="639"/>
    </row>
    <row r="47" spans="1:10" ht="12.75" customHeight="1">
      <c r="A47" s="217" t="s">
        <v>1532</v>
      </c>
      <c r="B47" s="212">
        <v>194802745</v>
      </c>
      <c r="C47" s="218">
        <v>0.16509550601757272</v>
      </c>
      <c r="D47" s="639"/>
      <c r="E47" s="85"/>
      <c r="G47" s="644"/>
      <c r="H47" s="645"/>
      <c r="I47" s="638"/>
      <c r="J47" s="639"/>
    </row>
    <row r="48" spans="1:10" ht="12.75" customHeight="1">
      <c r="A48" s="217" t="s">
        <v>1535</v>
      </c>
      <c r="B48" s="212">
        <v>67927650</v>
      </c>
      <c r="C48" s="218">
        <v>5.7568746011944408E-2</v>
      </c>
      <c r="D48" s="639"/>
      <c r="G48" s="644"/>
      <c r="H48" s="645"/>
      <c r="I48" s="638"/>
      <c r="J48" s="639"/>
    </row>
    <row r="49" spans="1:10" ht="12.75" customHeight="1">
      <c r="A49" s="217" t="s">
        <v>1536</v>
      </c>
      <c r="B49" s="212">
        <v>48587580.009999998</v>
      </c>
      <c r="C49" s="218">
        <v>4.1178018861696489E-2</v>
      </c>
      <c r="D49" s="639"/>
      <c r="G49" s="644"/>
      <c r="H49" s="645"/>
      <c r="I49" s="638"/>
      <c r="J49" s="639"/>
    </row>
    <row r="50" spans="1:10" ht="12.75" customHeight="1">
      <c r="A50" s="217" t="s">
        <v>1537</v>
      </c>
      <c r="B50" s="212">
        <v>43171450</v>
      </c>
      <c r="C50" s="218">
        <v>3.6587843683939567E-2</v>
      </c>
      <c r="D50" s="640"/>
      <c r="G50" s="644"/>
      <c r="H50" s="645"/>
      <c r="I50" s="638"/>
      <c r="J50" s="640"/>
    </row>
    <row r="51" spans="1:10" ht="12.75" customHeight="1">
      <c r="A51" s="217" t="s">
        <v>1538</v>
      </c>
      <c r="B51" s="212">
        <v>41115000</v>
      </c>
      <c r="C51" s="218">
        <v>3.4845000412661038E-2</v>
      </c>
      <c r="D51" s="639"/>
      <c r="G51" s="644"/>
      <c r="H51" s="645"/>
      <c r="I51" s="638"/>
      <c r="J51" s="639"/>
    </row>
    <row r="52" spans="1:10" ht="12.75" customHeight="1">
      <c r="A52" s="217" t="s">
        <v>1529</v>
      </c>
      <c r="B52" s="212">
        <v>39860036.780000001</v>
      </c>
      <c r="C52" s="218">
        <v>3.3781417926493591E-2</v>
      </c>
      <c r="D52" s="639"/>
      <c r="G52" s="644"/>
      <c r="H52" s="645"/>
      <c r="I52" s="638"/>
      <c r="J52" s="639"/>
    </row>
    <row r="53" spans="1:10" ht="12.75" customHeight="1">
      <c r="A53" s="217" t="s">
        <v>1516</v>
      </c>
      <c r="B53" s="212">
        <v>28800000</v>
      </c>
      <c r="C53" s="218">
        <v>2.4408026556843921E-2</v>
      </c>
      <c r="D53" s="639"/>
      <c r="G53" s="644"/>
      <c r="H53" s="645"/>
      <c r="I53" s="638"/>
      <c r="J53" s="639"/>
    </row>
    <row r="54" spans="1:10" ht="12.75" customHeight="1">
      <c r="A54" s="222" t="s">
        <v>1539</v>
      </c>
      <c r="B54" s="212">
        <v>25016250</v>
      </c>
      <c r="C54" s="218">
        <v>2.1201294942800233E-2</v>
      </c>
      <c r="D54" s="639"/>
      <c r="G54" s="644"/>
      <c r="H54" s="645"/>
      <c r="I54" s="638"/>
      <c r="J54" s="639"/>
    </row>
    <row r="55" spans="1:10" ht="24">
      <c r="A55" s="223" t="s">
        <v>515</v>
      </c>
      <c r="B55" s="212">
        <v>48034389.630000114</v>
      </c>
      <c r="C55" s="218">
        <v>4.0709189504542748E-2</v>
      </c>
      <c r="D55" s="641"/>
      <c r="G55" s="646"/>
      <c r="H55" s="645"/>
      <c r="I55" s="638"/>
      <c r="J55" s="641"/>
    </row>
    <row r="56" spans="1:10" ht="26.25" customHeight="1">
      <c r="A56" s="390" t="s">
        <v>907</v>
      </c>
      <c r="B56" s="391">
        <f>SUM(B45:B55)</f>
        <v>1179939719.1300001</v>
      </c>
      <c r="C56" s="392"/>
      <c r="D56" s="643"/>
      <c r="G56" s="636"/>
      <c r="H56" s="633"/>
      <c r="I56" s="642"/>
      <c r="J56" s="643"/>
    </row>
    <row r="57" spans="1:10" ht="12.75" customHeight="1">
      <c r="G57" s="634"/>
      <c r="H57" s="634"/>
      <c r="I57" s="634"/>
      <c r="J57" s="634"/>
    </row>
    <row r="58" spans="1:10" ht="12.75" customHeight="1">
      <c r="A58" s="400" t="s">
        <v>1061</v>
      </c>
      <c r="G58" s="649"/>
      <c r="H58" s="634"/>
      <c r="I58" s="634"/>
      <c r="J58" s="634"/>
    </row>
    <row r="59" spans="1:10" ht="12.75" customHeight="1">
      <c r="A59" s="125" t="s">
        <v>1063</v>
      </c>
      <c r="G59" s="650"/>
      <c r="H59" s="634"/>
      <c r="I59" s="634"/>
      <c r="J59" s="634"/>
    </row>
    <row r="60" spans="1:10" ht="12.75" customHeight="1">
      <c r="A60" s="63" t="s">
        <v>1264</v>
      </c>
      <c r="G60" s="647"/>
      <c r="H60" s="634"/>
      <c r="I60" s="634"/>
      <c r="J60" s="634"/>
    </row>
    <row r="61" spans="1:10" ht="12.75" customHeight="1">
      <c r="A61" s="384"/>
      <c r="B61" s="394" t="s">
        <v>193</v>
      </c>
      <c r="C61" s="394" t="s">
        <v>194</v>
      </c>
      <c r="D61" s="394" t="s">
        <v>195</v>
      </c>
      <c r="E61" s="394" t="s">
        <v>196</v>
      </c>
      <c r="F61" s="394" t="s">
        <v>197</v>
      </c>
      <c r="G61" s="651"/>
      <c r="H61" s="631"/>
      <c r="I61" s="631"/>
      <c r="J61" s="631"/>
    </row>
    <row r="62" spans="1:10" ht="12.75" customHeight="1">
      <c r="A62" s="384"/>
      <c r="B62" s="395" t="s">
        <v>198</v>
      </c>
      <c r="C62" s="395" t="s">
        <v>199</v>
      </c>
      <c r="D62" s="395" t="s">
        <v>1265</v>
      </c>
      <c r="E62" s="395" t="s">
        <v>200</v>
      </c>
      <c r="F62" s="395" t="s">
        <v>201</v>
      </c>
      <c r="G62" s="651"/>
      <c r="H62" s="632"/>
      <c r="I62" s="632"/>
      <c r="J62" s="632"/>
    </row>
    <row r="63" spans="1:10" ht="12.75" customHeight="1">
      <c r="A63" s="224" t="s">
        <v>834</v>
      </c>
      <c r="B63" s="225" t="s">
        <v>834</v>
      </c>
      <c r="C63" s="225" t="s">
        <v>834</v>
      </c>
      <c r="D63" s="225" t="s">
        <v>834</v>
      </c>
      <c r="E63" s="226" t="s">
        <v>834</v>
      </c>
      <c r="F63" s="226" t="s">
        <v>834</v>
      </c>
      <c r="G63" s="636"/>
      <c r="H63" s="633"/>
      <c r="I63" s="633"/>
      <c r="J63" s="635"/>
    </row>
    <row r="64" spans="1:10" ht="15" customHeight="1">
      <c r="A64" s="386" t="s">
        <v>473</v>
      </c>
      <c r="B64" s="396"/>
      <c r="C64" s="396"/>
      <c r="D64" s="396"/>
      <c r="E64" s="397" t="str">
        <f>IF(SUM(E63:E63)=0,"",SUM(E63:E63))</f>
        <v/>
      </c>
      <c r="F64" s="397" t="str">
        <f>IF(SUM(F63:F63)=0,"",SUM(F63:F63))</f>
        <v/>
      </c>
      <c r="G64" s="636"/>
      <c r="H64" s="633"/>
      <c r="I64" s="633"/>
      <c r="J64" s="635"/>
    </row>
    <row r="65" spans="1:7" ht="12.75" customHeight="1"/>
    <row r="66" spans="1:7" ht="12.75" customHeight="1">
      <c r="A66" s="400" t="s">
        <v>1062</v>
      </c>
    </row>
    <row r="67" spans="1:7" ht="12.75" customHeight="1">
      <c r="A67" s="125" t="s">
        <v>1064</v>
      </c>
    </row>
    <row r="68" spans="1:7" ht="12.75" customHeight="1">
      <c r="A68" s="63" t="s">
        <v>1282</v>
      </c>
    </row>
    <row r="69" spans="1:7" ht="12.75" customHeight="1">
      <c r="A69" s="384"/>
      <c r="B69" s="394" t="s">
        <v>193</v>
      </c>
      <c r="C69" s="394" t="s">
        <v>194</v>
      </c>
      <c r="D69" s="394" t="s">
        <v>195</v>
      </c>
      <c r="E69" s="394" t="s">
        <v>196</v>
      </c>
      <c r="F69" s="394" t="s">
        <v>197</v>
      </c>
    </row>
    <row r="70" spans="1:7" ht="12.75" customHeight="1">
      <c r="A70" s="384"/>
      <c r="B70" s="395" t="s">
        <v>198</v>
      </c>
      <c r="C70" s="395" t="s">
        <v>199</v>
      </c>
      <c r="D70" s="395" t="s">
        <v>1265</v>
      </c>
      <c r="E70" s="395" t="s">
        <v>200</v>
      </c>
      <c r="F70" s="395" t="s">
        <v>201</v>
      </c>
    </row>
    <row r="71" spans="1:7" ht="12.75" customHeight="1">
      <c r="A71" s="224" t="s">
        <v>834</v>
      </c>
      <c r="B71" s="227" t="s">
        <v>834</v>
      </c>
      <c r="C71" s="227" t="s">
        <v>834</v>
      </c>
      <c r="D71" s="227" t="s">
        <v>834</v>
      </c>
      <c r="E71" s="228" t="s">
        <v>834</v>
      </c>
      <c r="F71" s="228" t="s">
        <v>834</v>
      </c>
      <c r="G71" s="85"/>
    </row>
    <row r="72" spans="1:7" ht="15" customHeight="1">
      <c r="A72" s="386" t="s">
        <v>473</v>
      </c>
      <c r="B72" s="398"/>
      <c r="C72" s="398"/>
      <c r="D72" s="398"/>
      <c r="E72" s="397" t="str">
        <f>IF(SUM(E71)=0,"",SUM(E71))</f>
        <v/>
      </c>
      <c r="F72" s="397" t="str">
        <f>IF(SUM(F71)=0,"",SUM(F71))</f>
        <v/>
      </c>
    </row>
    <row r="73" spans="1:7" ht="12.75" customHeight="1">
      <c r="A73" s="27" t="s">
        <v>481</v>
      </c>
    </row>
    <row r="74" spans="1:7" ht="12.75" customHeight="1">
      <c r="A74" s="73" t="s">
        <v>274</v>
      </c>
    </row>
    <row r="75" spans="1:7" ht="12.75" customHeight="1"/>
    <row r="76" spans="1:7" ht="12.75" customHeight="1"/>
    <row r="77" spans="1:7" ht="12.75" customHeight="1"/>
    <row r="78" spans="1:7" ht="12.75" customHeight="1"/>
    <row r="79" spans="1:7" ht="12.75" customHeight="1"/>
    <row r="80" spans="1:7" ht="12.75" customHeight="1"/>
    <row r="81" spans="11:11" ht="12.75" customHeight="1"/>
    <row r="82" spans="11:11" ht="12.75" customHeight="1"/>
    <row r="83" spans="11:11" ht="12.75" customHeight="1"/>
    <row r="89" spans="11:11">
      <c r="K89" s="53" t="s">
        <v>138</v>
      </c>
    </row>
  </sheetData>
  <hyperlinks>
    <hyperlink ref="A74"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T204"/>
  <sheetViews>
    <sheetView showGridLines="0" zoomScaleNormal="100" workbookViewId="0">
      <pane ySplit="9" topLeftCell="A10" activePane="bottomLeft" state="frozen"/>
      <selection pane="bottomLeft"/>
    </sheetView>
  </sheetViews>
  <sheetFormatPr defaultRowHeight="15"/>
  <cols>
    <col min="1" max="1" width="28.42578125" customWidth="1"/>
    <col min="2" max="2" width="10.42578125" bestFit="1" customWidth="1"/>
    <col min="3" max="3" width="14.42578125" bestFit="1" customWidth="1"/>
    <col min="4" max="4" width="33.42578125" bestFit="1" customWidth="1"/>
    <col min="5" max="5" width="6.42578125" bestFit="1" customWidth="1"/>
    <col min="6" max="6" width="5.7109375" bestFit="1" customWidth="1"/>
    <col min="7" max="7" width="12.85546875" customWidth="1"/>
    <col min="8" max="8" width="10" customWidth="1"/>
    <col min="9" max="9" width="12.85546875" customWidth="1"/>
    <col min="10" max="10" width="8.7109375" bestFit="1" customWidth="1"/>
    <col min="11" max="11" width="8.85546875" bestFit="1" customWidth="1"/>
    <col min="12" max="12" width="10" customWidth="1"/>
    <col min="13" max="15" width="9.140625" customWidth="1"/>
    <col min="16" max="16" width="14" bestFit="1" customWidth="1"/>
    <col min="17" max="17" width="12.7109375" bestFit="1" customWidth="1"/>
    <col min="18" max="18" width="10.140625" bestFit="1" customWidth="1"/>
  </cols>
  <sheetData>
    <row r="1" spans="1:20" ht="15" customHeight="1">
      <c r="A1" s="449" t="s">
        <v>369</v>
      </c>
      <c r="B1" s="450"/>
      <c r="C1" s="450"/>
      <c r="D1" s="450"/>
      <c r="E1" s="451"/>
      <c r="F1" s="451"/>
      <c r="G1" s="451"/>
      <c r="H1" s="451"/>
      <c r="I1" s="451"/>
      <c r="J1" s="451"/>
      <c r="K1" s="451"/>
      <c r="L1" s="451"/>
    </row>
    <row r="2" spans="1:20" ht="15" customHeight="1">
      <c r="A2" s="507" t="s">
        <v>370</v>
      </c>
      <c r="B2" s="453"/>
      <c r="C2" s="453"/>
      <c r="D2" s="453"/>
      <c r="E2" s="453"/>
      <c r="F2" s="453"/>
      <c r="G2" s="453"/>
      <c r="H2" s="453"/>
      <c r="I2" s="451"/>
      <c r="J2" s="451"/>
      <c r="K2" s="451"/>
      <c r="L2" s="451"/>
    </row>
    <row r="3" spans="1:20" ht="12.75" customHeight="1">
      <c r="A3" s="399" t="s">
        <v>1305</v>
      </c>
    </row>
    <row r="4" spans="1:20" ht="12.75" customHeight="1">
      <c r="A4" s="119" t="s">
        <v>1306</v>
      </c>
    </row>
    <row r="5" spans="1:20" ht="12.75" customHeight="1">
      <c r="G5" s="963" t="str">
        <f>Naslovnica!A20</f>
        <v>Lipanj 2018.</v>
      </c>
      <c r="H5" s="963"/>
      <c r="I5" s="965" t="str">
        <f>'5 Tablica 3,4'!A8</f>
        <v>Svibanj 2018.</v>
      </c>
      <c r="J5" s="965"/>
    </row>
    <row r="6" spans="1:20" ht="12.75" customHeight="1">
      <c r="G6" s="964" t="str">
        <f>Naslovnica!A24</f>
        <v>June 2018</v>
      </c>
      <c r="H6" s="964"/>
      <c r="I6" s="966" t="str">
        <f>'5 Tablica 3,4'!B8</f>
        <v>May 2018</v>
      </c>
      <c r="J6" s="966"/>
    </row>
    <row r="7" spans="1:20" ht="12.75" customHeight="1">
      <c r="A7" s="401"/>
      <c r="B7" s="402"/>
      <c r="C7" s="402"/>
      <c r="D7" s="402"/>
      <c r="E7" s="402"/>
      <c r="F7" s="402"/>
      <c r="G7" s="961" t="s">
        <v>624</v>
      </c>
      <c r="H7" s="962"/>
      <c r="I7" s="961" t="s">
        <v>625</v>
      </c>
      <c r="J7" s="962"/>
      <c r="K7" s="962" t="s">
        <v>626</v>
      </c>
      <c r="L7" s="962"/>
    </row>
    <row r="8" spans="1:20" ht="22.5">
      <c r="A8" s="403" t="s">
        <v>202</v>
      </c>
      <c r="B8" s="385" t="s">
        <v>1015</v>
      </c>
      <c r="C8" s="385" t="s">
        <v>1016</v>
      </c>
      <c r="D8" s="607" t="s">
        <v>203</v>
      </c>
      <c r="E8" s="385" t="s">
        <v>569</v>
      </c>
      <c r="F8" s="385" t="s">
        <v>843</v>
      </c>
      <c r="G8" s="385" t="s">
        <v>575</v>
      </c>
      <c r="H8" s="385" t="s">
        <v>574</v>
      </c>
      <c r="I8" s="385" t="s">
        <v>575</v>
      </c>
      <c r="J8" s="385" t="s">
        <v>574</v>
      </c>
      <c r="K8" s="385" t="s">
        <v>575</v>
      </c>
      <c r="L8" s="385" t="s">
        <v>576</v>
      </c>
    </row>
    <row r="9" spans="1:20" ht="21">
      <c r="A9" s="404" t="s">
        <v>1266</v>
      </c>
      <c r="B9" s="405" t="s">
        <v>1018</v>
      </c>
      <c r="C9" s="405" t="s">
        <v>1017</v>
      </c>
      <c r="D9" s="608" t="s">
        <v>204</v>
      </c>
      <c r="E9" s="405" t="s">
        <v>570</v>
      </c>
      <c r="F9" s="405" t="s">
        <v>844</v>
      </c>
      <c r="G9" s="490" t="s">
        <v>595</v>
      </c>
      <c r="H9" s="490" t="s">
        <v>596</v>
      </c>
      <c r="I9" s="490" t="s">
        <v>595</v>
      </c>
      <c r="J9" s="490" t="s">
        <v>596</v>
      </c>
      <c r="K9" s="490" t="s">
        <v>595</v>
      </c>
      <c r="L9" s="490" t="s">
        <v>596</v>
      </c>
    </row>
    <row r="10" spans="1:20" ht="12.75" customHeight="1">
      <c r="A10" s="292" t="s">
        <v>208</v>
      </c>
      <c r="B10" s="614">
        <v>12916294683</v>
      </c>
      <c r="C10" s="859" t="s">
        <v>908</v>
      </c>
      <c r="D10" s="604" t="s">
        <v>209</v>
      </c>
      <c r="E10" s="241" t="s">
        <v>207</v>
      </c>
      <c r="F10" s="241"/>
      <c r="G10" s="233">
        <v>178272041.11000001</v>
      </c>
      <c r="H10" s="234">
        <v>118.79966112631051</v>
      </c>
      <c r="I10" s="235">
        <v>172676002.00999999</v>
      </c>
      <c r="J10" s="236">
        <v>118.79143164746985</v>
      </c>
      <c r="K10" s="232">
        <v>3.2407740710118649E-2</v>
      </c>
      <c r="L10" s="232">
        <v>6.9276703938303541E-5</v>
      </c>
      <c r="M10" s="848"/>
      <c r="N10" s="848"/>
      <c r="O10" s="848"/>
      <c r="P10" s="848"/>
      <c r="Q10" s="509"/>
      <c r="R10" s="629"/>
      <c r="S10" s="137"/>
      <c r="T10" s="137"/>
    </row>
    <row r="11" spans="1:20" ht="12.75" customHeight="1">
      <c r="A11" s="292" t="s">
        <v>210</v>
      </c>
      <c r="B11" s="614">
        <v>28508707379</v>
      </c>
      <c r="C11" s="859" t="s">
        <v>909</v>
      </c>
      <c r="D11" s="604" t="s">
        <v>209</v>
      </c>
      <c r="E11" s="241" t="s">
        <v>205</v>
      </c>
      <c r="F11" s="241"/>
      <c r="G11" s="233">
        <v>53255150.200000003</v>
      </c>
      <c r="H11" s="234">
        <v>1231.2703072760423</v>
      </c>
      <c r="I11" s="235">
        <v>53816859.850000001</v>
      </c>
      <c r="J11" s="236">
        <v>1243.840770687847</v>
      </c>
      <c r="K11" s="232">
        <v>-1.0437428931483805E-2</v>
      </c>
      <c r="L11" s="232">
        <v>-1.0106167692873758E-2</v>
      </c>
      <c r="M11" s="848"/>
      <c r="N11" s="848"/>
      <c r="O11" s="848"/>
      <c r="P11" s="848"/>
      <c r="Q11" s="509"/>
      <c r="R11" s="629"/>
      <c r="S11" s="137"/>
      <c r="T11" s="137"/>
    </row>
    <row r="12" spans="1:20" ht="12.75" customHeight="1">
      <c r="A12" s="292" t="s">
        <v>211</v>
      </c>
      <c r="B12" s="614">
        <v>26655747081</v>
      </c>
      <c r="C12" s="859" t="s">
        <v>910</v>
      </c>
      <c r="D12" s="604" t="s">
        <v>209</v>
      </c>
      <c r="E12" s="231" t="s">
        <v>206</v>
      </c>
      <c r="F12" s="231"/>
      <c r="G12" s="233">
        <v>101656380.17</v>
      </c>
      <c r="H12" s="234">
        <v>165.53280280350944</v>
      </c>
      <c r="I12" s="235">
        <v>101949259.59999999</v>
      </c>
      <c r="J12" s="236">
        <v>166.03955714323646</v>
      </c>
      <c r="K12" s="232">
        <v>-2.8727960472603176E-3</v>
      </c>
      <c r="L12" s="232">
        <v>-3.052009704469838E-3</v>
      </c>
      <c r="M12" s="848"/>
      <c r="N12" s="848"/>
      <c r="O12" s="848"/>
      <c r="P12" s="848"/>
      <c r="Q12" s="509"/>
      <c r="R12" s="629"/>
      <c r="S12" s="137"/>
      <c r="T12" s="137"/>
    </row>
    <row r="13" spans="1:20" ht="12.75" customHeight="1">
      <c r="A13" s="292" t="s">
        <v>1427</v>
      </c>
      <c r="B13" s="614">
        <v>74282954450</v>
      </c>
      <c r="C13" s="859" t="s">
        <v>911</v>
      </c>
      <c r="D13" s="604" t="s">
        <v>1177</v>
      </c>
      <c r="E13" s="231" t="s">
        <v>216</v>
      </c>
      <c r="F13" s="231"/>
      <c r="G13" s="235">
        <v>5470221.8499999996</v>
      </c>
      <c r="H13" s="236">
        <v>77.340877400429861</v>
      </c>
      <c r="I13" s="235">
        <v>5558601.2599999998</v>
      </c>
      <c r="J13" s="236">
        <v>78.411834874170111</v>
      </c>
      <c r="K13" s="232">
        <v>-1.589957722565627E-2</v>
      </c>
      <c r="L13" s="232">
        <v>-1.3658110098543785E-2</v>
      </c>
      <c r="M13" s="848"/>
      <c r="N13" s="848"/>
      <c r="O13" s="848"/>
      <c r="P13" s="848"/>
      <c r="Q13" s="509"/>
      <c r="R13" s="629"/>
      <c r="S13" s="137"/>
      <c r="T13" s="137"/>
    </row>
    <row r="14" spans="1:20" ht="12.75" customHeight="1">
      <c r="A14" s="292" t="s">
        <v>1428</v>
      </c>
      <c r="B14" s="615">
        <v>51485653636</v>
      </c>
      <c r="C14" s="862" t="s">
        <v>914</v>
      </c>
      <c r="D14" s="604" t="s">
        <v>1177</v>
      </c>
      <c r="E14" s="231" t="s">
        <v>207</v>
      </c>
      <c r="F14" s="231"/>
      <c r="G14" s="233">
        <v>5194141.37</v>
      </c>
      <c r="H14" s="234">
        <v>106.64112921349415</v>
      </c>
      <c r="I14" s="235">
        <v>5194671.12</v>
      </c>
      <c r="J14" s="236">
        <v>106.65200553244212</v>
      </c>
      <c r="K14" s="232">
        <v>-1.0197950702983682E-4</v>
      </c>
      <c r="L14" s="232">
        <v>-1.0197950703005887E-4</v>
      </c>
      <c r="M14" s="848"/>
      <c r="N14" s="848"/>
      <c r="O14" s="848"/>
      <c r="P14" s="848"/>
      <c r="Q14" s="509"/>
      <c r="R14" s="629"/>
      <c r="S14" s="137"/>
      <c r="T14" s="137"/>
    </row>
    <row r="15" spans="1:20" ht="12.75" customHeight="1">
      <c r="A15" s="292" t="s">
        <v>1429</v>
      </c>
      <c r="B15" s="614">
        <v>73876640124</v>
      </c>
      <c r="C15" s="859" t="s">
        <v>916</v>
      </c>
      <c r="D15" s="604" t="s">
        <v>1177</v>
      </c>
      <c r="E15" s="241" t="s">
        <v>205</v>
      </c>
      <c r="F15" s="241"/>
      <c r="G15" s="233">
        <v>43917142.189999998</v>
      </c>
      <c r="H15" s="234">
        <v>153.29718058313975</v>
      </c>
      <c r="I15" s="235">
        <v>9896032.0600000005</v>
      </c>
      <c r="J15" s="236">
        <v>154.54230743279595</v>
      </c>
      <c r="K15" s="232">
        <v>3.4378536694029256</v>
      </c>
      <c r="L15" s="232">
        <v>-8.056867212220542E-3</v>
      </c>
      <c r="M15" s="848"/>
      <c r="N15" s="848"/>
      <c r="O15" s="848"/>
      <c r="P15" s="848"/>
      <c r="Q15" s="509"/>
      <c r="R15" s="629"/>
      <c r="S15" s="137"/>
      <c r="T15" s="137"/>
    </row>
    <row r="16" spans="1:20" ht="12.75" customHeight="1">
      <c r="A16" s="230" t="s">
        <v>1550</v>
      </c>
      <c r="B16" s="614">
        <v>11929912575</v>
      </c>
      <c r="C16" s="859" t="s">
        <v>912</v>
      </c>
      <c r="D16" s="604" t="s">
        <v>1177</v>
      </c>
      <c r="E16" s="231" t="s">
        <v>205</v>
      </c>
      <c r="F16" s="231"/>
      <c r="G16" s="233"/>
      <c r="H16" s="234"/>
      <c r="I16" s="235">
        <v>5713839.5999999996</v>
      </c>
      <c r="J16" s="236">
        <v>506.89359601094588</v>
      </c>
      <c r="K16" s="232"/>
      <c r="L16" s="232"/>
      <c r="M16" s="848"/>
      <c r="N16" s="848"/>
      <c r="O16" s="848"/>
      <c r="P16" s="848"/>
      <c r="Q16" s="509"/>
      <c r="R16" s="629"/>
      <c r="S16" s="137"/>
      <c r="T16" s="137"/>
    </row>
    <row r="17" spans="1:20" ht="12.75" customHeight="1">
      <c r="A17" s="239" t="s">
        <v>1551</v>
      </c>
      <c r="B17" s="614">
        <v>41758343044</v>
      </c>
      <c r="C17" s="859" t="s">
        <v>913</v>
      </c>
      <c r="D17" s="604" t="s">
        <v>1177</v>
      </c>
      <c r="E17" s="231" t="s">
        <v>205</v>
      </c>
      <c r="F17" s="231"/>
      <c r="G17" s="233"/>
      <c r="H17" s="234"/>
      <c r="I17" s="235">
        <v>21682877.989999998</v>
      </c>
      <c r="J17" s="236">
        <v>88.121252279041244</v>
      </c>
      <c r="K17" s="232"/>
      <c r="L17" s="232"/>
      <c r="M17" s="848"/>
      <c r="N17" s="848"/>
      <c r="O17" s="848"/>
      <c r="P17" s="848"/>
      <c r="Q17" s="509"/>
      <c r="R17" s="629"/>
      <c r="S17" s="137"/>
      <c r="T17" s="137"/>
    </row>
    <row r="18" spans="1:20" ht="12.75" customHeight="1">
      <c r="A18" s="230" t="s">
        <v>1552</v>
      </c>
      <c r="B18" s="615">
        <v>12101402977</v>
      </c>
      <c r="C18" s="862" t="s">
        <v>915</v>
      </c>
      <c r="D18" s="604" t="s">
        <v>1177</v>
      </c>
      <c r="E18" s="231" t="s">
        <v>205</v>
      </c>
      <c r="F18" s="231"/>
      <c r="G18" s="233"/>
      <c r="H18" s="234"/>
      <c r="I18" s="235">
        <v>7745996.4299999997</v>
      </c>
      <c r="J18" s="236">
        <v>54.864942027901947</v>
      </c>
      <c r="K18" s="232"/>
      <c r="L18" s="232"/>
      <c r="M18" s="848"/>
      <c r="N18" s="848"/>
      <c r="O18" s="848"/>
      <c r="P18" s="848"/>
      <c r="Q18" s="509"/>
      <c r="R18" s="629"/>
      <c r="S18" s="137"/>
      <c r="T18" s="137"/>
    </row>
    <row r="19" spans="1:20" ht="12.75" customHeight="1">
      <c r="A19" s="230" t="s">
        <v>212</v>
      </c>
      <c r="B19" s="615">
        <v>37695515978</v>
      </c>
      <c r="C19" s="862" t="s">
        <v>917</v>
      </c>
      <c r="D19" s="605" t="s">
        <v>213</v>
      </c>
      <c r="E19" s="231" t="s">
        <v>205</v>
      </c>
      <c r="F19" s="231"/>
      <c r="G19" s="233">
        <v>5462674.3899999997</v>
      </c>
      <c r="H19" s="234">
        <v>73.504140963268568</v>
      </c>
      <c r="I19" s="235">
        <v>5533013.79</v>
      </c>
      <c r="J19" s="236">
        <v>74.854627210653334</v>
      </c>
      <c r="K19" s="232">
        <v>-1.2712673900637461E-2</v>
      </c>
      <c r="L19" s="232">
        <v>-1.8041453116642625E-2</v>
      </c>
      <c r="M19" s="848"/>
      <c r="N19" s="848"/>
      <c r="O19" s="848"/>
      <c r="P19" s="848"/>
      <c r="Q19" s="509"/>
      <c r="R19" s="629"/>
      <c r="S19" s="137"/>
      <c r="T19" s="137"/>
    </row>
    <row r="20" spans="1:20" ht="12.75" customHeight="1">
      <c r="A20" s="230" t="s">
        <v>278</v>
      </c>
      <c r="B20" s="615" t="s">
        <v>1040</v>
      </c>
      <c r="C20" s="862" t="s">
        <v>918</v>
      </c>
      <c r="D20" s="605" t="s">
        <v>276</v>
      </c>
      <c r="E20" s="231" t="s">
        <v>207</v>
      </c>
      <c r="F20" s="231"/>
      <c r="G20" s="233">
        <v>144718896.27000001</v>
      </c>
      <c r="H20" s="234">
        <v>111.80162099565166</v>
      </c>
      <c r="I20" s="235">
        <v>171827182.69999999</v>
      </c>
      <c r="J20" s="236">
        <v>111.76305229840231</v>
      </c>
      <c r="K20" s="232">
        <v>-0.15776483094254901</v>
      </c>
      <c r="L20" s="232">
        <v>3.4509344954503085E-4</v>
      </c>
      <c r="M20" s="848"/>
      <c r="N20" s="848"/>
      <c r="O20" s="848"/>
      <c r="P20" s="848"/>
      <c r="Q20" s="509"/>
      <c r="R20" s="629"/>
      <c r="S20" s="137"/>
      <c r="T20" s="137"/>
    </row>
    <row r="21" spans="1:20" ht="12.75" customHeight="1">
      <c r="A21" s="230" t="s">
        <v>1284</v>
      </c>
      <c r="B21" s="615">
        <v>56499633647</v>
      </c>
      <c r="C21" s="862" t="s">
        <v>919</v>
      </c>
      <c r="D21" s="605" t="s">
        <v>565</v>
      </c>
      <c r="E21" s="231" t="s">
        <v>216</v>
      </c>
      <c r="F21" s="231"/>
      <c r="G21" s="233">
        <v>2370469667.0100002</v>
      </c>
      <c r="H21" s="234">
        <v>909.79563536877947</v>
      </c>
      <c r="I21" s="240">
        <v>2342418987.2199998</v>
      </c>
      <c r="J21" s="245">
        <v>909.15158519535657</v>
      </c>
      <c r="K21" s="232">
        <v>1.1975090683196354E-2</v>
      </c>
      <c r="L21" s="232">
        <v>7.084079089896278E-4</v>
      </c>
      <c r="M21" s="848"/>
      <c r="N21" s="848"/>
      <c r="O21" s="848"/>
      <c r="P21" s="848"/>
      <c r="Q21" s="509"/>
      <c r="R21" s="629"/>
      <c r="S21" s="137"/>
      <c r="T21" s="137"/>
    </row>
    <row r="22" spans="1:20" ht="12.75" customHeight="1">
      <c r="A22" s="230" t="s">
        <v>215</v>
      </c>
      <c r="B22" s="615">
        <v>29300390100</v>
      </c>
      <c r="C22" s="862" t="s">
        <v>920</v>
      </c>
      <c r="D22" s="605" t="s">
        <v>565</v>
      </c>
      <c r="E22" s="231" t="s">
        <v>205</v>
      </c>
      <c r="F22" s="231"/>
      <c r="G22" s="233">
        <v>139814671.71000001</v>
      </c>
      <c r="H22" s="234">
        <v>569.88618543384325</v>
      </c>
      <c r="I22" s="235">
        <v>140973870.22999999</v>
      </c>
      <c r="J22" s="236">
        <v>572.20493338813503</v>
      </c>
      <c r="K22" s="232">
        <v>-8.222789926308649E-3</v>
      </c>
      <c r="L22" s="232">
        <v>-4.0523033252475305E-3</v>
      </c>
      <c r="M22" s="848"/>
      <c r="N22" s="848"/>
      <c r="O22" s="848"/>
      <c r="P22" s="848"/>
      <c r="Q22" s="509"/>
      <c r="R22" s="629"/>
      <c r="S22" s="137"/>
      <c r="T22" s="137"/>
    </row>
    <row r="23" spans="1:20" ht="12.75" customHeight="1">
      <c r="A23" s="230" t="s">
        <v>1110</v>
      </c>
      <c r="B23" s="615" t="s">
        <v>1111</v>
      </c>
      <c r="C23" s="862" t="s">
        <v>1112</v>
      </c>
      <c r="D23" s="605" t="s">
        <v>565</v>
      </c>
      <c r="E23" s="231" t="s">
        <v>216</v>
      </c>
      <c r="F23" s="231"/>
      <c r="G23" s="233">
        <v>121758338.83</v>
      </c>
      <c r="H23" s="234">
        <v>749.24084596938758</v>
      </c>
      <c r="I23" s="235">
        <v>108105845.98</v>
      </c>
      <c r="J23" s="236">
        <v>749.53541789909082</v>
      </c>
      <c r="K23" s="232">
        <v>0.12628820140333352</v>
      </c>
      <c r="L23" s="232">
        <v>-3.9300601768610388E-4</v>
      </c>
      <c r="M23" s="848"/>
      <c r="N23" s="848"/>
      <c r="O23" s="848"/>
      <c r="P23" s="848"/>
      <c r="Q23" s="509"/>
      <c r="R23" s="629"/>
      <c r="S23" s="137"/>
      <c r="T23" s="137"/>
    </row>
    <row r="24" spans="1:20" ht="12.75" customHeight="1">
      <c r="A24" s="230" t="s">
        <v>217</v>
      </c>
      <c r="B24" s="615">
        <v>15448763136</v>
      </c>
      <c r="C24" s="862" t="s">
        <v>921</v>
      </c>
      <c r="D24" s="605" t="s">
        <v>565</v>
      </c>
      <c r="E24" s="231" t="s">
        <v>207</v>
      </c>
      <c r="F24" s="231"/>
      <c r="G24" s="233">
        <v>395880639.62</v>
      </c>
      <c r="H24" s="234">
        <v>856.51000680207562</v>
      </c>
      <c r="I24" s="235">
        <v>413290757.95999998</v>
      </c>
      <c r="J24" s="236">
        <v>856.7001648288591</v>
      </c>
      <c r="K24" s="232">
        <v>-4.212559319239606E-2</v>
      </c>
      <c r="L24" s="232">
        <v>-2.2196567082655161E-4</v>
      </c>
      <c r="M24" s="848"/>
      <c r="N24" s="848"/>
      <c r="O24" s="848"/>
      <c r="P24" s="848"/>
      <c r="Q24" s="509"/>
      <c r="R24" s="629"/>
      <c r="S24" s="137"/>
      <c r="T24" s="137"/>
    </row>
    <row r="25" spans="1:20" ht="12.75" customHeight="1">
      <c r="A25" s="230" t="s">
        <v>1113</v>
      </c>
      <c r="B25" s="615" t="s">
        <v>1114</v>
      </c>
      <c r="C25" s="862" t="s">
        <v>1115</v>
      </c>
      <c r="D25" s="605" t="s">
        <v>565</v>
      </c>
      <c r="E25" s="231" t="s">
        <v>216</v>
      </c>
      <c r="F25" s="231"/>
      <c r="G25" s="233">
        <v>85862531.719999999</v>
      </c>
      <c r="H25" s="234">
        <v>100.69414747516446</v>
      </c>
      <c r="I25" s="235">
        <v>86100437.340000004</v>
      </c>
      <c r="J25" s="236">
        <v>100.69913994610168</v>
      </c>
      <c r="K25" s="232">
        <v>-2.7631174399329606E-3</v>
      </c>
      <c r="L25" s="232">
        <v>-4.9578089146518067E-5</v>
      </c>
      <c r="M25" s="848"/>
      <c r="N25" s="848"/>
      <c r="O25" s="848"/>
      <c r="P25" s="848"/>
      <c r="Q25" s="509"/>
      <c r="R25" s="629"/>
      <c r="S25" s="137"/>
      <c r="T25" s="137"/>
    </row>
    <row r="26" spans="1:20" ht="12.75" customHeight="1">
      <c r="A26" s="292" t="s">
        <v>218</v>
      </c>
      <c r="B26" s="614">
        <v>96069213114</v>
      </c>
      <c r="C26" s="859" t="s">
        <v>922</v>
      </c>
      <c r="D26" s="604" t="s">
        <v>565</v>
      </c>
      <c r="E26" s="231" t="s">
        <v>207</v>
      </c>
      <c r="F26" s="231"/>
      <c r="G26" s="233">
        <v>1050636212.46</v>
      </c>
      <c r="H26" s="234">
        <v>152.14627221960447</v>
      </c>
      <c r="I26" s="235">
        <v>910611034.71000004</v>
      </c>
      <c r="J26" s="236">
        <v>152.13652468225098</v>
      </c>
      <c r="K26" s="232">
        <v>0.15377056988398285</v>
      </c>
      <c r="L26" s="232">
        <v>6.407098738359096E-5</v>
      </c>
      <c r="M26" s="848"/>
      <c r="N26" s="848"/>
      <c r="O26" s="848"/>
      <c r="P26" s="848"/>
      <c r="Q26" s="509"/>
      <c r="R26" s="629"/>
      <c r="S26" s="137"/>
      <c r="T26" s="137"/>
    </row>
    <row r="27" spans="1:20" ht="12.75" customHeight="1">
      <c r="A27" s="230" t="s">
        <v>845</v>
      </c>
      <c r="B27" s="614">
        <v>87578146923</v>
      </c>
      <c r="C27" s="859" t="s">
        <v>923</v>
      </c>
      <c r="D27" s="604" t="s">
        <v>565</v>
      </c>
      <c r="E27" s="231" t="s">
        <v>571</v>
      </c>
      <c r="F27" s="231"/>
      <c r="G27" s="237">
        <v>10382307</v>
      </c>
      <c r="H27" s="238">
        <v>762.7455273537679</v>
      </c>
      <c r="I27" s="242">
        <v>10431659.92</v>
      </c>
      <c r="J27" s="243">
        <v>766.08372736793933</v>
      </c>
      <c r="K27" s="232">
        <v>-4.7310706424946725E-3</v>
      </c>
      <c r="L27" s="232">
        <v>-4.3574871713312202E-3</v>
      </c>
      <c r="M27" s="848"/>
      <c r="N27" s="848"/>
      <c r="O27" s="848"/>
      <c r="P27" s="848"/>
      <c r="Q27" s="509"/>
      <c r="R27" s="629"/>
      <c r="S27" s="137"/>
      <c r="T27" s="137"/>
    </row>
    <row r="28" spans="1:20" ht="12.75" customHeight="1">
      <c r="A28" s="229" t="s">
        <v>878</v>
      </c>
      <c r="B28" s="616">
        <v>67470870226</v>
      </c>
      <c r="C28" s="863" t="s">
        <v>924</v>
      </c>
      <c r="D28" s="606" t="s">
        <v>565</v>
      </c>
      <c r="E28" s="241" t="s">
        <v>571</v>
      </c>
      <c r="F28" s="241"/>
      <c r="G28" s="235">
        <v>17169398.32</v>
      </c>
      <c r="H28" s="236">
        <v>766.82426715571614</v>
      </c>
      <c r="I28" s="235">
        <v>17266180.73</v>
      </c>
      <c r="J28" s="236">
        <v>769.2857271492295</v>
      </c>
      <c r="K28" s="232">
        <v>-5.6053166310161551E-3</v>
      </c>
      <c r="L28" s="232">
        <v>-3.199669390247073E-3</v>
      </c>
      <c r="M28" s="848"/>
      <c r="N28" s="848"/>
      <c r="O28" s="848"/>
      <c r="P28" s="848"/>
      <c r="Q28" s="509"/>
      <c r="R28" s="629"/>
      <c r="S28" s="137"/>
      <c r="T28" s="137"/>
    </row>
    <row r="29" spans="1:20" ht="12.75" customHeight="1">
      <c r="A29" s="230" t="s">
        <v>846</v>
      </c>
      <c r="B29" s="614" t="s">
        <v>1031</v>
      </c>
      <c r="C29" s="859" t="s">
        <v>925</v>
      </c>
      <c r="D29" s="604" t="s">
        <v>565</v>
      </c>
      <c r="E29" s="231" t="s">
        <v>571</v>
      </c>
      <c r="F29" s="231"/>
      <c r="G29" s="233">
        <v>24523966.890000001</v>
      </c>
      <c r="H29" s="234">
        <v>767.03813884293572</v>
      </c>
      <c r="I29" s="235">
        <v>25231181.57</v>
      </c>
      <c r="J29" s="236">
        <v>768.44637965422748</v>
      </c>
      <c r="K29" s="232">
        <v>-2.802939204562982E-2</v>
      </c>
      <c r="L29" s="232">
        <v>-1.8325817501091413E-3</v>
      </c>
      <c r="M29" s="848"/>
      <c r="N29" s="848"/>
      <c r="O29" s="848"/>
      <c r="P29" s="848"/>
      <c r="Q29" s="509"/>
      <c r="R29" s="629"/>
      <c r="S29" s="137"/>
      <c r="T29" s="137"/>
    </row>
    <row r="30" spans="1:20" ht="12.75" customHeight="1">
      <c r="A30" s="230" t="s">
        <v>1029</v>
      </c>
      <c r="B30" s="614">
        <v>84300431782</v>
      </c>
      <c r="C30" s="859" t="s">
        <v>926</v>
      </c>
      <c r="D30" s="604" t="s">
        <v>837</v>
      </c>
      <c r="E30" s="231" t="s">
        <v>205</v>
      </c>
      <c r="F30" s="231"/>
      <c r="G30" s="233">
        <v>25757099.726399999</v>
      </c>
      <c r="H30" s="234">
        <v>100.63727323449253</v>
      </c>
      <c r="I30" s="235">
        <v>25966604.572299998</v>
      </c>
      <c r="J30" s="236">
        <v>99.483872599558993</v>
      </c>
      <c r="K30" s="232">
        <v>-8.0682418572156633E-3</v>
      </c>
      <c r="L30" s="232">
        <v>1.1593845362013466E-2</v>
      </c>
      <c r="M30" s="848"/>
      <c r="N30" s="848"/>
      <c r="O30" s="848"/>
      <c r="P30" s="848"/>
      <c r="Q30" s="509"/>
      <c r="R30" s="629"/>
      <c r="S30" s="137"/>
      <c r="T30" s="137"/>
    </row>
    <row r="31" spans="1:20" ht="12.75" customHeight="1">
      <c r="A31" s="230" t="s">
        <v>1174</v>
      </c>
      <c r="B31" s="614" t="s">
        <v>1175</v>
      </c>
      <c r="C31" s="859" t="s">
        <v>1176</v>
      </c>
      <c r="D31" s="604" t="s">
        <v>837</v>
      </c>
      <c r="E31" s="231" t="s">
        <v>205</v>
      </c>
      <c r="F31" s="231"/>
      <c r="G31" s="233">
        <v>9190590.7323000003</v>
      </c>
      <c r="H31" s="234">
        <v>129.01221475253482</v>
      </c>
      <c r="I31" s="235">
        <v>9413987.0901999995</v>
      </c>
      <c r="J31" s="236">
        <v>132.38472795927663</v>
      </c>
      <c r="K31" s="232">
        <v>-2.3730259640206586E-2</v>
      </c>
      <c r="L31" s="232">
        <v>-2.5475092623820195E-2</v>
      </c>
      <c r="M31" s="848"/>
      <c r="N31" s="848"/>
      <c r="O31" s="848"/>
      <c r="P31" s="848"/>
      <c r="Q31" s="509"/>
      <c r="R31" s="629"/>
      <c r="S31" s="137"/>
      <c r="T31" s="137"/>
    </row>
    <row r="32" spans="1:20" s="813" customFormat="1" ht="12.75" customHeight="1">
      <c r="A32" s="230" t="s">
        <v>1430</v>
      </c>
      <c r="B32" s="614" t="s">
        <v>1431</v>
      </c>
      <c r="C32" s="859" t="s">
        <v>1432</v>
      </c>
      <c r="D32" s="604" t="s">
        <v>220</v>
      </c>
      <c r="E32" s="231" t="s">
        <v>206</v>
      </c>
      <c r="F32" s="231"/>
      <c r="G32" s="233">
        <v>7309278.0899999999</v>
      </c>
      <c r="H32" s="234">
        <v>737.08933778869687</v>
      </c>
      <c r="I32" s="235">
        <v>6929632.3099999996</v>
      </c>
      <c r="J32" s="236">
        <v>736.82679538703655</v>
      </c>
      <c r="K32" s="232">
        <v>5.4785847649108543E-2</v>
      </c>
      <c r="L32" s="232">
        <v>3.5631494851151579E-4</v>
      </c>
      <c r="M32" s="848"/>
      <c r="N32" s="848"/>
      <c r="O32" s="848"/>
      <c r="P32" s="848"/>
      <c r="Q32" s="509"/>
      <c r="R32" s="629"/>
      <c r="S32" s="137"/>
      <c r="T32" s="137"/>
    </row>
    <row r="33" spans="1:20" ht="12.75" customHeight="1">
      <c r="A33" s="230" t="s">
        <v>219</v>
      </c>
      <c r="B33" s="614">
        <v>80921653541</v>
      </c>
      <c r="C33" s="859" t="s">
        <v>927</v>
      </c>
      <c r="D33" s="604" t="s">
        <v>220</v>
      </c>
      <c r="E33" s="231" t="s">
        <v>205</v>
      </c>
      <c r="F33" s="231"/>
      <c r="G33" s="233">
        <v>28144346.43</v>
      </c>
      <c r="H33" s="234">
        <v>115.79190818032595</v>
      </c>
      <c r="I33" s="235">
        <v>28478166.559999999</v>
      </c>
      <c r="J33" s="236">
        <v>116.20277396196742</v>
      </c>
      <c r="K33" s="232">
        <v>-1.1721967047867432E-2</v>
      </c>
      <c r="L33" s="232">
        <v>-3.5357656933039383E-3</v>
      </c>
      <c r="M33" s="848"/>
      <c r="N33" s="848"/>
      <c r="O33" s="848"/>
      <c r="P33" s="848"/>
      <c r="Q33" s="509"/>
      <c r="R33" s="629"/>
      <c r="S33" s="137"/>
      <c r="T33" s="137"/>
    </row>
    <row r="34" spans="1:20" ht="12.75" customHeight="1">
      <c r="A34" s="230" t="s">
        <v>221</v>
      </c>
      <c r="B34" s="614">
        <v>70498146370</v>
      </c>
      <c r="C34" s="859" t="s">
        <v>928</v>
      </c>
      <c r="D34" s="604" t="s">
        <v>220</v>
      </c>
      <c r="E34" s="231" t="s">
        <v>207</v>
      </c>
      <c r="F34" s="231"/>
      <c r="G34" s="233">
        <v>13687140.34</v>
      </c>
      <c r="H34" s="234">
        <v>785.14182150610407</v>
      </c>
      <c r="I34" s="235">
        <v>14503503.01</v>
      </c>
      <c r="J34" s="236">
        <v>785.54967867999812</v>
      </c>
      <c r="K34" s="232">
        <v>-5.6287275524893987E-2</v>
      </c>
      <c r="L34" s="232">
        <v>-5.1919972086222899E-4</v>
      </c>
      <c r="M34" s="848"/>
      <c r="N34" s="848"/>
      <c r="O34" s="848"/>
      <c r="P34" s="848"/>
      <c r="Q34" s="509"/>
      <c r="R34" s="629"/>
      <c r="S34" s="137"/>
      <c r="T34" s="137"/>
    </row>
    <row r="35" spans="1:20" ht="12.75" customHeight="1">
      <c r="A35" s="230" t="s">
        <v>222</v>
      </c>
      <c r="B35" s="614">
        <v>43449016606</v>
      </c>
      <c r="C35" s="859" t="s">
        <v>929</v>
      </c>
      <c r="D35" s="604" t="s">
        <v>220</v>
      </c>
      <c r="E35" s="231" t="s">
        <v>206</v>
      </c>
      <c r="F35" s="231"/>
      <c r="G35" s="233">
        <v>86494227.829999998</v>
      </c>
      <c r="H35" s="234">
        <v>108.37053254451855</v>
      </c>
      <c r="I35" s="235">
        <v>86585902.840000004</v>
      </c>
      <c r="J35" s="236">
        <v>108.77804046104195</v>
      </c>
      <c r="K35" s="232">
        <v>-1.0587752393066419E-3</v>
      </c>
      <c r="L35" s="232">
        <v>-3.7462332911700758E-3</v>
      </c>
      <c r="M35" s="848"/>
      <c r="N35" s="848"/>
      <c r="O35" s="848"/>
      <c r="P35" s="848"/>
      <c r="Q35" s="509"/>
      <c r="R35" s="629"/>
      <c r="S35" s="137"/>
      <c r="T35" s="137"/>
    </row>
    <row r="36" spans="1:20" ht="12.75" customHeight="1">
      <c r="A36" s="230" t="s">
        <v>223</v>
      </c>
      <c r="B36" s="614" t="s">
        <v>1032</v>
      </c>
      <c r="C36" s="859" t="s">
        <v>930</v>
      </c>
      <c r="D36" s="604" t="s">
        <v>220</v>
      </c>
      <c r="E36" s="231" t="s">
        <v>207</v>
      </c>
      <c r="F36" s="231"/>
      <c r="G36" s="233">
        <v>394582442.10000002</v>
      </c>
      <c r="H36" s="234">
        <v>144.05530597506402</v>
      </c>
      <c r="I36" s="235">
        <v>395874569.52999997</v>
      </c>
      <c r="J36" s="236">
        <v>144.05183616848475</v>
      </c>
      <c r="K36" s="232">
        <v>-3.2639819009693261E-3</v>
      </c>
      <c r="L36" s="232">
        <v>2.4087208268630533E-5</v>
      </c>
      <c r="M36" s="848"/>
      <c r="N36" s="848"/>
      <c r="O36" s="848"/>
      <c r="P36" s="848"/>
      <c r="Q36" s="509"/>
      <c r="R36" s="629"/>
      <c r="S36" s="137"/>
      <c r="T36" s="137"/>
    </row>
    <row r="37" spans="1:20" ht="12.75" customHeight="1">
      <c r="A37" s="230" t="s">
        <v>224</v>
      </c>
      <c r="B37" s="614" t="s">
        <v>1033</v>
      </c>
      <c r="C37" s="859" t="s">
        <v>931</v>
      </c>
      <c r="D37" s="604" t="s">
        <v>220</v>
      </c>
      <c r="E37" s="231" t="s">
        <v>216</v>
      </c>
      <c r="F37" s="231"/>
      <c r="G37" s="233">
        <v>418194613.94</v>
      </c>
      <c r="H37" s="234">
        <v>1241.6148904560227</v>
      </c>
      <c r="I37" s="235">
        <v>412822506.39999998</v>
      </c>
      <c r="J37" s="236">
        <v>1242.5151980895471</v>
      </c>
      <c r="K37" s="232">
        <v>1.301311691275564E-2</v>
      </c>
      <c r="L37" s="232">
        <v>-7.24584805810502E-4</v>
      </c>
      <c r="M37" s="848"/>
      <c r="N37" s="848"/>
      <c r="O37" s="848"/>
      <c r="P37" s="848"/>
      <c r="Q37" s="509"/>
      <c r="R37" s="629"/>
      <c r="S37" s="137"/>
      <c r="T37" s="137"/>
    </row>
    <row r="38" spans="1:20" ht="12.75" customHeight="1">
      <c r="A38" s="292" t="s">
        <v>1131</v>
      </c>
      <c r="B38" s="614">
        <v>23186371200</v>
      </c>
      <c r="C38" s="859" t="s">
        <v>969</v>
      </c>
      <c r="D38" s="604" t="s">
        <v>1014</v>
      </c>
      <c r="E38" s="244" t="s">
        <v>206</v>
      </c>
      <c r="F38" s="244"/>
      <c r="G38" s="233">
        <v>0</v>
      </c>
      <c r="H38" s="234">
        <v>0</v>
      </c>
      <c r="I38" s="235">
        <v>0</v>
      </c>
      <c r="J38" s="236">
        <v>0</v>
      </c>
      <c r="K38" s="232"/>
      <c r="L38" s="232"/>
      <c r="M38" s="848"/>
      <c r="N38" s="848"/>
      <c r="O38" s="848"/>
      <c r="P38" s="848"/>
      <c r="Q38" s="509"/>
      <c r="R38" s="629"/>
      <c r="S38" s="137"/>
      <c r="T38" s="137"/>
    </row>
    <row r="39" spans="1:20" ht="12.75" customHeight="1">
      <c r="A39" s="230" t="s">
        <v>1132</v>
      </c>
      <c r="B39" s="614">
        <v>43831181643</v>
      </c>
      <c r="C39" s="859" t="s">
        <v>970</v>
      </c>
      <c r="D39" s="604" t="s">
        <v>1014</v>
      </c>
      <c r="E39" s="244" t="s">
        <v>207</v>
      </c>
      <c r="F39" s="244"/>
      <c r="G39" s="237">
        <v>0</v>
      </c>
      <c r="H39" s="238">
        <v>0</v>
      </c>
      <c r="I39" s="235">
        <v>0</v>
      </c>
      <c r="J39" s="236">
        <v>0</v>
      </c>
      <c r="K39" s="232"/>
      <c r="L39" s="232"/>
      <c r="M39" s="848"/>
      <c r="N39" s="848"/>
      <c r="O39" s="848"/>
      <c r="P39" s="848"/>
      <c r="Q39" s="509"/>
      <c r="R39" s="629"/>
      <c r="S39" s="137"/>
      <c r="T39" s="137"/>
    </row>
    <row r="40" spans="1:20" ht="12.75" customHeight="1">
      <c r="A40" s="230" t="s">
        <v>1133</v>
      </c>
      <c r="B40" s="614">
        <v>12203685741</v>
      </c>
      <c r="C40" s="859" t="s">
        <v>971</v>
      </c>
      <c r="D40" s="604" t="s">
        <v>1014</v>
      </c>
      <c r="E40" s="244" t="s">
        <v>205</v>
      </c>
      <c r="F40" s="244"/>
      <c r="G40" s="237">
        <v>0</v>
      </c>
      <c r="H40" s="238">
        <v>0</v>
      </c>
      <c r="I40" s="242">
        <v>0</v>
      </c>
      <c r="J40" s="243">
        <v>0</v>
      </c>
      <c r="K40" s="232"/>
      <c r="L40" s="232"/>
      <c r="M40" s="848"/>
      <c r="N40" s="848"/>
      <c r="O40" s="848"/>
      <c r="P40" s="848"/>
      <c r="Q40" s="509"/>
      <c r="R40" s="629"/>
      <c r="S40" s="137"/>
      <c r="T40" s="137"/>
    </row>
    <row r="41" spans="1:20" ht="12.75" customHeight="1">
      <c r="A41" s="292" t="s">
        <v>1400</v>
      </c>
      <c r="B41" s="614">
        <v>99792542550</v>
      </c>
      <c r="C41" s="859" t="s">
        <v>932</v>
      </c>
      <c r="D41" s="604" t="s">
        <v>635</v>
      </c>
      <c r="E41" s="231" t="s">
        <v>206</v>
      </c>
      <c r="F41" s="231"/>
      <c r="G41" s="233">
        <v>49384906.43</v>
      </c>
      <c r="H41" s="234">
        <v>106.21455956234412</v>
      </c>
      <c r="I41" s="235">
        <v>48601094.18</v>
      </c>
      <c r="J41" s="236">
        <v>106.56494072258108</v>
      </c>
      <c r="K41" s="232">
        <v>1.6127460980550401E-2</v>
      </c>
      <c r="L41" s="232">
        <v>-3.2879590403855907E-3</v>
      </c>
      <c r="M41" s="848"/>
      <c r="N41" s="848"/>
      <c r="O41" s="848"/>
      <c r="P41" s="848"/>
      <c r="Q41" s="509"/>
      <c r="R41" s="629"/>
      <c r="S41" s="137"/>
      <c r="T41" s="137"/>
    </row>
    <row r="42" spans="1:20" ht="12.75" customHeight="1">
      <c r="A42" s="230" t="s">
        <v>1090</v>
      </c>
      <c r="B42" s="614">
        <v>48827873221</v>
      </c>
      <c r="C42" s="859" t="s">
        <v>937</v>
      </c>
      <c r="D42" s="604" t="s">
        <v>635</v>
      </c>
      <c r="E42" s="231" t="s">
        <v>216</v>
      </c>
      <c r="F42" s="231" t="s">
        <v>652</v>
      </c>
      <c r="G42" s="235">
        <v>278624912.37779999</v>
      </c>
      <c r="H42" s="236">
        <v>1679.9466</v>
      </c>
      <c r="I42" s="235">
        <v>284070439.22210002</v>
      </c>
      <c r="J42" s="236">
        <v>1681.4393</v>
      </c>
      <c r="K42" s="232">
        <v>-1.916963573968522E-2</v>
      </c>
      <c r="L42" s="232">
        <v>-8.8775134493412899E-4</v>
      </c>
      <c r="M42" s="848"/>
      <c r="N42" s="848"/>
      <c r="O42" s="848"/>
      <c r="P42" s="848"/>
      <c r="Q42" s="509"/>
      <c r="R42" s="629"/>
      <c r="S42" s="137"/>
      <c r="T42" s="137"/>
    </row>
    <row r="43" spans="1:20" ht="12.75" customHeight="1">
      <c r="A43" s="230"/>
      <c r="B43" s="614"/>
      <c r="C43" s="859"/>
      <c r="D43" s="604"/>
      <c r="E43" s="231"/>
      <c r="F43" s="231" t="s">
        <v>653</v>
      </c>
      <c r="G43" s="235">
        <v>361337178.89249998</v>
      </c>
      <c r="H43" s="236">
        <v>1649.3179</v>
      </c>
      <c r="I43" s="235">
        <v>348281810.00760001</v>
      </c>
      <c r="J43" s="236">
        <v>1651.4675</v>
      </c>
      <c r="K43" s="232">
        <v>3.748507246076116E-2</v>
      </c>
      <c r="L43" s="232">
        <v>-1.3016302167617733E-3</v>
      </c>
      <c r="M43" s="848"/>
      <c r="N43" s="848"/>
      <c r="O43" s="848"/>
      <c r="P43" s="848"/>
      <c r="Q43" s="509"/>
      <c r="R43" s="629"/>
      <c r="S43" s="137"/>
      <c r="T43" s="137"/>
    </row>
    <row r="44" spans="1:20" ht="12.75" customHeight="1">
      <c r="A44" s="230" t="s">
        <v>1310</v>
      </c>
      <c r="B44" s="614" t="s">
        <v>1312</v>
      </c>
      <c r="C44" s="859" t="s">
        <v>1313</v>
      </c>
      <c r="D44" s="604" t="s">
        <v>635</v>
      </c>
      <c r="E44" s="231" t="s">
        <v>216</v>
      </c>
      <c r="F44" s="231" t="s">
        <v>652</v>
      </c>
      <c r="G44" s="235">
        <v>11499447.4308</v>
      </c>
      <c r="H44" s="236">
        <v>628.27030000000002</v>
      </c>
      <c r="I44" s="235">
        <v>11762262.8204</v>
      </c>
      <c r="J44" s="236">
        <v>627.65530000000001</v>
      </c>
      <c r="K44" s="232">
        <v>-2.2343948066198882E-2</v>
      </c>
      <c r="L44" s="232">
        <v>9.7983718133187736E-4</v>
      </c>
      <c r="M44" s="848"/>
      <c r="N44" s="848"/>
      <c r="O44" s="848"/>
      <c r="P44" s="848"/>
      <c r="Q44" s="509"/>
      <c r="R44" s="629"/>
      <c r="S44" s="137"/>
      <c r="T44" s="137"/>
    </row>
    <row r="45" spans="1:20" ht="12.75" customHeight="1">
      <c r="A45" s="230"/>
      <c r="B45" s="614"/>
      <c r="C45" s="859"/>
      <c r="D45" s="604"/>
      <c r="E45" s="231"/>
      <c r="F45" s="231" t="s">
        <v>653</v>
      </c>
      <c r="G45" s="235">
        <v>138141.00940000001</v>
      </c>
      <c r="H45" s="236">
        <v>624.86580000000004</v>
      </c>
      <c r="I45" s="235">
        <v>2954.3193999999999</v>
      </c>
      <c r="J45" s="236">
        <v>625.68979999999999</v>
      </c>
      <c r="K45" s="232">
        <v>45.758996132916437</v>
      </c>
      <c r="L45" s="232">
        <v>-1.3169465124730495E-3</v>
      </c>
      <c r="M45" s="848"/>
      <c r="N45" s="848"/>
      <c r="O45" s="848"/>
      <c r="P45" s="848"/>
      <c r="Q45" s="509"/>
      <c r="R45" s="629"/>
      <c r="S45" s="137"/>
      <c r="T45" s="137"/>
    </row>
    <row r="46" spans="1:20" ht="12.75" customHeight="1">
      <c r="A46" s="292" t="s">
        <v>1401</v>
      </c>
      <c r="B46" s="614">
        <v>22443293291</v>
      </c>
      <c r="C46" s="859" t="s">
        <v>933</v>
      </c>
      <c r="D46" s="604" t="s">
        <v>635</v>
      </c>
      <c r="E46" s="231" t="s">
        <v>216</v>
      </c>
      <c r="F46" s="231"/>
      <c r="G46" s="233">
        <v>114645437.25</v>
      </c>
      <c r="H46" s="234">
        <v>110.34148466388855</v>
      </c>
      <c r="I46" s="235">
        <v>116045010.43000001</v>
      </c>
      <c r="J46" s="236">
        <v>110.92111631226621</v>
      </c>
      <c r="K46" s="232">
        <v>-1.2060606266602436E-2</v>
      </c>
      <c r="L46" s="232">
        <v>-5.2256204016724039E-3</v>
      </c>
      <c r="M46" s="848"/>
      <c r="N46" s="848"/>
      <c r="O46" s="848"/>
      <c r="P46" s="848"/>
      <c r="Q46" s="509"/>
      <c r="R46" s="629"/>
      <c r="S46" s="137"/>
      <c r="T46" s="137"/>
    </row>
    <row r="47" spans="1:20" ht="12.75" customHeight="1">
      <c r="A47" s="292" t="s">
        <v>1402</v>
      </c>
      <c r="B47" s="614">
        <v>61691616181</v>
      </c>
      <c r="C47" s="859" t="s">
        <v>934</v>
      </c>
      <c r="D47" s="604" t="s">
        <v>635</v>
      </c>
      <c r="E47" s="231" t="s">
        <v>205</v>
      </c>
      <c r="F47" s="231"/>
      <c r="G47" s="233">
        <v>75704706.900000006</v>
      </c>
      <c r="H47" s="234">
        <v>94.028457788087778</v>
      </c>
      <c r="I47" s="235">
        <v>75555636.209999993</v>
      </c>
      <c r="J47" s="236">
        <v>94.189419750020036</v>
      </c>
      <c r="K47" s="232">
        <v>1.9729923203304356E-3</v>
      </c>
      <c r="L47" s="232">
        <v>-1.708917650830144E-3</v>
      </c>
      <c r="M47" s="848"/>
      <c r="N47" s="848"/>
      <c r="O47" s="848"/>
      <c r="P47" s="848"/>
      <c r="Q47" s="509"/>
      <c r="R47" s="629"/>
      <c r="S47" s="137"/>
      <c r="T47" s="137"/>
    </row>
    <row r="48" spans="1:20" ht="12.75" customHeight="1">
      <c r="A48" s="292" t="s">
        <v>1100</v>
      </c>
      <c r="B48" s="615" t="s">
        <v>1093</v>
      </c>
      <c r="C48" s="862" t="s">
        <v>1094</v>
      </c>
      <c r="D48" s="605" t="s">
        <v>635</v>
      </c>
      <c r="E48" s="630" t="s">
        <v>571</v>
      </c>
      <c r="F48" s="231" t="s">
        <v>652</v>
      </c>
      <c r="G48" s="233">
        <v>54084841.934900001</v>
      </c>
      <c r="H48" s="609">
        <v>787.30370000000005</v>
      </c>
      <c r="I48" s="235">
        <v>52327868.400899999</v>
      </c>
      <c r="J48" s="245">
        <v>787.61500000000001</v>
      </c>
      <c r="K48" s="232">
        <v>3.3576248903151917E-2</v>
      </c>
      <c r="L48" s="232">
        <v>-3.9524386914924214E-4</v>
      </c>
      <c r="M48" s="848"/>
      <c r="N48" s="848"/>
      <c r="O48" s="848"/>
      <c r="P48" s="848"/>
      <c r="Q48" s="509"/>
      <c r="R48" s="629"/>
      <c r="S48" s="137"/>
      <c r="T48" s="137"/>
    </row>
    <row r="49" spans="1:20" ht="12.75" customHeight="1">
      <c r="A49" s="230"/>
      <c r="B49" s="615"/>
      <c r="C49" s="862"/>
      <c r="D49" s="605"/>
      <c r="E49" s="231"/>
      <c r="F49" s="231" t="s">
        <v>653</v>
      </c>
      <c r="G49" s="233">
        <v>34112657.3354</v>
      </c>
      <c r="H49" s="609">
        <v>781.77470000000005</v>
      </c>
      <c r="I49" s="235">
        <v>34258559.589299999</v>
      </c>
      <c r="J49" s="245">
        <v>782.40179999999998</v>
      </c>
      <c r="K49" s="232">
        <v>-4.2588554699646286E-3</v>
      </c>
      <c r="L49" s="232">
        <v>-8.0150633600273302E-4</v>
      </c>
      <c r="M49" s="848"/>
      <c r="N49" s="848"/>
      <c r="O49" s="848"/>
      <c r="P49" s="848"/>
      <c r="Q49" s="509"/>
      <c r="R49" s="629"/>
      <c r="S49" s="137"/>
      <c r="T49" s="137"/>
    </row>
    <row r="50" spans="1:20" ht="12.75" customHeight="1">
      <c r="A50" s="230" t="s">
        <v>1091</v>
      </c>
      <c r="B50" s="615">
        <v>74643964821</v>
      </c>
      <c r="C50" s="862" t="s">
        <v>939</v>
      </c>
      <c r="D50" s="605" t="s">
        <v>635</v>
      </c>
      <c r="E50" s="231" t="s">
        <v>207</v>
      </c>
      <c r="F50" s="231"/>
      <c r="G50" s="233">
        <v>385006192.82999998</v>
      </c>
      <c r="H50" s="609">
        <v>130.6740880856627</v>
      </c>
      <c r="I50" s="235">
        <v>400473409.55000001</v>
      </c>
      <c r="J50" s="245">
        <v>130.65934952684702</v>
      </c>
      <c r="K50" s="232">
        <v>-3.8622331348740713E-2</v>
      </c>
      <c r="L50" s="232">
        <v>1.1280140968894514E-4</v>
      </c>
      <c r="M50" s="848"/>
      <c r="N50" s="848"/>
      <c r="O50" s="848"/>
      <c r="P50" s="848"/>
      <c r="Q50" s="509"/>
      <c r="R50" s="629"/>
      <c r="S50" s="137"/>
      <c r="T50" s="137"/>
    </row>
    <row r="51" spans="1:20" ht="12.75" customHeight="1">
      <c r="A51" s="292" t="s">
        <v>1092</v>
      </c>
      <c r="B51" s="615" t="s">
        <v>1041</v>
      </c>
      <c r="C51" s="862" t="s">
        <v>938</v>
      </c>
      <c r="D51" s="605" t="s">
        <v>635</v>
      </c>
      <c r="E51" s="231" t="s">
        <v>205</v>
      </c>
      <c r="F51" s="231" t="s">
        <v>652</v>
      </c>
      <c r="G51" s="233">
        <v>166227506.178</v>
      </c>
      <c r="H51" s="609">
        <v>868.01769999999999</v>
      </c>
      <c r="I51" s="235">
        <v>164713925.39809999</v>
      </c>
      <c r="J51" s="245">
        <v>855.97580000000005</v>
      </c>
      <c r="K51" s="232">
        <v>9.1891488606188343E-3</v>
      </c>
      <c r="L51" s="232">
        <v>1.4068037904809927E-2</v>
      </c>
      <c r="M51" s="848"/>
      <c r="N51" s="848"/>
      <c r="O51" s="848"/>
      <c r="P51" s="848"/>
      <c r="Q51" s="509"/>
      <c r="R51" s="629"/>
      <c r="S51" s="137"/>
      <c r="T51" s="137"/>
    </row>
    <row r="52" spans="1:20" ht="12.75" customHeight="1">
      <c r="A52" s="230"/>
      <c r="B52" s="615"/>
      <c r="C52" s="862"/>
      <c r="D52" s="605"/>
      <c r="E52" s="231"/>
      <c r="F52" s="231" t="s">
        <v>653</v>
      </c>
      <c r="G52" s="233">
        <v>9681173.4748</v>
      </c>
      <c r="H52" s="609">
        <v>835.83510000000001</v>
      </c>
      <c r="I52" s="235">
        <v>9577519.2819999997</v>
      </c>
      <c r="J52" s="245">
        <v>824.90779999999995</v>
      </c>
      <c r="K52" s="232">
        <v>1.0822655611334442E-2</v>
      </c>
      <c r="L52" s="232">
        <v>1.3246692539457205E-2</v>
      </c>
      <c r="M52" s="848"/>
      <c r="N52" s="848"/>
      <c r="O52" s="848"/>
      <c r="P52" s="848"/>
      <c r="Q52" s="509"/>
      <c r="R52" s="629"/>
      <c r="S52" s="137"/>
      <c r="T52" s="137"/>
    </row>
    <row r="53" spans="1:20" ht="12.75" customHeight="1">
      <c r="A53" s="230"/>
      <c r="B53" s="615"/>
      <c r="C53" s="862"/>
      <c r="D53" s="605"/>
      <c r="E53" s="231"/>
      <c r="F53" s="231" t="s">
        <v>654</v>
      </c>
      <c r="G53" s="233">
        <v>7.5385999999999997</v>
      </c>
      <c r="H53" s="609">
        <v>0</v>
      </c>
      <c r="I53" s="235">
        <v>6.9013</v>
      </c>
      <c r="J53" s="245">
        <v>0</v>
      </c>
      <c r="K53" s="232">
        <v>9.2344920522220431E-2</v>
      </c>
      <c r="L53" s="232" t="s">
        <v>1514</v>
      </c>
      <c r="M53" s="848"/>
      <c r="N53" s="848"/>
      <c r="O53" s="848"/>
      <c r="P53" s="848"/>
      <c r="Q53" s="509"/>
      <c r="R53" s="629"/>
      <c r="S53" s="137"/>
      <c r="T53" s="137"/>
    </row>
    <row r="54" spans="1:20" ht="12.75" customHeight="1">
      <c r="A54" s="292" t="s">
        <v>1101</v>
      </c>
      <c r="B54" s="615">
        <v>66973781540</v>
      </c>
      <c r="C54" s="862" t="s">
        <v>940</v>
      </c>
      <c r="D54" s="605" t="s">
        <v>885</v>
      </c>
      <c r="E54" s="231" t="s">
        <v>206</v>
      </c>
      <c r="F54" s="231"/>
      <c r="G54" s="233">
        <v>11205914.741599999</v>
      </c>
      <c r="H54" s="234">
        <v>129.01138893023386</v>
      </c>
      <c r="I54" s="235">
        <v>11194219.330600001</v>
      </c>
      <c r="J54" s="236">
        <v>128.58485584763369</v>
      </c>
      <c r="K54" s="232">
        <v>1.0447723646103135E-3</v>
      </c>
      <c r="L54" s="232">
        <v>3.3171331086265798E-3</v>
      </c>
      <c r="M54" s="848"/>
      <c r="N54" s="848"/>
      <c r="O54" s="848"/>
      <c r="P54" s="848"/>
      <c r="Q54" s="509"/>
      <c r="R54" s="629"/>
      <c r="S54" s="137"/>
      <c r="T54" s="137"/>
    </row>
    <row r="55" spans="1:20" ht="12.75" customHeight="1">
      <c r="A55" s="292" t="s">
        <v>1104</v>
      </c>
      <c r="B55" s="615">
        <v>16642777540</v>
      </c>
      <c r="C55" s="862" t="s">
        <v>935</v>
      </c>
      <c r="D55" s="605" t="s">
        <v>885</v>
      </c>
      <c r="E55" s="231" t="s">
        <v>205</v>
      </c>
      <c r="F55" s="231"/>
      <c r="G55" s="233">
        <v>10140406.619999999</v>
      </c>
      <c r="H55" s="234">
        <v>661.38586363189074</v>
      </c>
      <c r="I55" s="235">
        <v>10688052.16</v>
      </c>
      <c r="J55" s="236">
        <v>692.61382927663067</v>
      </c>
      <c r="K55" s="232">
        <v>-5.1239040734621599E-2</v>
      </c>
      <c r="L55" s="232">
        <v>-4.5087124057795025E-2</v>
      </c>
      <c r="M55" s="848"/>
      <c r="N55" s="848"/>
      <c r="O55" s="848"/>
      <c r="P55" s="848"/>
      <c r="Q55" s="509"/>
      <c r="R55" s="629"/>
      <c r="S55" s="137"/>
      <c r="T55" s="137"/>
    </row>
    <row r="56" spans="1:20" ht="12.75" customHeight="1">
      <c r="A56" s="292" t="s">
        <v>225</v>
      </c>
      <c r="B56" s="615">
        <v>30082084002</v>
      </c>
      <c r="C56" s="862" t="s">
        <v>941</v>
      </c>
      <c r="D56" s="605" t="s">
        <v>885</v>
      </c>
      <c r="E56" s="231" t="s">
        <v>571</v>
      </c>
      <c r="F56" s="231"/>
      <c r="G56" s="233">
        <v>7437961.2800000003</v>
      </c>
      <c r="H56" s="234">
        <v>9.4653715302499073</v>
      </c>
      <c r="I56" s="235">
        <v>7365778.9800000004</v>
      </c>
      <c r="J56" s="245">
        <v>9.4648907427502884</v>
      </c>
      <c r="K56" s="232">
        <v>9.799683128694614E-3</v>
      </c>
      <c r="L56" s="232">
        <v>5.0796941315711663E-5</v>
      </c>
      <c r="M56" s="848"/>
      <c r="N56" s="848"/>
      <c r="O56" s="848"/>
      <c r="P56" s="848"/>
      <c r="Q56" s="509"/>
      <c r="R56" s="629"/>
      <c r="S56" s="137"/>
      <c r="T56" s="137"/>
    </row>
    <row r="57" spans="1:20" ht="12.75" customHeight="1">
      <c r="A57" s="292" t="s">
        <v>1105</v>
      </c>
      <c r="B57" s="615">
        <v>44832307529</v>
      </c>
      <c r="C57" s="862" t="s">
        <v>936</v>
      </c>
      <c r="D57" s="605" t="s">
        <v>885</v>
      </c>
      <c r="E57" s="231" t="s">
        <v>205</v>
      </c>
      <c r="F57" s="231"/>
      <c r="G57" s="233">
        <v>23636423.129999999</v>
      </c>
      <c r="H57" s="234">
        <v>977.19223184779571</v>
      </c>
      <c r="I57" s="235">
        <v>23794254.27</v>
      </c>
      <c r="J57" s="245">
        <v>983.44502317948616</v>
      </c>
      <c r="K57" s="232">
        <v>-6.6331618637444079E-3</v>
      </c>
      <c r="L57" s="232">
        <v>-6.358048680215056E-3</v>
      </c>
      <c r="M57" s="848"/>
      <c r="N57" s="848"/>
      <c r="O57" s="848"/>
      <c r="P57" s="848"/>
      <c r="Q57" s="699"/>
      <c r="R57" s="701"/>
      <c r="S57" s="137"/>
      <c r="T57" s="137"/>
    </row>
    <row r="58" spans="1:20" ht="12.75" customHeight="1">
      <c r="A58" s="292" t="s">
        <v>1283</v>
      </c>
      <c r="B58" s="614">
        <v>30290598804</v>
      </c>
      <c r="C58" s="859" t="s">
        <v>942</v>
      </c>
      <c r="D58" s="604" t="s">
        <v>885</v>
      </c>
      <c r="E58" s="231" t="s">
        <v>205</v>
      </c>
      <c r="F58" s="231"/>
      <c r="G58" s="233">
        <v>27492963.34</v>
      </c>
      <c r="H58" s="234">
        <v>5.8286628014197355</v>
      </c>
      <c r="I58" s="240">
        <v>27691506.280000001</v>
      </c>
      <c r="J58" s="245">
        <v>5.9265718556818641</v>
      </c>
      <c r="K58" s="232">
        <v>-7.1698136602773577E-3</v>
      </c>
      <c r="L58" s="232">
        <v>-1.6520352177669451E-2</v>
      </c>
      <c r="M58" s="848"/>
      <c r="N58" s="848"/>
      <c r="O58" s="848"/>
      <c r="P58" s="848"/>
      <c r="Q58" s="702"/>
      <c r="R58" s="629"/>
      <c r="S58" s="137"/>
      <c r="T58" s="137"/>
    </row>
    <row r="59" spans="1:20" ht="12.75" customHeight="1">
      <c r="A59" s="230" t="s">
        <v>226</v>
      </c>
      <c r="B59" s="614">
        <v>86292133603</v>
      </c>
      <c r="C59" s="859" t="s">
        <v>943</v>
      </c>
      <c r="D59" s="604" t="s">
        <v>885</v>
      </c>
      <c r="E59" s="231" t="s">
        <v>571</v>
      </c>
      <c r="F59" s="231"/>
      <c r="G59" s="235">
        <v>7455896.6900000004</v>
      </c>
      <c r="H59" s="236">
        <v>15.244578077154225</v>
      </c>
      <c r="I59" s="235">
        <v>7466195.9400000004</v>
      </c>
      <c r="J59" s="236">
        <v>15.401235798085018</v>
      </c>
      <c r="K59" s="232">
        <v>-1.3794508050374299E-3</v>
      </c>
      <c r="L59" s="232">
        <v>-1.0171763031527115E-2</v>
      </c>
      <c r="M59" s="848"/>
      <c r="N59" s="848"/>
      <c r="O59" s="848"/>
      <c r="P59" s="848"/>
      <c r="Q59" s="509"/>
      <c r="R59" s="629"/>
      <c r="S59" s="137"/>
      <c r="T59" s="137"/>
    </row>
    <row r="60" spans="1:20" ht="12.75" customHeight="1">
      <c r="A60" s="229" t="s">
        <v>227</v>
      </c>
      <c r="B60" s="614" t="s">
        <v>1034</v>
      </c>
      <c r="C60" s="859" t="s">
        <v>944</v>
      </c>
      <c r="D60" s="604" t="s">
        <v>885</v>
      </c>
      <c r="E60" s="241" t="s">
        <v>205</v>
      </c>
      <c r="F60" s="241"/>
      <c r="G60" s="235">
        <v>61913288.490000002</v>
      </c>
      <c r="H60" s="236">
        <v>20.387227651817643</v>
      </c>
      <c r="I60" s="235">
        <v>61535595.310000002</v>
      </c>
      <c r="J60" s="236">
        <v>20.193117829496202</v>
      </c>
      <c r="K60" s="232">
        <v>6.1378000504794805E-3</v>
      </c>
      <c r="L60" s="232">
        <v>9.6126721965590356E-3</v>
      </c>
      <c r="M60" s="848"/>
      <c r="N60" s="848"/>
      <c r="O60" s="848"/>
      <c r="P60" s="848"/>
      <c r="Q60" s="509"/>
      <c r="R60" s="629"/>
      <c r="S60" s="137"/>
      <c r="T60" s="137"/>
    </row>
    <row r="61" spans="1:20" ht="12.75" customHeight="1">
      <c r="A61" s="292" t="s">
        <v>228</v>
      </c>
      <c r="B61" s="614">
        <v>10423796399</v>
      </c>
      <c r="C61" s="859" t="s">
        <v>945</v>
      </c>
      <c r="D61" s="604" t="s">
        <v>885</v>
      </c>
      <c r="E61" s="241" t="s">
        <v>207</v>
      </c>
      <c r="F61" s="241"/>
      <c r="G61" s="235">
        <v>104517173.47</v>
      </c>
      <c r="H61" s="236">
        <v>1385.2378388070331</v>
      </c>
      <c r="I61" s="235">
        <v>124556548.61</v>
      </c>
      <c r="J61" s="236">
        <v>1383.0777247116059</v>
      </c>
      <c r="K61" s="232">
        <v>-0.16088576123560916</v>
      </c>
      <c r="L61" s="232">
        <v>1.5618168500817209E-3</v>
      </c>
      <c r="M61" s="848"/>
      <c r="N61" s="848"/>
      <c r="O61" s="848"/>
      <c r="P61" s="848"/>
      <c r="Q61" s="509"/>
      <c r="R61" s="629"/>
      <c r="S61" s="137"/>
      <c r="T61" s="137"/>
    </row>
    <row r="62" spans="1:20" ht="12.75" customHeight="1">
      <c r="A62" s="292" t="s">
        <v>1097</v>
      </c>
      <c r="B62" s="614" t="s">
        <v>1098</v>
      </c>
      <c r="C62" s="859" t="s">
        <v>1099</v>
      </c>
      <c r="D62" s="604" t="s">
        <v>229</v>
      </c>
      <c r="E62" s="241" t="s">
        <v>571</v>
      </c>
      <c r="F62" s="241"/>
      <c r="G62" s="235">
        <v>26564673.170000002</v>
      </c>
      <c r="H62" s="236">
        <v>713.35053550150155</v>
      </c>
      <c r="I62" s="235">
        <v>25673135.390000001</v>
      </c>
      <c r="J62" s="236">
        <v>714.8306468403897</v>
      </c>
      <c r="K62" s="232">
        <v>3.4726486128658252E-2</v>
      </c>
      <c r="L62" s="232">
        <v>-2.0705762202982703E-3</v>
      </c>
      <c r="M62" s="848"/>
      <c r="N62" s="848"/>
      <c r="O62" s="848"/>
      <c r="P62" s="848"/>
      <c r="Q62" s="509"/>
      <c r="R62" s="629"/>
      <c r="S62" s="137"/>
      <c r="T62" s="137"/>
    </row>
    <row r="63" spans="1:20" ht="12.75" customHeight="1">
      <c r="A63" s="292" t="s">
        <v>517</v>
      </c>
      <c r="B63" s="614">
        <v>89809469629</v>
      </c>
      <c r="C63" s="859" t="s">
        <v>946</v>
      </c>
      <c r="D63" s="604" t="s">
        <v>229</v>
      </c>
      <c r="E63" s="241" t="s">
        <v>207</v>
      </c>
      <c r="F63" s="241"/>
      <c r="G63" s="235">
        <v>119771950.56</v>
      </c>
      <c r="H63" s="236">
        <v>753.27366958800735</v>
      </c>
      <c r="I63" s="235">
        <v>118253802.81</v>
      </c>
      <c r="J63" s="236">
        <v>753.55834089927771</v>
      </c>
      <c r="K63" s="232">
        <v>1.2838045914170149E-2</v>
      </c>
      <c r="L63" s="232">
        <v>-3.7776943843614852E-4</v>
      </c>
      <c r="M63" s="848"/>
      <c r="N63" s="848"/>
      <c r="O63" s="848"/>
      <c r="P63" s="848"/>
      <c r="Q63" s="509"/>
      <c r="R63" s="629"/>
      <c r="S63" s="137"/>
      <c r="T63" s="137"/>
    </row>
    <row r="64" spans="1:20" ht="12.75" customHeight="1">
      <c r="A64" s="292" t="s">
        <v>879</v>
      </c>
      <c r="B64" s="614">
        <v>85535430386</v>
      </c>
      <c r="C64" s="859" t="s">
        <v>947</v>
      </c>
      <c r="D64" s="604" t="s">
        <v>229</v>
      </c>
      <c r="E64" s="241" t="s">
        <v>205</v>
      </c>
      <c r="F64" s="241"/>
      <c r="G64" s="235">
        <v>134977674.62</v>
      </c>
      <c r="H64" s="236">
        <v>43.816252531076671</v>
      </c>
      <c r="I64" s="235">
        <v>136929855.09</v>
      </c>
      <c r="J64" s="236">
        <v>44.415826037485544</v>
      </c>
      <c r="K64" s="232">
        <v>-1.4256792053981893E-2</v>
      </c>
      <c r="L64" s="232">
        <v>-1.3499096153313794E-2</v>
      </c>
      <c r="M64" s="848"/>
      <c r="N64" s="848"/>
      <c r="O64" s="848"/>
      <c r="P64" s="848"/>
      <c r="Q64" s="509"/>
      <c r="R64" s="629"/>
      <c r="S64" s="137"/>
      <c r="T64" s="137"/>
    </row>
    <row r="65" spans="1:20" ht="12.75" customHeight="1">
      <c r="A65" s="230" t="s">
        <v>230</v>
      </c>
      <c r="B65" s="614">
        <v>40425097619</v>
      </c>
      <c r="C65" s="859" t="s">
        <v>948</v>
      </c>
      <c r="D65" s="604" t="s">
        <v>229</v>
      </c>
      <c r="E65" s="231" t="s">
        <v>205</v>
      </c>
      <c r="F65" s="231"/>
      <c r="G65" s="233">
        <v>20734125.870000001</v>
      </c>
      <c r="H65" s="234">
        <v>733.40224893282721</v>
      </c>
      <c r="I65" s="235">
        <v>20828034.149999999</v>
      </c>
      <c r="J65" s="236">
        <v>736.87434639568448</v>
      </c>
      <c r="K65" s="232">
        <v>-4.5087442878039008E-3</v>
      </c>
      <c r="L65" s="232">
        <v>-4.7119260968176979E-3</v>
      </c>
      <c r="M65" s="848"/>
      <c r="N65" s="848"/>
      <c r="O65" s="848"/>
      <c r="P65" s="848"/>
      <c r="Q65" s="509"/>
      <c r="R65" s="629"/>
      <c r="S65" s="137"/>
      <c r="T65" s="137"/>
    </row>
    <row r="66" spans="1:20" ht="12.75" customHeight="1">
      <c r="A66" s="230" t="s">
        <v>888</v>
      </c>
      <c r="B66" s="614">
        <v>55749429688</v>
      </c>
      <c r="C66" s="859" t="s">
        <v>949</v>
      </c>
      <c r="D66" s="604" t="s">
        <v>229</v>
      </c>
      <c r="E66" s="231" t="s">
        <v>571</v>
      </c>
      <c r="F66" s="231"/>
      <c r="G66" s="233">
        <v>29816303.109999999</v>
      </c>
      <c r="H66" s="234">
        <v>752.10434871565985</v>
      </c>
      <c r="I66" s="235">
        <v>29813638.129999999</v>
      </c>
      <c r="J66" s="236">
        <v>752.03712565853425</v>
      </c>
      <c r="K66" s="232">
        <v>8.9387950185093601E-5</v>
      </c>
      <c r="L66" s="232">
        <v>8.9387950184871556E-5</v>
      </c>
      <c r="M66" s="848"/>
      <c r="N66" s="848"/>
      <c r="O66" s="848"/>
      <c r="P66" s="848"/>
      <c r="Q66" s="509"/>
      <c r="R66" s="629"/>
      <c r="S66" s="137"/>
      <c r="T66" s="137"/>
    </row>
    <row r="67" spans="1:20" ht="12.75" customHeight="1">
      <c r="A67" s="230" t="s">
        <v>1087</v>
      </c>
      <c r="B67" s="614" t="s">
        <v>1088</v>
      </c>
      <c r="C67" s="859" t="s">
        <v>1089</v>
      </c>
      <c r="D67" s="604" t="s">
        <v>229</v>
      </c>
      <c r="E67" s="231" t="s">
        <v>571</v>
      </c>
      <c r="F67" s="231"/>
      <c r="G67" s="233">
        <v>18997443.289999999</v>
      </c>
      <c r="H67" s="234">
        <v>757.86435425441869</v>
      </c>
      <c r="I67" s="235">
        <v>18896552.34</v>
      </c>
      <c r="J67" s="236">
        <v>753.26856282054052</v>
      </c>
      <c r="K67" s="232">
        <v>5.3391194427796496E-3</v>
      </c>
      <c r="L67" s="232">
        <v>6.1011326646498443E-3</v>
      </c>
      <c r="M67" s="848"/>
      <c r="N67" s="848"/>
      <c r="O67" s="848"/>
      <c r="P67" s="848"/>
      <c r="Q67" s="509"/>
      <c r="R67" s="629"/>
      <c r="S67" s="137"/>
      <c r="T67" s="137"/>
    </row>
    <row r="68" spans="1:20" ht="12.75" customHeight="1">
      <c r="A68" s="230" t="s">
        <v>1367</v>
      </c>
      <c r="B68" s="614" t="s">
        <v>1368</v>
      </c>
      <c r="C68" s="859" t="s">
        <v>1369</v>
      </c>
      <c r="D68" s="604" t="s">
        <v>229</v>
      </c>
      <c r="E68" s="231" t="s">
        <v>571</v>
      </c>
      <c r="F68" s="231"/>
      <c r="G68" s="233">
        <v>14360296.27</v>
      </c>
      <c r="H68" s="234">
        <v>621.30717442383457</v>
      </c>
      <c r="I68" s="235">
        <v>14317648.640000001</v>
      </c>
      <c r="J68" s="236">
        <v>619.4619981131948</v>
      </c>
      <c r="K68" s="232">
        <v>2.9786755543681487E-3</v>
      </c>
      <c r="L68" s="232">
        <v>2.9786755543681487E-3</v>
      </c>
      <c r="M68" s="848"/>
      <c r="N68" s="848"/>
      <c r="O68" s="848"/>
      <c r="P68" s="848"/>
      <c r="Q68" s="509"/>
      <c r="R68" s="629"/>
      <c r="S68" s="137"/>
      <c r="T68" s="137"/>
    </row>
    <row r="69" spans="1:20" ht="12.75" customHeight="1">
      <c r="A69" s="230" t="s">
        <v>231</v>
      </c>
      <c r="B69" s="614">
        <v>61515780704</v>
      </c>
      <c r="C69" s="859" t="s">
        <v>950</v>
      </c>
      <c r="D69" s="604" t="s">
        <v>229</v>
      </c>
      <c r="E69" s="231" t="s">
        <v>207</v>
      </c>
      <c r="F69" s="231"/>
      <c r="G69" s="233">
        <v>391500532.26999998</v>
      </c>
      <c r="H69" s="234">
        <v>133.42160171995923</v>
      </c>
      <c r="I69" s="235">
        <v>394664039.18000001</v>
      </c>
      <c r="J69" s="236">
        <v>133.44279410471424</v>
      </c>
      <c r="K69" s="232">
        <v>-8.015695872805928E-3</v>
      </c>
      <c r="L69" s="232">
        <v>-1.5881250761562438E-4</v>
      </c>
      <c r="M69" s="848"/>
      <c r="N69" s="848"/>
      <c r="O69" s="848"/>
      <c r="P69" s="848"/>
      <c r="Q69" s="509"/>
      <c r="R69" s="629"/>
      <c r="S69" s="137"/>
      <c r="T69" s="137"/>
    </row>
    <row r="70" spans="1:20" ht="12.75" customHeight="1">
      <c r="A70" s="230" t="s">
        <v>1178</v>
      </c>
      <c r="B70" s="614" t="s">
        <v>1179</v>
      </c>
      <c r="C70" s="859" t="s">
        <v>1180</v>
      </c>
      <c r="D70" s="604" t="s">
        <v>229</v>
      </c>
      <c r="E70" s="231" t="s">
        <v>216</v>
      </c>
      <c r="F70" s="231"/>
      <c r="G70" s="233">
        <v>56329350.890000001</v>
      </c>
      <c r="H70" s="234">
        <v>738.41337108804566</v>
      </c>
      <c r="I70" s="235">
        <v>56234428.130000003</v>
      </c>
      <c r="J70" s="236">
        <v>737.80865182864204</v>
      </c>
      <c r="K70" s="232">
        <v>1.687983023150208E-3</v>
      </c>
      <c r="L70" s="232">
        <v>8.1961529985430381E-4</v>
      </c>
      <c r="M70" s="848"/>
      <c r="N70" s="848"/>
      <c r="O70" s="848"/>
      <c r="P70" s="848"/>
      <c r="Q70" s="509"/>
      <c r="R70" s="629"/>
      <c r="S70" s="137"/>
      <c r="T70" s="137"/>
    </row>
    <row r="71" spans="1:20" ht="12.75" customHeight="1">
      <c r="A71" s="230" t="s">
        <v>232</v>
      </c>
      <c r="B71" s="614">
        <v>16128752508</v>
      </c>
      <c r="C71" s="859" t="s">
        <v>951</v>
      </c>
      <c r="D71" s="604" t="s">
        <v>229</v>
      </c>
      <c r="E71" s="231" t="s">
        <v>206</v>
      </c>
      <c r="F71" s="231"/>
      <c r="G71" s="233">
        <v>43365610.170000002</v>
      </c>
      <c r="H71" s="234">
        <v>104.17985263386898</v>
      </c>
      <c r="I71" s="235">
        <v>44172604.740000002</v>
      </c>
      <c r="J71" s="236">
        <v>105.57099979387026</v>
      </c>
      <c r="K71" s="232">
        <v>-1.8269118942610962E-2</v>
      </c>
      <c r="L71" s="232">
        <v>-1.3177360853999009E-2</v>
      </c>
      <c r="M71" s="848"/>
      <c r="N71" s="848"/>
      <c r="O71" s="848"/>
      <c r="P71" s="848"/>
      <c r="Q71" s="509"/>
      <c r="R71" s="629"/>
      <c r="S71" s="137"/>
      <c r="T71" s="137"/>
    </row>
    <row r="72" spans="1:20" ht="12.75" customHeight="1">
      <c r="A72" s="230" t="s">
        <v>233</v>
      </c>
      <c r="B72" s="614" t="s">
        <v>1035</v>
      </c>
      <c r="C72" s="859" t="s">
        <v>952</v>
      </c>
      <c r="D72" s="604" t="s">
        <v>234</v>
      </c>
      <c r="E72" s="231" t="s">
        <v>216</v>
      </c>
      <c r="F72" s="231"/>
      <c r="G72" s="233">
        <v>1158977619.97</v>
      </c>
      <c r="H72" s="234">
        <v>1018.8551282823244</v>
      </c>
      <c r="I72" s="235">
        <v>1139624796.3699999</v>
      </c>
      <c r="J72" s="236">
        <v>1019.7828296119981</v>
      </c>
      <c r="K72" s="232">
        <v>1.6981750187995193E-2</v>
      </c>
      <c r="L72" s="232">
        <v>-9.0970479472252119E-4</v>
      </c>
      <c r="M72" s="848"/>
      <c r="N72" s="848"/>
      <c r="O72" s="848"/>
      <c r="P72" s="848"/>
      <c r="Q72" s="509"/>
      <c r="R72" s="629"/>
      <c r="S72" s="137"/>
      <c r="T72" s="137"/>
    </row>
    <row r="73" spans="1:20" ht="12.75" customHeight="1">
      <c r="A73" s="230" t="s">
        <v>880</v>
      </c>
      <c r="B73" s="614">
        <v>97407922886</v>
      </c>
      <c r="C73" s="859" t="s">
        <v>953</v>
      </c>
      <c r="D73" s="604" t="s">
        <v>234</v>
      </c>
      <c r="E73" s="231" t="s">
        <v>216</v>
      </c>
      <c r="F73" s="231"/>
      <c r="G73" s="233">
        <v>843491214.21000004</v>
      </c>
      <c r="H73" s="234">
        <v>872.565361232687</v>
      </c>
      <c r="I73" s="235">
        <v>811278421.20000005</v>
      </c>
      <c r="J73" s="236">
        <v>874.14993616821971</v>
      </c>
      <c r="K73" s="232">
        <v>3.9706212033043586E-2</v>
      </c>
      <c r="L73" s="232">
        <v>-1.8127038279938112E-3</v>
      </c>
      <c r="M73" s="848"/>
      <c r="N73" s="848"/>
      <c r="O73" s="848"/>
      <c r="P73" s="848"/>
      <c r="Q73" s="509"/>
      <c r="R73" s="629"/>
      <c r="S73" s="137"/>
      <c r="T73" s="137"/>
    </row>
    <row r="74" spans="1:20" ht="12.75" customHeight="1">
      <c r="A74" s="230" t="s">
        <v>1048</v>
      </c>
      <c r="B74" s="614" t="s">
        <v>1036</v>
      </c>
      <c r="C74" s="859" t="s">
        <v>1039</v>
      </c>
      <c r="D74" s="604" t="s">
        <v>234</v>
      </c>
      <c r="E74" s="231" t="s">
        <v>216</v>
      </c>
      <c r="F74" s="231" t="s">
        <v>652</v>
      </c>
      <c r="G74" s="233">
        <v>23981126.068799999</v>
      </c>
      <c r="H74" s="234">
        <v>669.56479999999999</v>
      </c>
      <c r="I74" s="235">
        <v>23962549.284499999</v>
      </c>
      <c r="J74" s="236">
        <v>669.04610000000002</v>
      </c>
      <c r="K74" s="232">
        <v>7.7524240344550854E-4</v>
      </c>
      <c r="L74" s="232">
        <v>7.7528289904083003E-4</v>
      </c>
      <c r="M74" s="848"/>
      <c r="N74" s="848"/>
      <c r="O74" s="848"/>
      <c r="P74" s="848"/>
      <c r="Q74" s="509"/>
      <c r="R74" s="629"/>
      <c r="S74" s="137"/>
      <c r="T74" s="137"/>
    </row>
    <row r="75" spans="1:20" ht="12.75" customHeight="1">
      <c r="A75" s="230"/>
      <c r="B75" s="614"/>
      <c r="C75" s="859"/>
      <c r="D75" s="604"/>
      <c r="E75" s="231"/>
      <c r="F75" s="231" t="s">
        <v>653</v>
      </c>
      <c r="G75" s="233">
        <v>10583716.174900001</v>
      </c>
      <c r="H75" s="234">
        <v>666.91780000000006</v>
      </c>
      <c r="I75" s="235">
        <v>10577254.181700001</v>
      </c>
      <c r="J75" s="236">
        <v>666.51059999999995</v>
      </c>
      <c r="K75" s="232">
        <v>6.1093295944236736E-4</v>
      </c>
      <c r="L75" s="232">
        <v>6.1094302176156745E-4</v>
      </c>
      <c r="M75" s="848"/>
      <c r="N75" s="848"/>
      <c r="O75" s="848"/>
      <c r="P75" s="848"/>
      <c r="Q75" s="509"/>
      <c r="R75" s="629"/>
      <c r="S75" s="137"/>
      <c r="T75" s="137"/>
    </row>
    <row r="76" spans="1:20" ht="12.75" customHeight="1">
      <c r="A76" s="230"/>
      <c r="B76" s="614"/>
      <c r="C76" s="859"/>
      <c r="D76" s="604"/>
      <c r="E76" s="231"/>
      <c r="F76" s="231" t="s">
        <v>654</v>
      </c>
      <c r="G76" s="233">
        <v>1697811.7666</v>
      </c>
      <c r="H76" s="234">
        <v>664.27020000000005</v>
      </c>
      <c r="I76" s="235">
        <v>1697053.844</v>
      </c>
      <c r="J76" s="236">
        <v>663.97370000000001</v>
      </c>
      <c r="K76" s="232">
        <v>4.4661081478336584E-4</v>
      </c>
      <c r="L76" s="232">
        <v>4.4655383187630626E-4</v>
      </c>
      <c r="M76" s="848"/>
      <c r="N76" s="848"/>
      <c r="O76" s="848"/>
      <c r="P76" s="848"/>
      <c r="Q76" s="509"/>
      <c r="R76" s="629"/>
      <c r="S76" s="137"/>
      <c r="T76" s="137"/>
    </row>
    <row r="77" spans="1:20" ht="12.75" customHeight="1">
      <c r="A77" s="230" t="s">
        <v>1096</v>
      </c>
      <c r="B77" s="614" t="s">
        <v>1102</v>
      </c>
      <c r="C77" s="859" t="s">
        <v>1103</v>
      </c>
      <c r="D77" s="604" t="s">
        <v>234</v>
      </c>
      <c r="E77" s="231" t="s">
        <v>216</v>
      </c>
      <c r="F77" s="231" t="s">
        <v>652</v>
      </c>
      <c r="G77" s="233">
        <v>30998270.245999999</v>
      </c>
      <c r="H77" s="234">
        <v>651.39409999999998</v>
      </c>
      <c r="I77" s="235">
        <v>30974883.960999999</v>
      </c>
      <c r="J77" s="236">
        <v>650.90260000000001</v>
      </c>
      <c r="K77" s="232">
        <v>7.5500799387806516E-4</v>
      </c>
      <c r="L77" s="232">
        <v>7.5510529532363257E-4</v>
      </c>
      <c r="M77" s="848"/>
      <c r="N77" s="848"/>
      <c r="O77" s="848"/>
      <c r="P77" s="848"/>
      <c r="Q77" s="509"/>
      <c r="R77" s="629"/>
      <c r="S77" s="137"/>
      <c r="T77" s="137"/>
    </row>
    <row r="78" spans="1:20" ht="12.75" customHeight="1">
      <c r="A78" s="230"/>
      <c r="B78" s="614"/>
      <c r="C78" s="859"/>
      <c r="D78" s="604"/>
      <c r="E78" s="231"/>
      <c r="F78" s="231" t="s">
        <v>653</v>
      </c>
      <c r="G78" s="233">
        <v>13248189.1249</v>
      </c>
      <c r="H78" s="234">
        <v>650.33519999999999</v>
      </c>
      <c r="I78" s="235">
        <v>13239280.875700001</v>
      </c>
      <c r="J78" s="236">
        <v>649.89790000000005</v>
      </c>
      <c r="K78" s="232">
        <v>6.7286503577013157E-4</v>
      </c>
      <c r="L78" s="232">
        <v>6.7287492389178638E-4</v>
      </c>
      <c r="M78" s="848"/>
      <c r="N78" s="848"/>
      <c r="O78" s="848"/>
      <c r="P78" s="848"/>
      <c r="Q78" s="509"/>
      <c r="R78" s="629"/>
      <c r="S78" s="137"/>
      <c r="T78" s="137"/>
    </row>
    <row r="79" spans="1:20" ht="12.75" customHeight="1">
      <c r="A79" s="230"/>
      <c r="B79" s="614"/>
      <c r="C79" s="859"/>
      <c r="D79" s="604"/>
      <c r="E79" s="231"/>
      <c r="F79" s="231" t="s">
        <v>654</v>
      </c>
      <c r="G79" s="233">
        <v>3247119.1598</v>
      </c>
      <c r="H79" s="234">
        <v>649.28070000000002</v>
      </c>
      <c r="I79" s="235">
        <v>3251164.8739999998</v>
      </c>
      <c r="J79" s="236">
        <v>648.89760000000001</v>
      </c>
      <c r="K79" s="232">
        <v>-1.2443891210667246E-3</v>
      </c>
      <c r="L79" s="232">
        <v>5.9038590988791384E-4</v>
      </c>
      <c r="M79" s="848"/>
      <c r="N79" s="848"/>
      <c r="O79" s="848"/>
      <c r="P79" s="848"/>
      <c r="Q79" s="509"/>
      <c r="R79" s="629"/>
      <c r="S79" s="137"/>
      <c r="T79" s="137"/>
    </row>
    <row r="80" spans="1:20" ht="12.75" customHeight="1">
      <c r="A80" s="230" t="s">
        <v>235</v>
      </c>
      <c r="B80" s="614">
        <v>30096106301</v>
      </c>
      <c r="C80" s="859" t="s">
        <v>954</v>
      </c>
      <c r="D80" s="604" t="s">
        <v>234</v>
      </c>
      <c r="E80" s="231" t="s">
        <v>207</v>
      </c>
      <c r="F80" s="231"/>
      <c r="G80" s="233">
        <v>282753767.76999998</v>
      </c>
      <c r="H80" s="234">
        <v>853.60202889287916</v>
      </c>
      <c r="I80" s="235">
        <v>279570323.51999998</v>
      </c>
      <c r="J80" s="236">
        <v>855.12016488114477</v>
      </c>
      <c r="K80" s="232">
        <v>1.1386917645328287E-2</v>
      </c>
      <c r="L80" s="232">
        <v>-1.7753481330622378E-3</v>
      </c>
      <c r="M80" s="848"/>
      <c r="N80" s="848"/>
      <c r="O80" s="848"/>
      <c r="P80" s="848"/>
      <c r="Q80" s="509"/>
      <c r="R80" s="629"/>
      <c r="S80" s="137"/>
      <c r="T80" s="137"/>
    </row>
    <row r="81" spans="1:20" ht="12.75" customHeight="1">
      <c r="A81" s="230" t="s">
        <v>236</v>
      </c>
      <c r="B81" s="614">
        <v>18911840764</v>
      </c>
      <c r="C81" s="859" t="s">
        <v>955</v>
      </c>
      <c r="D81" s="604" t="s">
        <v>234</v>
      </c>
      <c r="E81" s="231" t="s">
        <v>205</v>
      </c>
      <c r="F81" s="231"/>
      <c r="G81" s="233">
        <v>220768305.47999999</v>
      </c>
      <c r="H81" s="234">
        <v>87.717852144984192</v>
      </c>
      <c r="I81" s="235">
        <v>220172964.96000001</v>
      </c>
      <c r="J81" s="236">
        <v>87.294628639012245</v>
      </c>
      <c r="K81" s="232">
        <v>2.7039674017568238E-3</v>
      </c>
      <c r="L81" s="232">
        <v>4.8482193299899112E-3</v>
      </c>
      <c r="M81" s="848"/>
      <c r="N81" s="848"/>
      <c r="O81" s="848"/>
      <c r="P81" s="848"/>
      <c r="Q81" s="509"/>
      <c r="R81" s="629"/>
      <c r="S81" s="137"/>
      <c r="T81" s="137"/>
    </row>
    <row r="82" spans="1:20" ht="12.75" customHeight="1">
      <c r="A82" s="230" t="s">
        <v>237</v>
      </c>
      <c r="B82" s="614">
        <v>28173216249</v>
      </c>
      <c r="C82" s="859" t="s">
        <v>956</v>
      </c>
      <c r="D82" s="604" t="s">
        <v>234</v>
      </c>
      <c r="E82" s="231" t="s">
        <v>207</v>
      </c>
      <c r="F82" s="231"/>
      <c r="G82" s="233">
        <v>84333737.819999993</v>
      </c>
      <c r="H82" s="234">
        <v>950.00989580759358</v>
      </c>
      <c r="I82" s="235">
        <v>88836875.700000003</v>
      </c>
      <c r="J82" s="236">
        <v>950.46995764312328</v>
      </c>
      <c r="K82" s="232">
        <v>-5.0689962299068192E-2</v>
      </c>
      <c r="L82" s="232">
        <v>-4.8403616740344546E-4</v>
      </c>
      <c r="M82" s="848"/>
      <c r="N82" s="848"/>
      <c r="O82" s="848"/>
      <c r="P82" s="848"/>
      <c r="Q82" s="509"/>
      <c r="R82" s="629"/>
      <c r="S82" s="137"/>
      <c r="T82" s="137"/>
    </row>
    <row r="83" spans="1:20" ht="12.75" customHeight="1">
      <c r="A83" s="230" t="s">
        <v>889</v>
      </c>
      <c r="B83" s="614">
        <v>62937824927</v>
      </c>
      <c r="C83" s="859" t="s">
        <v>957</v>
      </c>
      <c r="D83" s="604" t="s">
        <v>234</v>
      </c>
      <c r="E83" s="231" t="s">
        <v>571</v>
      </c>
      <c r="F83" s="231"/>
      <c r="G83" s="233">
        <v>32703224.100000001</v>
      </c>
      <c r="H83" s="234">
        <v>762.77783006035634</v>
      </c>
      <c r="I83" s="235">
        <v>32688617.32</v>
      </c>
      <c r="J83" s="236">
        <v>764.84364941297099</v>
      </c>
      <c r="K83" s="232">
        <v>4.4684606439626684E-4</v>
      </c>
      <c r="L83" s="232">
        <v>-2.7009694781413573E-3</v>
      </c>
      <c r="M83" s="848"/>
      <c r="N83" s="848"/>
      <c r="O83" s="848"/>
      <c r="P83" s="848"/>
      <c r="Q83" s="509"/>
      <c r="R83" s="629"/>
      <c r="S83" s="137"/>
      <c r="T83" s="137"/>
    </row>
    <row r="84" spans="1:20" ht="12.75" customHeight="1">
      <c r="A84" s="230" t="s">
        <v>238</v>
      </c>
      <c r="B84" s="614">
        <v>52772437018</v>
      </c>
      <c r="C84" s="859" t="s">
        <v>958</v>
      </c>
      <c r="D84" s="604" t="s">
        <v>234</v>
      </c>
      <c r="E84" s="231" t="s">
        <v>206</v>
      </c>
      <c r="F84" s="231"/>
      <c r="G84" s="233">
        <v>202581122.36000001</v>
      </c>
      <c r="H84" s="234">
        <v>117.59190282645675</v>
      </c>
      <c r="I84" s="235">
        <v>203290428.19</v>
      </c>
      <c r="J84" s="236">
        <v>118.25681844377969</v>
      </c>
      <c r="K84" s="232">
        <v>-3.4891255644218244E-3</v>
      </c>
      <c r="L84" s="232">
        <v>-5.6226408428116104E-3</v>
      </c>
      <c r="M84" s="848"/>
      <c r="N84" s="848"/>
      <c r="O84" s="848"/>
      <c r="P84" s="848"/>
      <c r="Q84" s="509"/>
      <c r="R84" s="629"/>
      <c r="S84" s="137"/>
      <c r="T84" s="137"/>
    </row>
    <row r="85" spans="1:20" s="813" customFormat="1" ht="12.75" customHeight="1">
      <c r="A85" s="230" t="s">
        <v>1422</v>
      </c>
      <c r="B85" s="614" t="s">
        <v>1423</v>
      </c>
      <c r="C85" s="859" t="s">
        <v>1424</v>
      </c>
      <c r="D85" s="604" t="s">
        <v>234</v>
      </c>
      <c r="E85" s="231" t="s">
        <v>571</v>
      </c>
      <c r="F85" s="231"/>
      <c r="G85" s="233">
        <v>43455500.829999998</v>
      </c>
      <c r="H85" s="234">
        <v>715.95232766385413</v>
      </c>
      <c r="I85" s="235">
        <v>44345159.710000001</v>
      </c>
      <c r="J85" s="236">
        <v>720.27218439636965</v>
      </c>
      <c r="K85" s="232">
        <v>-2.0062141749359386E-2</v>
      </c>
      <c r="L85" s="232">
        <v>-5.9975337464069911E-3</v>
      </c>
      <c r="M85" s="848"/>
      <c r="N85" s="848"/>
      <c r="O85" s="848"/>
      <c r="P85" s="848"/>
      <c r="Q85" s="509"/>
      <c r="R85" s="629"/>
      <c r="S85" s="137"/>
      <c r="T85" s="137"/>
    </row>
    <row r="86" spans="1:20" ht="12.75" customHeight="1">
      <c r="A86" s="230" t="s">
        <v>239</v>
      </c>
      <c r="B86" s="614">
        <v>66324185184</v>
      </c>
      <c r="C86" s="859" t="s">
        <v>959</v>
      </c>
      <c r="D86" s="604" t="s">
        <v>234</v>
      </c>
      <c r="E86" s="231" t="s">
        <v>207</v>
      </c>
      <c r="F86" s="231"/>
      <c r="G86" s="233">
        <v>889698444.94000006</v>
      </c>
      <c r="H86" s="234">
        <v>143.44342417300157</v>
      </c>
      <c r="I86" s="235">
        <v>996687213.27999997</v>
      </c>
      <c r="J86" s="236">
        <v>143.45322532048331</v>
      </c>
      <c r="K86" s="232">
        <v>-0.10734437736781066</v>
      </c>
      <c r="L86" s="232">
        <v>-6.8322949587473758E-5</v>
      </c>
      <c r="M86" s="848"/>
      <c r="N86" s="848"/>
      <c r="O86" s="848"/>
      <c r="P86" s="848"/>
      <c r="Q86" s="509"/>
      <c r="R86" s="629"/>
      <c r="S86" s="137"/>
      <c r="T86" s="137"/>
    </row>
    <row r="87" spans="1:20" ht="12.75" customHeight="1">
      <c r="A87" s="230" t="s">
        <v>1109</v>
      </c>
      <c r="B87" s="614">
        <v>31076456551</v>
      </c>
      <c r="C87" s="859" t="s">
        <v>960</v>
      </c>
      <c r="D87" s="604" t="s">
        <v>234</v>
      </c>
      <c r="E87" s="231" t="s">
        <v>216</v>
      </c>
      <c r="F87" s="231"/>
      <c r="G87" s="233">
        <v>254985288.31999999</v>
      </c>
      <c r="H87" s="234">
        <v>104.53086679497494</v>
      </c>
      <c r="I87" s="235">
        <v>226362720.47</v>
      </c>
      <c r="J87" s="236">
        <v>104.60118947589376</v>
      </c>
      <c r="K87" s="232">
        <v>0.12644559046900739</v>
      </c>
      <c r="L87" s="232">
        <v>-6.7229331971441209E-4</v>
      </c>
      <c r="M87" s="848"/>
      <c r="N87" s="848"/>
      <c r="O87" s="848"/>
      <c r="P87" s="848"/>
      <c r="Q87" s="509"/>
      <c r="R87" s="629"/>
      <c r="S87" s="137"/>
      <c r="T87" s="137"/>
    </row>
    <row r="88" spans="1:20" ht="12.75" customHeight="1">
      <c r="A88" s="292" t="s">
        <v>240</v>
      </c>
      <c r="B88" s="614">
        <v>51707511570</v>
      </c>
      <c r="C88" s="859" t="s">
        <v>961</v>
      </c>
      <c r="D88" s="604" t="s">
        <v>241</v>
      </c>
      <c r="E88" s="231" t="s">
        <v>205</v>
      </c>
      <c r="F88" s="231"/>
      <c r="G88" s="233">
        <v>12707034.0963</v>
      </c>
      <c r="H88" s="234">
        <v>716.41327594750783</v>
      </c>
      <c r="I88" s="235">
        <v>13144905.493100001</v>
      </c>
      <c r="J88" s="236">
        <v>741.27310260071715</v>
      </c>
      <c r="K88" s="232">
        <v>-3.3311110302759239E-2</v>
      </c>
      <c r="L88" s="232">
        <v>-3.3536663567030778E-2</v>
      </c>
      <c r="M88" s="848"/>
      <c r="N88" s="848"/>
      <c r="O88" s="848"/>
      <c r="P88" s="848"/>
      <c r="Q88" s="509"/>
      <c r="R88" s="629"/>
      <c r="S88" s="137"/>
      <c r="T88" s="137"/>
    </row>
    <row r="89" spans="1:20" ht="12.75" customHeight="1">
      <c r="A89" s="292" t="s">
        <v>242</v>
      </c>
      <c r="B89" s="614">
        <v>40759487854</v>
      </c>
      <c r="C89" s="859" t="s">
        <v>962</v>
      </c>
      <c r="D89" s="604" t="s">
        <v>241</v>
      </c>
      <c r="E89" s="231" t="s">
        <v>205</v>
      </c>
      <c r="F89" s="231"/>
      <c r="G89" s="233">
        <v>20237034.392499998</v>
      </c>
      <c r="H89" s="234">
        <v>104.97039141816612</v>
      </c>
      <c r="I89" s="235">
        <v>19918820.587900002</v>
      </c>
      <c r="J89" s="236">
        <v>103.37107818525185</v>
      </c>
      <c r="K89" s="232">
        <v>1.5975534454750751E-2</v>
      </c>
      <c r="L89" s="232">
        <v>1.5471573490296153E-2</v>
      </c>
      <c r="M89" s="848"/>
      <c r="N89" s="848"/>
      <c r="O89" s="848"/>
      <c r="P89" s="848"/>
      <c r="Q89" s="509"/>
      <c r="R89" s="629"/>
      <c r="S89" s="137"/>
      <c r="T89" s="137"/>
    </row>
    <row r="90" spans="1:20" ht="12.75" customHeight="1">
      <c r="A90" s="230" t="s">
        <v>854</v>
      </c>
      <c r="B90" s="614">
        <v>89187481269</v>
      </c>
      <c r="C90" s="859" t="s">
        <v>963</v>
      </c>
      <c r="D90" s="604" t="s">
        <v>243</v>
      </c>
      <c r="E90" s="231" t="s">
        <v>571</v>
      </c>
      <c r="F90" s="231"/>
      <c r="G90" s="233">
        <v>93554545.211300001</v>
      </c>
      <c r="H90" s="234">
        <v>768.16654928302717</v>
      </c>
      <c r="I90" s="235">
        <v>94074965.329400003</v>
      </c>
      <c r="J90" s="236">
        <v>776.06610466942823</v>
      </c>
      <c r="K90" s="232">
        <v>-5.5319724676780035E-3</v>
      </c>
      <c r="L90" s="232">
        <v>-1.0178972305156853E-2</v>
      </c>
      <c r="M90" s="848"/>
      <c r="N90" s="848"/>
      <c r="O90" s="848"/>
      <c r="P90" s="848"/>
      <c r="Q90" s="509"/>
      <c r="R90" s="629"/>
      <c r="S90" s="137"/>
      <c r="T90" s="137"/>
    </row>
    <row r="91" spans="1:20" ht="12.75" customHeight="1">
      <c r="A91" s="230" t="s">
        <v>244</v>
      </c>
      <c r="B91" s="614">
        <v>41253175713</v>
      </c>
      <c r="C91" s="859" t="s">
        <v>964</v>
      </c>
      <c r="D91" s="604" t="s">
        <v>243</v>
      </c>
      <c r="E91" s="244" t="s">
        <v>207</v>
      </c>
      <c r="F91" s="244"/>
      <c r="G91" s="233">
        <v>271310915.86400002</v>
      </c>
      <c r="H91" s="234">
        <v>158.03304714602507</v>
      </c>
      <c r="I91" s="235">
        <v>298927583.31389999</v>
      </c>
      <c r="J91" s="236">
        <v>158.02995447197122</v>
      </c>
      <c r="K91" s="232">
        <v>-9.2385811786729888E-2</v>
      </c>
      <c r="L91" s="232">
        <v>1.9570176199801281E-5</v>
      </c>
      <c r="M91" s="848"/>
      <c r="N91" s="848"/>
      <c r="O91" s="848"/>
      <c r="P91" s="848"/>
      <c r="Q91" s="509"/>
      <c r="R91" s="629"/>
      <c r="S91" s="137"/>
      <c r="T91" s="137"/>
    </row>
    <row r="92" spans="1:20" ht="12.75" customHeight="1">
      <c r="A92" s="230" t="s">
        <v>833</v>
      </c>
      <c r="B92" s="614" t="s">
        <v>1037</v>
      </c>
      <c r="C92" s="859" t="s">
        <v>965</v>
      </c>
      <c r="D92" s="604" t="s">
        <v>243</v>
      </c>
      <c r="E92" s="244" t="s">
        <v>216</v>
      </c>
      <c r="F92" s="244"/>
      <c r="G92" s="233">
        <v>525075997.16850001</v>
      </c>
      <c r="H92" s="234">
        <v>799.89246877177777</v>
      </c>
      <c r="I92" s="235">
        <v>516229613.91979998</v>
      </c>
      <c r="J92" s="236">
        <v>801.49010018345109</v>
      </c>
      <c r="K92" s="232">
        <v>1.7136528029704223E-2</v>
      </c>
      <c r="L92" s="232">
        <v>-1.993326444465926E-3</v>
      </c>
      <c r="M92" s="848"/>
      <c r="N92" s="848"/>
      <c r="O92" s="848"/>
      <c r="P92" s="848"/>
      <c r="Q92" s="509"/>
      <c r="R92" s="629"/>
      <c r="S92" s="137"/>
      <c r="T92" s="137"/>
    </row>
    <row r="93" spans="1:20" ht="12.75" customHeight="1">
      <c r="A93" s="230" t="s">
        <v>841</v>
      </c>
      <c r="B93" s="614">
        <v>79265733460</v>
      </c>
      <c r="C93" s="859" t="s">
        <v>966</v>
      </c>
      <c r="D93" s="604" t="s">
        <v>243</v>
      </c>
      <c r="E93" s="244" t="s">
        <v>571</v>
      </c>
      <c r="F93" s="244"/>
      <c r="G93" s="233">
        <v>116364427.47920001</v>
      </c>
      <c r="H93" s="234">
        <v>892.03140207304784</v>
      </c>
      <c r="I93" s="235">
        <v>118738304.6891</v>
      </c>
      <c r="J93" s="236">
        <v>904.13257962042485</v>
      </c>
      <c r="K93" s="232">
        <v>-1.999251392476642E-2</v>
      </c>
      <c r="L93" s="232">
        <v>-1.3384295423197079E-2</v>
      </c>
      <c r="M93" s="848"/>
      <c r="N93" s="848"/>
      <c r="O93" s="848"/>
      <c r="P93" s="848"/>
      <c r="Q93" s="509"/>
      <c r="R93" s="629"/>
      <c r="S93" s="137"/>
      <c r="T93" s="137"/>
    </row>
    <row r="94" spans="1:20" ht="12.75" customHeight="1">
      <c r="A94" s="230" t="s">
        <v>245</v>
      </c>
      <c r="B94" s="614">
        <v>20010251059</v>
      </c>
      <c r="C94" s="859" t="s">
        <v>967</v>
      </c>
      <c r="D94" s="604" t="s">
        <v>243</v>
      </c>
      <c r="E94" s="244" t="s">
        <v>207</v>
      </c>
      <c r="F94" s="244"/>
      <c r="G94" s="233">
        <v>119408891.7886</v>
      </c>
      <c r="H94" s="234">
        <v>783.2393932146324</v>
      </c>
      <c r="I94" s="235">
        <v>119206833.2987</v>
      </c>
      <c r="J94" s="236">
        <v>783.91480832459433</v>
      </c>
      <c r="K94" s="232">
        <v>1.6950243900337725E-3</v>
      </c>
      <c r="L94" s="232">
        <v>-8.615924878437875E-4</v>
      </c>
      <c r="M94" s="848"/>
      <c r="N94" s="848"/>
      <c r="O94" s="848"/>
      <c r="P94" s="848"/>
      <c r="Q94" s="509"/>
      <c r="R94" s="629"/>
      <c r="S94" s="137"/>
      <c r="T94" s="137"/>
    </row>
    <row r="95" spans="1:20" ht="12.75" customHeight="1">
      <c r="A95" s="230" t="s">
        <v>1181</v>
      </c>
      <c r="B95" s="614" t="s">
        <v>1182</v>
      </c>
      <c r="C95" s="859" t="s">
        <v>1183</v>
      </c>
      <c r="D95" s="604" t="s">
        <v>243</v>
      </c>
      <c r="E95" s="244" t="s">
        <v>207</v>
      </c>
      <c r="F95" s="244"/>
      <c r="G95" s="233">
        <v>110148577.10430001</v>
      </c>
      <c r="H95" s="234">
        <v>101.14580906636458</v>
      </c>
      <c r="I95" s="235">
        <v>109243670.57080001</v>
      </c>
      <c r="J95" s="236">
        <v>101.29099718875328</v>
      </c>
      <c r="K95" s="232">
        <v>8.2833772315764609E-3</v>
      </c>
      <c r="L95" s="232">
        <v>-1.4333763751792628E-3</v>
      </c>
      <c r="M95" s="848"/>
      <c r="N95" s="848"/>
      <c r="O95" s="848"/>
      <c r="P95" s="848"/>
      <c r="Q95" s="509"/>
      <c r="R95" s="629"/>
      <c r="S95" s="137"/>
      <c r="T95" s="137"/>
    </row>
    <row r="96" spans="1:20" s="813" customFormat="1" ht="12.75" customHeight="1">
      <c r="A96" s="230" t="s">
        <v>1433</v>
      </c>
      <c r="B96" s="614" t="s">
        <v>1434</v>
      </c>
      <c r="C96" s="859" t="s">
        <v>1435</v>
      </c>
      <c r="D96" s="604" t="s">
        <v>243</v>
      </c>
      <c r="E96" s="244" t="s">
        <v>1436</v>
      </c>
      <c r="F96" s="244"/>
      <c r="G96" s="233">
        <v>8562460.3101000004</v>
      </c>
      <c r="H96" s="234">
        <v>726.66625111206963</v>
      </c>
      <c r="I96" s="235">
        <v>8621683.2328999992</v>
      </c>
      <c r="J96" s="236">
        <v>731.77220885909435</v>
      </c>
      <c r="K96" s="232">
        <v>-6.8690673503297717E-3</v>
      </c>
      <c r="L96" s="232">
        <v>-6.9775234495245142E-3</v>
      </c>
      <c r="M96" s="848"/>
      <c r="N96" s="848"/>
      <c r="O96" s="848"/>
      <c r="P96" s="848"/>
      <c r="Q96" s="509"/>
      <c r="R96" s="629"/>
      <c r="S96" s="137"/>
      <c r="T96" s="137"/>
    </row>
    <row r="97" spans="1:20" s="813" customFormat="1" ht="12.75" customHeight="1">
      <c r="A97" s="230" t="s">
        <v>1437</v>
      </c>
      <c r="B97" s="614" t="s">
        <v>1438</v>
      </c>
      <c r="C97" s="859" t="s">
        <v>1439</v>
      </c>
      <c r="D97" s="604" t="s">
        <v>243</v>
      </c>
      <c r="E97" s="244" t="s">
        <v>1436</v>
      </c>
      <c r="F97" s="244"/>
      <c r="G97" s="233">
        <v>9856972.0337000005</v>
      </c>
      <c r="H97" s="234">
        <v>754.33635264642669</v>
      </c>
      <c r="I97" s="235">
        <v>9686250.1930999998</v>
      </c>
      <c r="J97" s="236">
        <v>766.07193727154367</v>
      </c>
      <c r="K97" s="232">
        <v>1.7625173539458583E-2</v>
      </c>
      <c r="L97" s="232">
        <v>-1.531916789291965E-2</v>
      </c>
      <c r="M97" s="848"/>
      <c r="N97" s="848"/>
      <c r="O97" s="848"/>
      <c r="P97" s="848"/>
      <c r="Q97" s="509"/>
      <c r="R97" s="629"/>
      <c r="S97" s="137"/>
      <c r="T97" s="137"/>
    </row>
    <row r="98" spans="1:20" ht="12.75" customHeight="1">
      <c r="A98" s="292" t="s">
        <v>842</v>
      </c>
      <c r="B98" s="614">
        <v>79301865686</v>
      </c>
      <c r="C98" s="859" t="s">
        <v>968</v>
      </c>
      <c r="D98" s="604" t="s">
        <v>243</v>
      </c>
      <c r="E98" s="244" t="s">
        <v>571</v>
      </c>
      <c r="F98" s="244"/>
      <c r="G98" s="233">
        <v>142614907.0508</v>
      </c>
      <c r="H98" s="234">
        <v>786.87822203840847</v>
      </c>
      <c r="I98" s="235">
        <v>145344307.1187</v>
      </c>
      <c r="J98" s="236">
        <v>798.23662485000784</v>
      </c>
      <c r="K98" s="232">
        <v>-1.8778857748249833E-2</v>
      </c>
      <c r="L98" s="232">
        <v>-1.4229368157259947E-2</v>
      </c>
      <c r="M98" s="848"/>
      <c r="N98" s="848"/>
      <c r="O98" s="848"/>
      <c r="P98" s="848"/>
      <c r="Q98" s="509"/>
      <c r="R98" s="629"/>
      <c r="S98" s="137"/>
      <c r="T98" s="137"/>
    </row>
    <row r="99" spans="1:20" ht="12.75" customHeight="1">
      <c r="A99" s="229" t="s">
        <v>1170</v>
      </c>
      <c r="B99" s="614" t="s">
        <v>1171</v>
      </c>
      <c r="C99" s="859" t="s">
        <v>1172</v>
      </c>
      <c r="D99" s="605" t="s">
        <v>1450</v>
      </c>
      <c r="E99" s="244" t="s">
        <v>207</v>
      </c>
      <c r="F99" s="244"/>
      <c r="G99" s="233">
        <v>22093165.489999998</v>
      </c>
      <c r="H99" s="234">
        <v>1005.7707349194063</v>
      </c>
      <c r="I99" s="235">
        <v>23580907.719999999</v>
      </c>
      <c r="J99" s="236">
        <v>1005.1587304276795</v>
      </c>
      <c r="K99" s="232">
        <v>-6.3090965270102051E-2</v>
      </c>
      <c r="L99" s="232">
        <v>6.0886352891387219E-4</v>
      </c>
      <c r="M99" s="848"/>
      <c r="N99" s="848"/>
      <c r="O99" s="848"/>
      <c r="P99" s="848"/>
      <c r="Q99" s="509"/>
      <c r="R99" s="629"/>
      <c r="S99" s="137"/>
      <c r="T99" s="137"/>
    </row>
    <row r="100" spans="1:20" ht="12.75" customHeight="1">
      <c r="A100" s="230" t="s">
        <v>1119</v>
      </c>
      <c r="B100" s="614">
        <v>37884602446</v>
      </c>
      <c r="C100" s="859" t="s">
        <v>972</v>
      </c>
      <c r="D100" s="604" t="s">
        <v>246</v>
      </c>
      <c r="E100" s="244" t="s">
        <v>205</v>
      </c>
      <c r="F100" s="244"/>
      <c r="G100" s="237">
        <v>264706890.87329999</v>
      </c>
      <c r="H100" s="238">
        <v>118.70049632471132</v>
      </c>
      <c r="I100" s="235">
        <v>264008149.9955</v>
      </c>
      <c r="J100" s="236">
        <v>117.99165772642834</v>
      </c>
      <c r="K100" s="232">
        <v>2.6466640435602873E-3</v>
      </c>
      <c r="L100" s="232">
        <v>6.0075314809668878E-3</v>
      </c>
      <c r="M100" s="848"/>
      <c r="N100" s="848"/>
      <c r="O100" s="848"/>
      <c r="P100" s="848"/>
      <c r="Q100" s="509"/>
      <c r="R100" s="629"/>
      <c r="S100" s="137"/>
      <c r="T100" s="137"/>
    </row>
    <row r="101" spans="1:20" ht="12.75" customHeight="1">
      <c r="A101" s="230" t="s">
        <v>1120</v>
      </c>
      <c r="B101" s="614">
        <v>94465089647</v>
      </c>
      <c r="C101" s="859" t="s">
        <v>973</v>
      </c>
      <c r="D101" s="604" t="s">
        <v>246</v>
      </c>
      <c r="E101" s="244" t="s">
        <v>216</v>
      </c>
      <c r="F101" s="244"/>
      <c r="G101" s="237">
        <v>1269171233.5144999</v>
      </c>
      <c r="H101" s="238">
        <v>1474.0247916147514</v>
      </c>
      <c r="I101" s="235">
        <v>1220325784.7537</v>
      </c>
      <c r="J101" s="236">
        <v>1474.2178265887314</v>
      </c>
      <c r="K101" s="232">
        <v>4.0026564521586705E-2</v>
      </c>
      <c r="L101" s="232">
        <v>-1.3094060490825843E-4</v>
      </c>
      <c r="M101" s="848"/>
      <c r="N101" s="848"/>
      <c r="O101" s="848"/>
      <c r="P101" s="848"/>
      <c r="Q101" s="509"/>
      <c r="R101" s="629"/>
      <c r="S101" s="137"/>
      <c r="T101" s="137"/>
    </row>
    <row r="102" spans="1:20" ht="12.75" customHeight="1">
      <c r="A102" s="230" t="s">
        <v>1121</v>
      </c>
      <c r="B102" s="614">
        <v>78935969676</v>
      </c>
      <c r="C102" s="859" t="s">
        <v>974</v>
      </c>
      <c r="D102" s="604" t="s">
        <v>246</v>
      </c>
      <c r="E102" s="244" t="s">
        <v>205</v>
      </c>
      <c r="F102" s="244"/>
      <c r="G102" s="233">
        <v>85286081.747999996</v>
      </c>
      <c r="H102" s="234">
        <v>813.24296198730906</v>
      </c>
      <c r="I102" s="235">
        <v>88347167.637099996</v>
      </c>
      <c r="J102" s="236">
        <v>855.27042720287113</v>
      </c>
      <c r="K102" s="232">
        <v>-3.4648376071023557E-2</v>
      </c>
      <c r="L102" s="232">
        <v>-4.9139387822646041E-2</v>
      </c>
      <c r="M102" s="848"/>
      <c r="N102" s="848"/>
      <c r="O102" s="848"/>
      <c r="P102" s="848"/>
      <c r="Q102" s="509"/>
      <c r="R102" s="629"/>
      <c r="S102" s="137"/>
      <c r="T102" s="137"/>
    </row>
    <row r="103" spans="1:20" ht="12.75" customHeight="1">
      <c r="A103" s="230" t="s">
        <v>1116</v>
      </c>
      <c r="B103" s="614" t="s">
        <v>1117</v>
      </c>
      <c r="C103" s="859" t="s">
        <v>1118</v>
      </c>
      <c r="D103" s="604" t="s">
        <v>246</v>
      </c>
      <c r="E103" s="244" t="s">
        <v>571</v>
      </c>
      <c r="F103" s="244"/>
      <c r="G103" s="233">
        <v>65919977.732100002</v>
      </c>
      <c r="H103" s="234">
        <v>784.30388164103238</v>
      </c>
      <c r="I103" s="235">
        <v>65909393.051700003</v>
      </c>
      <c r="J103" s="236">
        <v>783.73502299257859</v>
      </c>
      <c r="K103" s="232">
        <v>1.6059441469429281E-4</v>
      </c>
      <c r="L103" s="232">
        <v>7.2583032755346721E-4</v>
      </c>
      <c r="M103" s="848"/>
      <c r="N103" s="848"/>
      <c r="O103" s="848"/>
      <c r="P103" s="848"/>
      <c r="Q103" s="509"/>
      <c r="R103" s="629"/>
      <c r="S103" s="137"/>
      <c r="T103" s="137"/>
    </row>
    <row r="104" spans="1:20" s="813" customFormat="1" ht="12.75" customHeight="1">
      <c r="A104" s="230" t="s">
        <v>1449</v>
      </c>
      <c r="B104" s="614" t="s">
        <v>1451</v>
      </c>
      <c r="C104" s="859" t="s">
        <v>1452</v>
      </c>
      <c r="D104" s="604" t="s">
        <v>246</v>
      </c>
      <c r="E104" s="244" t="s">
        <v>571</v>
      </c>
      <c r="F104" s="244"/>
      <c r="G104" s="233">
        <v>91173310.564199999</v>
      </c>
      <c r="H104" s="234">
        <v>627.83297277125973</v>
      </c>
      <c r="I104" s="235">
        <v>91023031.183400005</v>
      </c>
      <c r="J104" s="236">
        <v>626.79812661057929</v>
      </c>
      <c r="K104" s="232">
        <v>1.6510039145718469E-3</v>
      </c>
      <c r="L104" s="232">
        <v>1.651003914572069E-3</v>
      </c>
      <c r="M104" s="848"/>
      <c r="N104" s="848"/>
      <c r="O104" s="848"/>
      <c r="P104" s="848"/>
      <c r="Q104" s="509"/>
      <c r="R104" s="629"/>
      <c r="S104" s="137"/>
      <c r="T104" s="137"/>
    </row>
    <row r="105" spans="1:20" ht="12.75" customHeight="1">
      <c r="A105" s="230" t="s">
        <v>1122</v>
      </c>
      <c r="B105" s="614">
        <v>41002460007</v>
      </c>
      <c r="C105" s="859" t="s">
        <v>975</v>
      </c>
      <c r="D105" s="604" t="s">
        <v>246</v>
      </c>
      <c r="E105" s="244" t="s">
        <v>205</v>
      </c>
      <c r="F105" s="244"/>
      <c r="G105" s="233">
        <v>244270196.57260001</v>
      </c>
      <c r="H105" s="234">
        <v>1051.0866766314496</v>
      </c>
      <c r="I105" s="235">
        <v>237037291.1866</v>
      </c>
      <c r="J105" s="236">
        <v>1061.0206107394936</v>
      </c>
      <c r="K105" s="232">
        <v>3.0513786880504545E-2</v>
      </c>
      <c r="L105" s="232">
        <v>-9.3626212417499133E-3</v>
      </c>
      <c r="M105" s="848"/>
      <c r="N105" s="848"/>
      <c r="O105" s="848"/>
      <c r="P105" s="848"/>
      <c r="Q105" s="509"/>
      <c r="R105" s="629"/>
      <c r="S105" s="137"/>
      <c r="T105" s="137"/>
    </row>
    <row r="106" spans="1:20" ht="12.75" customHeight="1">
      <c r="A106" s="230" t="s">
        <v>1123</v>
      </c>
      <c r="B106" s="614">
        <v>35313366580</v>
      </c>
      <c r="C106" s="859"/>
      <c r="D106" s="604" t="s">
        <v>246</v>
      </c>
      <c r="E106" s="244" t="s">
        <v>207</v>
      </c>
      <c r="F106" s="244" t="s">
        <v>1184</v>
      </c>
      <c r="G106" s="233">
        <v>109999357.5358</v>
      </c>
      <c r="H106" s="234">
        <v>1113.3896999999999</v>
      </c>
      <c r="I106" s="235">
        <v>110279318.4654</v>
      </c>
      <c r="J106" s="236">
        <v>1113.8820000000001</v>
      </c>
      <c r="K106" s="232">
        <v>-2.5386530629297743E-3</v>
      </c>
      <c r="L106" s="232">
        <v>-4.4196782064898077E-4</v>
      </c>
      <c r="M106" s="848"/>
      <c r="N106" s="848"/>
      <c r="O106" s="848"/>
      <c r="P106" s="848"/>
      <c r="Q106" s="509"/>
      <c r="R106" s="629"/>
      <c r="S106" s="137"/>
      <c r="T106" s="137"/>
    </row>
    <row r="107" spans="1:20" ht="12.75" customHeight="1">
      <c r="A107" s="230"/>
      <c r="B107" s="614"/>
      <c r="C107" s="859"/>
      <c r="D107" s="604"/>
      <c r="E107" s="244"/>
      <c r="F107" s="244" t="s">
        <v>1185</v>
      </c>
      <c r="G107" s="233">
        <v>169979047.16370001</v>
      </c>
      <c r="H107" s="234">
        <v>1113.3896999999999</v>
      </c>
      <c r="I107" s="235">
        <v>179910051.34009999</v>
      </c>
      <c r="J107" s="236">
        <v>1113.8820000000001</v>
      </c>
      <c r="K107" s="232">
        <v>-5.5199829594993033E-2</v>
      </c>
      <c r="L107" s="232">
        <v>-4.4196782064898077E-4</v>
      </c>
      <c r="M107" s="848"/>
      <c r="N107" s="848"/>
      <c r="O107" s="848"/>
      <c r="P107" s="848"/>
      <c r="Q107" s="509"/>
      <c r="R107" s="629"/>
      <c r="S107" s="137"/>
      <c r="T107" s="137"/>
    </row>
    <row r="108" spans="1:20" ht="12.75" customHeight="1">
      <c r="A108" s="230" t="s">
        <v>1124</v>
      </c>
      <c r="B108" s="614">
        <v>58320210450</v>
      </c>
      <c r="C108" s="859" t="s">
        <v>976</v>
      </c>
      <c r="D108" s="604" t="s">
        <v>246</v>
      </c>
      <c r="E108" s="244" t="s">
        <v>571</v>
      </c>
      <c r="F108" s="244"/>
      <c r="G108" s="233">
        <v>13950648.5921</v>
      </c>
      <c r="H108" s="234">
        <v>798.79169404166487</v>
      </c>
      <c r="I108" s="235">
        <v>13503840.590600001</v>
      </c>
      <c r="J108" s="236">
        <v>799.51726861641441</v>
      </c>
      <c r="K108" s="232">
        <v>3.3087476003754279E-2</v>
      </c>
      <c r="L108" s="232">
        <v>-9.0751582640002937E-4</v>
      </c>
      <c r="M108" s="848"/>
      <c r="N108" s="848"/>
      <c r="O108" s="848"/>
      <c r="P108" s="848"/>
      <c r="Q108" s="509"/>
      <c r="R108" s="629"/>
      <c r="S108" s="137"/>
      <c r="T108" s="137"/>
    </row>
    <row r="109" spans="1:20" ht="12.75" customHeight="1">
      <c r="A109" s="230" t="s">
        <v>1125</v>
      </c>
      <c r="B109" s="614">
        <v>31982273976</v>
      </c>
      <c r="C109" s="859" t="s">
        <v>977</v>
      </c>
      <c r="D109" s="604" t="s">
        <v>246</v>
      </c>
      <c r="E109" s="244" t="s">
        <v>571</v>
      </c>
      <c r="F109" s="244"/>
      <c r="G109" s="233">
        <v>7761227.3905999996</v>
      </c>
      <c r="H109" s="234">
        <v>801.58537918468426</v>
      </c>
      <c r="I109" s="235">
        <v>7792321.4461000003</v>
      </c>
      <c r="J109" s="236">
        <v>803.38381429023298</v>
      </c>
      <c r="K109" s="232">
        <v>-3.9903455876506566E-3</v>
      </c>
      <c r="L109" s="232">
        <v>-2.2385752283764493E-3</v>
      </c>
      <c r="M109" s="848"/>
      <c r="N109" s="848"/>
      <c r="O109" s="848"/>
      <c r="P109" s="848"/>
      <c r="Q109" s="509"/>
      <c r="R109" s="629"/>
      <c r="S109" s="137"/>
      <c r="T109" s="137"/>
    </row>
    <row r="110" spans="1:20" ht="12.75" customHeight="1">
      <c r="A110" s="230" t="s">
        <v>1126</v>
      </c>
      <c r="B110" s="614" t="s">
        <v>1038</v>
      </c>
      <c r="C110" s="859" t="s">
        <v>978</v>
      </c>
      <c r="D110" s="604" t="s">
        <v>246</v>
      </c>
      <c r="E110" s="244" t="s">
        <v>571</v>
      </c>
      <c r="F110" s="244"/>
      <c r="G110" s="233">
        <v>7247818.4847999997</v>
      </c>
      <c r="H110" s="234">
        <v>808.12035960829439</v>
      </c>
      <c r="I110" s="235">
        <v>7064699.1460999995</v>
      </c>
      <c r="J110" s="236">
        <v>810.61663474988302</v>
      </c>
      <c r="K110" s="232">
        <v>2.5920330776023182E-2</v>
      </c>
      <c r="L110" s="232">
        <v>-3.0794768261310779E-3</v>
      </c>
      <c r="M110" s="848"/>
      <c r="N110" s="848"/>
      <c r="O110" s="848"/>
      <c r="P110" s="848"/>
      <c r="Q110" s="509"/>
      <c r="R110" s="629"/>
      <c r="S110" s="137"/>
      <c r="T110" s="137"/>
    </row>
    <row r="111" spans="1:20" ht="12.75" customHeight="1">
      <c r="A111" s="230" t="s">
        <v>1127</v>
      </c>
      <c r="B111" s="614">
        <v>40820433166</v>
      </c>
      <c r="C111" s="859" t="s">
        <v>979</v>
      </c>
      <c r="D111" s="604" t="s">
        <v>246</v>
      </c>
      <c r="E111" s="244" t="s">
        <v>571</v>
      </c>
      <c r="F111" s="244"/>
      <c r="G111" s="233">
        <v>6511952.0551000005</v>
      </c>
      <c r="H111" s="234">
        <v>811.47014202165394</v>
      </c>
      <c r="I111" s="235">
        <v>6938801.2945999997</v>
      </c>
      <c r="J111" s="236">
        <v>814.24302321661207</v>
      </c>
      <c r="K111" s="232">
        <v>-6.1516279451925948E-2</v>
      </c>
      <c r="L111" s="232">
        <v>-3.4054712363442707E-3</v>
      </c>
      <c r="M111" s="848"/>
      <c r="N111" s="848"/>
      <c r="O111" s="848"/>
      <c r="P111" s="848"/>
      <c r="Q111" s="509"/>
      <c r="R111" s="629"/>
      <c r="S111" s="137"/>
      <c r="T111" s="137"/>
    </row>
    <row r="112" spans="1:20" ht="12.75" customHeight="1">
      <c r="A112" s="230" t="s">
        <v>1128</v>
      </c>
      <c r="B112" s="614">
        <v>84643903663</v>
      </c>
      <c r="C112" s="859" t="s">
        <v>980</v>
      </c>
      <c r="D112" s="604" t="s">
        <v>246</v>
      </c>
      <c r="E112" s="244" t="s">
        <v>206</v>
      </c>
      <c r="F112" s="244"/>
      <c r="G112" s="233">
        <v>360873583.0679</v>
      </c>
      <c r="H112" s="234">
        <v>1234.405575780997</v>
      </c>
      <c r="I112" s="235">
        <v>366768113.25800002</v>
      </c>
      <c r="J112" s="236">
        <v>1252.3524415639934</v>
      </c>
      <c r="K112" s="232">
        <v>-1.607154487269602E-2</v>
      </c>
      <c r="L112" s="232">
        <v>-1.4330523251572469E-2</v>
      </c>
      <c r="M112" s="848"/>
      <c r="N112" s="848"/>
      <c r="O112" s="848"/>
      <c r="P112" s="848"/>
      <c r="Q112" s="509"/>
      <c r="R112" s="629"/>
      <c r="S112" s="137"/>
      <c r="T112" s="137"/>
    </row>
    <row r="113" spans="1:20" ht="12.75" customHeight="1">
      <c r="A113" s="230" t="s">
        <v>1129</v>
      </c>
      <c r="B113" s="614">
        <v>56062339448</v>
      </c>
      <c r="C113" s="859" t="s">
        <v>981</v>
      </c>
      <c r="D113" s="604" t="s">
        <v>246</v>
      </c>
      <c r="E113" s="244" t="s">
        <v>207</v>
      </c>
      <c r="F113" s="244"/>
      <c r="G113" s="233">
        <v>1781026707.3147001</v>
      </c>
      <c r="H113" s="234">
        <v>175.97104436983952</v>
      </c>
      <c r="I113" s="235">
        <v>1853992822.5364997</v>
      </c>
      <c r="J113" s="236">
        <v>175.96759982082233</v>
      </c>
      <c r="K113" s="232">
        <v>-3.9356201563915727E-2</v>
      </c>
      <c r="L113" s="232">
        <v>1.9574904815966576E-5</v>
      </c>
      <c r="M113" s="848"/>
      <c r="N113" s="848"/>
      <c r="O113" s="848"/>
      <c r="P113" s="848"/>
      <c r="Q113" s="509"/>
      <c r="R113" s="629"/>
      <c r="S113" s="137"/>
      <c r="T113" s="137"/>
    </row>
    <row r="114" spans="1:20" ht="12.75" customHeight="1">
      <c r="A114" s="230" t="s">
        <v>982</v>
      </c>
      <c r="B114" s="614">
        <v>53751385334</v>
      </c>
      <c r="C114" s="859" t="s">
        <v>983</v>
      </c>
      <c r="D114" s="604" t="s">
        <v>246</v>
      </c>
      <c r="E114" s="244" t="s">
        <v>571</v>
      </c>
      <c r="F114" s="244"/>
      <c r="G114" s="233">
        <v>52391291.788099997</v>
      </c>
      <c r="H114" s="234">
        <v>801.76415762027784</v>
      </c>
      <c r="I114" s="235">
        <v>52510765.346500002</v>
      </c>
      <c r="J114" s="236">
        <v>802.37467393957229</v>
      </c>
      <c r="K114" s="232">
        <v>-2.2752202831484158E-3</v>
      </c>
      <c r="L114" s="232">
        <v>-7.6088682647079686E-4</v>
      </c>
      <c r="M114" s="848"/>
      <c r="N114" s="848"/>
      <c r="O114" s="848"/>
      <c r="P114" s="848"/>
      <c r="Q114" s="509"/>
      <c r="R114" s="629"/>
      <c r="S114" s="137"/>
      <c r="T114" s="137"/>
    </row>
    <row r="115" spans="1:20" ht="12.75" customHeight="1">
      <c r="A115" s="229" t="s">
        <v>1130</v>
      </c>
      <c r="B115" s="614">
        <v>88183360964</v>
      </c>
      <c r="C115" s="859" t="s">
        <v>984</v>
      </c>
      <c r="D115" s="604" t="s">
        <v>246</v>
      </c>
      <c r="E115" s="244" t="s">
        <v>205</v>
      </c>
      <c r="F115" s="244"/>
      <c r="G115" s="233">
        <v>110026343.02850001</v>
      </c>
      <c r="H115" s="234">
        <v>1249.1533041222924</v>
      </c>
      <c r="I115" s="235">
        <v>109851533.6212</v>
      </c>
      <c r="J115" s="236">
        <v>1252.3166308285097</v>
      </c>
      <c r="K115" s="232">
        <v>1.5913242313285725E-3</v>
      </c>
      <c r="L115" s="232">
        <v>-2.5259799545459538E-3</v>
      </c>
      <c r="M115" s="848"/>
      <c r="N115" s="848"/>
      <c r="O115" s="848"/>
      <c r="P115" s="848"/>
      <c r="Q115" s="509"/>
      <c r="R115" s="629"/>
      <c r="S115" s="137"/>
      <c r="T115" s="137"/>
    </row>
    <row r="116" spans="1:20" ht="18.75" customHeight="1">
      <c r="A116" s="406" t="s">
        <v>482</v>
      </c>
      <c r="B116" s="407"/>
      <c r="C116" s="407"/>
      <c r="D116" s="407"/>
      <c r="E116" s="408"/>
      <c r="F116" s="408"/>
      <c r="G116" s="409">
        <f>SUM(G10:G115)</f>
        <v>18578204271.618809</v>
      </c>
      <c r="H116" s="409"/>
      <c r="I116" s="409">
        <f>SUM(I10:I115)</f>
        <v>18554886188.2356</v>
      </c>
      <c r="J116" s="410"/>
      <c r="K116" s="411">
        <v>1.2567085104511211E-3</v>
      </c>
      <c r="L116" s="411"/>
      <c r="M116" s="848"/>
      <c r="N116" s="848"/>
      <c r="O116" s="848"/>
      <c r="P116" s="848"/>
      <c r="Q116" s="509"/>
    </row>
    <row r="117" spans="1:20" ht="12.75" customHeight="1">
      <c r="A117" s="36" t="s">
        <v>483</v>
      </c>
      <c r="N117" s="509"/>
      <c r="O117" s="509"/>
      <c r="P117" s="509"/>
      <c r="Q117" s="509"/>
    </row>
    <row r="118" spans="1:20" s="813" customFormat="1" ht="12.75" customHeight="1">
      <c r="A118" s="36"/>
      <c r="F118" s="667" t="s">
        <v>1186</v>
      </c>
      <c r="N118" s="509"/>
      <c r="O118" s="509"/>
      <c r="P118" s="509"/>
      <c r="Q118" s="509"/>
    </row>
    <row r="119" spans="1:20" ht="12.75" customHeight="1">
      <c r="A119" s="77" t="s">
        <v>578</v>
      </c>
      <c r="C119" s="666"/>
      <c r="F119" s="667" t="s">
        <v>1187</v>
      </c>
      <c r="N119" s="509"/>
      <c r="O119" s="509"/>
      <c r="P119" s="509"/>
      <c r="Q119" s="509"/>
    </row>
    <row r="120" spans="1:20" ht="12.75" customHeight="1">
      <c r="A120" s="78" t="s">
        <v>1447</v>
      </c>
      <c r="F120" s="667"/>
      <c r="N120" s="509"/>
      <c r="O120" s="509"/>
      <c r="P120" s="509"/>
      <c r="Q120" s="509"/>
    </row>
    <row r="121" spans="1:20" ht="12.75" customHeight="1">
      <c r="A121" s="51" t="s">
        <v>602</v>
      </c>
      <c r="N121" s="509"/>
      <c r="O121" s="509"/>
      <c r="P121" s="509"/>
      <c r="Q121" s="509"/>
    </row>
    <row r="122" spans="1:20" ht="12.75" customHeight="1">
      <c r="A122" s="488" t="s">
        <v>605</v>
      </c>
    </row>
    <row r="123" spans="1:20" ht="12.75" customHeight="1">
      <c r="A123" s="488" t="s">
        <v>1049</v>
      </c>
    </row>
    <row r="124" spans="1:20" ht="12.75" customHeight="1">
      <c r="A124" s="51" t="s">
        <v>1311</v>
      </c>
    </row>
    <row r="125" spans="1:20" ht="12.75" customHeight="1">
      <c r="A125" s="51" t="s">
        <v>1554</v>
      </c>
    </row>
    <row r="126" spans="1:20" ht="12.75" customHeight="1">
      <c r="A126" s="670" t="s">
        <v>1553</v>
      </c>
    </row>
    <row r="127" spans="1:20" ht="12.75" customHeight="1">
      <c r="B127" s="80"/>
      <c r="C127" s="80"/>
      <c r="D127" s="80"/>
      <c r="E127" s="80"/>
      <c r="F127" s="80"/>
      <c r="G127" s="80"/>
      <c r="H127" s="80"/>
      <c r="I127" s="80"/>
      <c r="J127" s="80"/>
      <c r="K127" s="80"/>
    </row>
    <row r="128" spans="1:20" ht="12.75" customHeight="1">
      <c r="A128" s="125" t="s">
        <v>1135</v>
      </c>
      <c r="B128" s="81"/>
      <c r="C128" s="81"/>
      <c r="E128" s="81"/>
      <c r="F128" s="81"/>
      <c r="G128" s="81"/>
      <c r="H128" s="81"/>
      <c r="I128" s="698"/>
      <c r="J128" s="81"/>
      <c r="K128" s="81"/>
    </row>
    <row r="129" spans="1:12" ht="12.75" customHeight="1">
      <c r="A129" t="s">
        <v>1134</v>
      </c>
    </row>
    <row r="130" spans="1:12" ht="12.75" customHeight="1"/>
    <row r="131" spans="1:12" ht="12.75" customHeight="1">
      <c r="A131" s="73" t="s">
        <v>274</v>
      </c>
      <c r="L131" s="53" t="s">
        <v>361</v>
      </c>
    </row>
    <row r="132" spans="1:12" ht="12.75" customHeight="1"/>
    <row r="133" spans="1:12" ht="12.75" customHeight="1"/>
    <row r="134" spans="1:12" ht="12.75" customHeight="1"/>
    <row r="135" spans="1:12" ht="12.75" customHeight="1"/>
    <row r="136" spans="1:12">
      <c r="A136" s="87"/>
      <c r="B136" s="87"/>
      <c r="C136" s="87"/>
      <c r="D136" s="87"/>
      <c r="E136" s="87"/>
      <c r="F136" s="87"/>
      <c r="G136" s="87"/>
      <c r="H136" s="87"/>
      <c r="I136" s="87"/>
      <c r="J136" s="87"/>
      <c r="K136" s="87"/>
      <c r="L136" s="87"/>
    </row>
    <row r="137" spans="1:12" ht="12.75" customHeight="1"/>
    <row r="138" spans="1:12" ht="12.75" customHeight="1">
      <c r="A138" s="51"/>
    </row>
    <row r="139" spans="1:12" ht="12.75" customHeight="1">
      <c r="A139" s="87"/>
    </row>
    <row r="140" spans="1:12" ht="12.75" customHeight="1">
      <c r="A140" s="51"/>
    </row>
    <row r="141" spans="1:12" ht="12.75" customHeight="1">
      <c r="A141" s="51"/>
    </row>
    <row r="142" spans="1:12" ht="12.75" customHeight="1">
      <c r="A142" s="87"/>
    </row>
    <row r="143" spans="1:12" ht="12.75" customHeight="1"/>
    <row r="144" spans="1:12" ht="12.75" customHeight="1">
      <c r="A144" s="51"/>
    </row>
    <row r="145" spans="1:1" ht="12.75" customHeight="1">
      <c r="A145" s="87"/>
    </row>
    <row r="146" spans="1:1" ht="12.75" customHeight="1">
      <c r="A146" s="93"/>
    </row>
    <row r="147" spans="1:1" ht="12.75" customHeight="1">
      <c r="A147" s="51"/>
    </row>
    <row r="148" spans="1:1" ht="12.75" customHeight="1">
      <c r="A148" s="87"/>
    </row>
    <row r="149" spans="1:1" ht="12.75" customHeight="1"/>
    <row r="150" spans="1:1" ht="12.75" customHeight="1"/>
    <row r="151" spans="1:1" ht="12.75" customHeight="1"/>
    <row r="152" spans="1:1" ht="12.75" customHeight="1"/>
    <row r="153" spans="1:1" ht="12.75" customHeight="1"/>
    <row r="154" spans="1:1" ht="12.75" customHeight="1"/>
    <row r="155" spans="1:1" ht="12.75" customHeight="1"/>
    <row r="156" spans="1:1" ht="12.75" customHeight="1"/>
    <row r="157" spans="1:1" ht="12.75" customHeight="1"/>
    <row r="158" spans="1:1" ht="12.75" customHeight="1"/>
    <row r="159" spans="1:1" ht="12.75" customHeight="1"/>
    <row r="160" spans="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sheetData>
  <mergeCells count="7">
    <mergeCell ref="G7:H7"/>
    <mergeCell ref="I7:J7"/>
    <mergeCell ref="K7:L7"/>
    <mergeCell ref="G5:H5"/>
    <mergeCell ref="G6:H6"/>
    <mergeCell ref="I5:J5"/>
    <mergeCell ref="I6:J6"/>
  </mergeCells>
  <hyperlinks>
    <hyperlink ref="A131" location="'2 Sadržaj'!A1" display="Sadržaj / Contents"/>
  </hyperlinks>
  <pageMargins left="0.7" right="0.7" top="0.75" bottom="0.75" header="0.3" footer="0.3"/>
  <pageSetup paperSize="9" scale="44" orientation="portrait" r:id="rId1"/>
  <ignoredErrors>
    <ignoredError sqref="B108:B115 B44 B42:B43 B105:B106 B20:B37 B48:B90 B104:C104 B91:B103" numberStoredAsText="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412" t="s">
        <v>745</v>
      </c>
      <c r="O1" s="312" t="str">
        <f>Naslovnica!A20</f>
        <v>Lipanj 2018.</v>
      </c>
    </row>
    <row r="2" spans="1:15" ht="12.75" customHeight="1">
      <c r="A2" s="116" t="s">
        <v>746</v>
      </c>
      <c r="O2" s="110" t="str">
        <f>Naslovnica!A24</f>
        <v>June 2018</v>
      </c>
    </row>
    <row r="3" spans="1:15" ht="12.75" customHeight="1">
      <c r="A3" s="18"/>
      <c r="M3" s="19"/>
    </row>
    <row r="4" spans="1:15" ht="12.75" customHeight="1">
      <c r="A4" s="104"/>
      <c r="B4" s="104"/>
      <c r="C4" s="104"/>
      <c r="D4" s="104"/>
      <c r="E4" s="104"/>
      <c r="F4" s="104"/>
      <c r="G4" s="104"/>
      <c r="H4" s="104"/>
      <c r="I4" s="104"/>
      <c r="J4" s="104"/>
      <c r="K4" s="104"/>
      <c r="L4" s="104"/>
      <c r="M4" s="21"/>
      <c r="O4" s="21" t="s">
        <v>397</v>
      </c>
    </row>
    <row r="5" spans="1:15" ht="25.5" customHeight="1">
      <c r="A5" s="968" t="s">
        <v>486</v>
      </c>
      <c r="B5" s="969" t="s">
        <v>586</v>
      </c>
      <c r="C5" s="970"/>
      <c r="D5" s="890" t="s">
        <v>585</v>
      </c>
      <c r="E5" s="939"/>
      <c r="F5" s="890" t="s">
        <v>1453</v>
      </c>
      <c r="G5" s="939"/>
      <c r="H5" s="890" t="s">
        <v>1267</v>
      </c>
      <c r="I5" s="939"/>
      <c r="J5" s="890" t="s">
        <v>587</v>
      </c>
      <c r="K5" s="939"/>
      <c r="L5" s="890" t="s">
        <v>836</v>
      </c>
      <c r="M5" s="939"/>
      <c r="N5" s="890" t="s">
        <v>588</v>
      </c>
      <c r="O5" s="939"/>
    </row>
    <row r="6" spans="1:15" ht="12.75" customHeight="1">
      <c r="A6" s="968"/>
      <c r="B6" s="364" t="s">
        <v>125</v>
      </c>
      <c r="C6" s="364" t="s">
        <v>126</v>
      </c>
      <c r="D6" s="364" t="s">
        <v>125</v>
      </c>
      <c r="E6" s="364" t="s">
        <v>126</v>
      </c>
      <c r="F6" s="364" t="s">
        <v>125</v>
      </c>
      <c r="G6" s="364" t="s">
        <v>126</v>
      </c>
      <c r="H6" s="364" t="s">
        <v>125</v>
      </c>
      <c r="I6" s="364" t="s">
        <v>126</v>
      </c>
      <c r="J6" s="364" t="s">
        <v>125</v>
      </c>
      <c r="K6" s="364" t="s">
        <v>126</v>
      </c>
      <c r="L6" s="364" t="s">
        <v>125</v>
      </c>
      <c r="M6" s="364" t="s">
        <v>126</v>
      </c>
      <c r="N6" s="364" t="s">
        <v>125</v>
      </c>
      <c r="O6" s="364" t="s">
        <v>126</v>
      </c>
    </row>
    <row r="7" spans="1:15" ht="12.75" customHeight="1">
      <c r="A7" s="968"/>
      <c r="B7" s="413" t="s">
        <v>117</v>
      </c>
      <c r="C7" s="413" t="s">
        <v>118</v>
      </c>
      <c r="D7" s="413" t="s">
        <v>117</v>
      </c>
      <c r="E7" s="413" t="s">
        <v>118</v>
      </c>
      <c r="F7" s="413" t="s">
        <v>117</v>
      </c>
      <c r="G7" s="413" t="s">
        <v>118</v>
      </c>
      <c r="H7" s="413" t="s">
        <v>117</v>
      </c>
      <c r="I7" s="413" t="s">
        <v>118</v>
      </c>
      <c r="J7" s="413" t="s">
        <v>117</v>
      </c>
      <c r="K7" s="413" t="s">
        <v>118</v>
      </c>
      <c r="L7" s="413" t="s">
        <v>117</v>
      </c>
      <c r="M7" s="413" t="s">
        <v>118</v>
      </c>
      <c r="N7" s="413" t="s">
        <v>117</v>
      </c>
      <c r="O7" s="413" t="s">
        <v>118</v>
      </c>
    </row>
    <row r="8" spans="1:15" ht="18">
      <c r="A8" s="187" t="s">
        <v>487</v>
      </c>
      <c r="B8" s="246">
        <v>197093.73552000002</v>
      </c>
      <c r="C8" s="247">
        <v>0.10985955443148243</v>
      </c>
      <c r="D8" s="246">
        <v>43913.637179999998</v>
      </c>
      <c r="E8" s="247">
        <v>5.0892469461365782E-2</v>
      </c>
      <c r="F8" s="246">
        <v>936.51182999999992</v>
      </c>
      <c r="G8" s="247">
        <v>5.084368577234883E-2</v>
      </c>
      <c r="H8" s="246">
        <v>1120566.81327</v>
      </c>
      <c r="I8" s="247">
        <v>0.15952219044543195</v>
      </c>
      <c r="J8" s="246">
        <v>1231570.7318900002</v>
      </c>
      <c r="K8" s="247">
        <v>0.15472407312346406</v>
      </c>
      <c r="L8" s="246">
        <v>75195.75331</v>
      </c>
      <c r="M8" s="247">
        <v>8.1863130647231955E-2</v>
      </c>
      <c r="N8" s="246">
        <v>2669277.1830000002</v>
      </c>
      <c r="O8" s="247">
        <v>0.14367788963738234</v>
      </c>
    </row>
    <row r="9" spans="1:15" ht="18">
      <c r="A9" s="187" t="s">
        <v>488</v>
      </c>
      <c r="B9" s="246">
        <v>13483.36664</v>
      </c>
      <c r="C9" s="247">
        <v>7.5155947874172915E-3</v>
      </c>
      <c r="D9" s="246">
        <v>4572.2200700000003</v>
      </c>
      <c r="E9" s="247">
        <v>5.2988453069675503E-3</v>
      </c>
      <c r="F9" s="246">
        <v>0</v>
      </c>
      <c r="G9" s="247">
        <v>0</v>
      </c>
      <c r="H9" s="246">
        <v>133682.17885</v>
      </c>
      <c r="I9" s="247">
        <v>1.9030792043036954E-2</v>
      </c>
      <c r="J9" s="246">
        <v>74538.524700000009</v>
      </c>
      <c r="K9" s="247">
        <v>9.3643863462874299E-3</v>
      </c>
      <c r="L9" s="246">
        <v>7687.3451500000001</v>
      </c>
      <c r="M9" s="247">
        <v>8.3689585201765036E-3</v>
      </c>
      <c r="N9" s="246">
        <v>233963.63541000002</v>
      </c>
      <c r="O9" s="247">
        <v>1.2593447245451818E-2</v>
      </c>
    </row>
    <row r="10" spans="1:15" ht="18">
      <c r="A10" s="187" t="s">
        <v>489</v>
      </c>
      <c r="B10" s="246">
        <v>1599641.9277300001</v>
      </c>
      <c r="C10" s="247">
        <v>0.89163640319000748</v>
      </c>
      <c r="D10" s="246">
        <v>821697.2424799999</v>
      </c>
      <c r="E10" s="247">
        <v>0.95228281018925764</v>
      </c>
      <c r="F10" s="246">
        <v>17512.16805</v>
      </c>
      <c r="G10" s="247">
        <v>0.95074417749401718</v>
      </c>
      <c r="H10" s="246">
        <v>5977959.6342799999</v>
      </c>
      <c r="I10" s="247">
        <v>0.8510132586132062</v>
      </c>
      <c r="J10" s="246">
        <v>7201547.1385000004</v>
      </c>
      <c r="K10" s="247">
        <v>0.90474113845608084</v>
      </c>
      <c r="L10" s="246">
        <v>855196.94510999997</v>
      </c>
      <c r="M10" s="247">
        <v>0.93102464121924478</v>
      </c>
      <c r="N10" s="246">
        <v>16473555.056150001</v>
      </c>
      <c r="O10" s="247">
        <v>0.88671406640232064</v>
      </c>
    </row>
    <row r="11" spans="1:15" ht="21.75" customHeight="1">
      <c r="A11" s="187" t="s">
        <v>490</v>
      </c>
      <c r="B11" s="248">
        <v>547204.17544999986</v>
      </c>
      <c r="C11" s="249">
        <v>0.30501023657285908</v>
      </c>
      <c r="D11" s="248">
        <v>414362.66907999991</v>
      </c>
      <c r="E11" s="249">
        <v>0.48021391158389831</v>
      </c>
      <c r="F11" s="248">
        <v>0</v>
      </c>
      <c r="G11" s="249">
        <v>0</v>
      </c>
      <c r="H11" s="248">
        <v>5874203.72267</v>
      </c>
      <c r="I11" s="249">
        <v>0.83624272454447879</v>
      </c>
      <c r="J11" s="248">
        <v>6224965.5524500003</v>
      </c>
      <c r="K11" s="249">
        <v>0.78205173311502851</v>
      </c>
      <c r="L11" s="248">
        <v>526040.71728999994</v>
      </c>
      <c r="M11" s="249">
        <v>0.57268313793922776</v>
      </c>
      <c r="N11" s="248">
        <v>13586776.836939998</v>
      </c>
      <c r="O11" s="249">
        <v>0.73132885387032787</v>
      </c>
    </row>
    <row r="12" spans="1:15" ht="18" customHeight="1">
      <c r="A12" s="188" t="s">
        <v>415</v>
      </c>
      <c r="B12" s="248">
        <v>511172.34514999995</v>
      </c>
      <c r="C12" s="249">
        <v>0.28492618462841207</v>
      </c>
      <c r="D12" s="248">
        <v>84375.806620000003</v>
      </c>
      <c r="E12" s="249">
        <v>9.7784957872771097E-2</v>
      </c>
      <c r="F12" s="248">
        <v>0</v>
      </c>
      <c r="G12" s="249">
        <v>0</v>
      </c>
      <c r="H12" s="248">
        <v>0</v>
      </c>
      <c r="I12" s="249">
        <v>0</v>
      </c>
      <c r="J12" s="248">
        <v>0</v>
      </c>
      <c r="K12" s="249">
        <v>0</v>
      </c>
      <c r="L12" s="248">
        <v>5734.5250800000003</v>
      </c>
      <c r="M12" s="249">
        <v>6.2429878704524985E-3</v>
      </c>
      <c r="N12" s="248">
        <v>601282.67685000005</v>
      </c>
      <c r="O12" s="249">
        <v>3.2364951319229153E-2</v>
      </c>
    </row>
    <row r="13" spans="1:15" ht="18" customHeight="1">
      <c r="A13" s="188" t="s">
        <v>491</v>
      </c>
      <c r="B13" s="248">
        <v>18149.739570000002</v>
      </c>
      <c r="C13" s="249">
        <v>1.0116619368682639E-2</v>
      </c>
      <c r="D13" s="248">
        <v>293396.67599999998</v>
      </c>
      <c r="E13" s="249">
        <v>0.34002379060955362</v>
      </c>
      <c r="F13" s="248">
        <v>0</v>
      </c>
      <c r="G13" s="249">
        <v>0</v>
      </c>
      <c r="H13" s="248">
        <v>1704563.6955299999</v>
      </c>
      <c r="I13" s="249">
        <v>0.24265910005955885</v>
      </c>
      <c r="J13" s="248">
        <v>5239168.1636000006</v>
      </c>
      <c r="K13" s="249">
        <v>0.65820453268401791</v>
      </c>
      <c r="L13" s="248">
        <v>438431.59761</v>
      </c>
      <c r="M13" s="249">
        <v>0.4773059857124804</v>
      </c>
      <c r="N13" s="248">
        <v>7693709.8723100005</v>
      </c>
      <c r="O13" s="249">
        <v>0.41412559361610335</v>
      </c>
    </row>
    <row r="14" spans="1:15" ht="18" customHeight="1">
      <c r="A14" s="188" t="s">
        <v>492</v>
      </c>
      <c r="B14" s="248">
        <v>0</v>
      </c>
      <c r="C14" s="249">
        <v>0</v>
      </c>
      <c r="D14" s="248">
        <v>0</v>
      </c>
      <c r="E14" s="249">
        <v>0</v>
      </c>
      <c r="F14" s="248">
        <v>0</v>
      </c>
      <c r="G14" s="249">
        <v>0</v>
      </c>
      <c r="H14" s="248">
        <v>0</v>
      </c>
      <c r="I14" s="249">
        <v>0</v>
      </c>
      <c r="J14" s="248">
        <v>0</v>
      </c>
      <c r="K14" s="249">
        <v>0</v>
      </c>
      <c r="L14" s="248">
        <v>0</v>
      </c>
      <c r="M14" s="249">
        <v>0</v>
      </c>
      <c r="N14" s="248">
        <v>0</v>
      </c>
      <c r="O14" s="249">
        <v>0</v>
      </c>
    </row>
    <row r="15" spans="1:15" ht="19.5">
      <c r="A15" s="188" t="s">
        <v>493</v>
      </c>
      <c r="B15" s="248">
        <v>3340.8972599999997</v>
      </c>
      <c r="C15" s="249">
        <v>1.8622077633092314E-3</v>
      </c>
      <c r="D15" s="248">
        <v>12984.03211</v>
      </c>
      <c r="E15" s="249">
        <v>1.5047477277617015E-2</v>
      </c>
      <c r="F15" s="248">
        <v>0</v>
      </c>
      <c r="G15" s="249">
        <v>0</v>
      </c>
      <c r="H15" s="248">
        <v>111366.54883</v>
      </c>
      <c r="I15" s="249">
        <v>1.5853972829935295E-2</v>
      </c>
      <c r="J15" s="248">
        <v>57963.244279999999</v>
      </c>
      <c r="K15" s="249">
        <v>7.2820090752635305E-3</v>
      </c>
      <c r="L15" s="248">
        <v>2680.6864700000001</v>
      </c>
      <c r="M15" s="249">
        <v>2.9183747360463416E-3</v>
      </c>
      <c r="N15" s="248">
        <v>188335.40894999998</v>
      </c>
      <c r="O15" s="249">
        <v>1.0137438807129445E-2</v>
      </c>
    </row>
    <row r="16" spans="1:15" ht="19.5">
      <c r="A16" s="487" t="s">
        <v>567</v>
      </c>
      <c r="B16" s="248">
        <v>0</v>
      </c>
      <c r="C16" s="249">
        <v>0</v>
      </c>
      <c r="D16" s="248">
        <v>0</v>
      </c>
      <c r="E16" s="249">
        <v>0</v>
      </c>
      <c r="F16" s="248">
        <v>0</v>
      </c>
      <c r="G16" s="249">
        <v>0</v>
      </c>
      <c r="H16" s="248">
        <v>0</v>
      </c>
      <c r="I16" s="249">
        <v>0</v>
      </c>
      <c r="J16" s="248">
        <v>0</v>
      </c>
      <c r="K16" s="249">
        <v>0</v>
      </c>
      <c r="L16" s="248">
        <v>0</v>
      </c>
      <c r="M16" s="249">
        <v>0</v>
      </c>
      <c r="N16" s="248">
        <v>0</v>
      </c>
      <c r="O16" s="249">
        <v>0</v>
      </c>
    </row>
    <row r="17" spans="1:15" ht="18" customHeight="1">
      <c r="A17" s="487" t="s">
        <v>568</v>
      </c>
      <c r="B17" s="248">
        <v>7165.6706199999999</v>
      </c>
      <c r="C17" s="249">
        <v>3.9941268525811764E-3</v>
      </c>
      <c r="D17" s="248">
        <v>1334.09951</v>
      </c>
      <c r="E17" s="249">
        <v>1.5461169452395164E-3</v>
      </c>
      <c r="F17" s="248">
        <v>0</v>
      </c>
      <c r="G17" s="249">
        <v>0</v>
      </c>
      <c r="H17" s="248">
        <v>41532.769140000004</v>
      </c>
      <c r="I17" s="249">
        <v>5.91254196538556E-3</v>
      </c>
      <c r="J17" s="248">
        <v>17805.552440000003</v>
      </c>
      <c r="K17" s="249">
        <v>2.2369381850301209E-3</v>
      </c>
      <c r="L17" s="248">
        <v>27610.747749999999</v>
      </c>
      <c r="M17" s="249">
        <v>3.0058908260520434E-2</v>
      </c>
      <c r="N17" s="248">
        <v>95448.839460000003</v>
      </c>
      <c r="O17" s="249">
        <v>5.1376784356793803E-3</v>
      </c>
    </row>
    <row r="18" spans="1:15" ht="18" customHeight="1">
      <c r="A18" s="166" t="s">
        <v>577</v>
      </c>
      <c r="B18" s="248">
        <v>0</v>
      </c>
      <c r="C18" s="249">
        <v>0</v>
      </c>
      <c r="D18" s="248">
        <v>0</v>
      </c>
      <c r="E18" s="249">
        <v>0</v>
      </c>
      <c r="F18" s="248">
        <v>0</v>
      </c>
      <c r="G18" s="249">
        <v>0</v>
      </c>
      <c r="H18" s="248">
        <v>1634670.95973</v>
      </c>
      <c r="I18" s="249">
        <v>0.23270927629268864</v>
      </c>
      <c r="J18" s="248">
        <v>504193.91965</v>
      </c>
      <c r="K18" s="249">
        <v>6.3342636254935164E-2</v>
      </c>
      <c r="L18" s="248">
        <v>0</v>
      </c>
      <c r="M18" s="249">
        <v>0</v>
      </c>
      <c r="N18" s="248">
        <v>2138864.8793799998</v>
      </c>
      <c r="O18" s="249">
        <v>0.11512764356058734</v>
      </c>
    </row>
    <row r="19" spans="1:15" ht="18" customHeight="1">
      <c r="A19" s="187" t="s">
        <v>511</v>
      </c>
      <c r="B19" s="248">
        <v>7375.5228499999994</v>
      </c>
      <c r="C19" s="249">
        <v>4.1110979598739973E-3</v>
      </c>
      <c r="D19" s="248">
        <v>22272.054840000001</v>
      </c>
      <c r="E19" s="249">
        <v>2.5811568878717141E-2</v>
      </c>
      <c r="F19" s="248">
        <v>0</v>
      </c>
      <c r="G19" s="249">
        <v>0</v>
      </c>
      <c r="H19" s="248">
        <v>2382069.7494399999</v>
      </c>
      <c r="I19" s="249">
        <v>0.33910783339691047</v>
      </c>
      <c r="J19" s="248">
        <v>405834.67248000001</v>
      </c>
      <c r="K19" s="249">
        <v>5.0985616915781837E-2</v>
      </c>
      <c r="L19" s="248">
        <v>51583.160380000001</v>
      </c>
      <c r="M19" s="249">
        <v>5.6156881359728204E-2</v>
      </c>
      <c r="N19" s="248">
        <v>2869135.1599900001</v>
      </c>
      <c r="O19" s="249">
        <v>0.15443554813159938</v>
      </c>
    </row>
    <row r="20" spans="1:15" ht="18" customHeight="1">
      <c r="A20" s="188" t="s">
        <v>627</v>
      </c>
      <c r="B20" s="248">
        <v>1052437.7522800001</v>
      </c>
      <c r="C20" s="249">
        <v>0.58662616661714828</v>
      </c>
      <c r="D20" s="248">
        <v>407334.57339999999</v>
      </c>
      <c r="E20" s="249">
        <v>0.47206889860535933</v>
      </c>
      <c r="F20" s="248">
        <v>17512.16805</v>
      </c>
      <c r="G20" s="249">
        <v>0.95074417749401718</v>
      </c>
      <c r="H20" s="248">
        <v>103755.91161</v>
      </c>
      <c r="I20" s="249">
        <v>1.4770534068727394E-2</v>
      </c>
      <c r="J20" s="248">
        <v>976581.58605000004</v>
      </c>
      <c r="K20" s="249">
        <v>0.12268940534105234</v>
      </c>
      <c r="L20" s="248">
        <v>329156.22781999997</v>
      </c>
      <c r="M20" s="249">
        <v>0.35834150328001685</v>
      </c>
      <c r="N20" s="248">
        <v>2886778.2192100002</v>
      </c>
      <c r="O20" s="249">
        <v>0.15538521253199258</v>
      </c>
    </row>
    <row r="21" spans="1:15" ht="18" customHeight="1">
      <c r="A21" s="188" t="s">
        <v>628</v>
      </c>
      <c r="B21" s="248">
        <v>989120.37886000006</v>
      </c>
      <c r="C21" s="249">
        <v>0.55133322129171392</v>
      </c>
      <c r="D21" s="248">
        <v>219453.40486000001</v>
      </c>
      <c r="E21" s="249">
        <v>0.25432932506253153</v>
      </c>
      <c r="F21" s="248">
        <v>0</v>
      </c>
      <c r="G21" s="249">
        <v>0</v>
      </c>
      <c r="H21" s="248">
        <v>0</v>
      </c>
      <c r="I21" s="249">
        <v>0</v>
      </c>
      <c r="J21" s="248">
        <v>0</v>
      </c>
      <c r="K21" s="249">
        <v>0</v>
      </c>
      <c r="L21" s="248">
        <v>38694.336969999997</v>
      </c>
      <c r="M21" s="249">
        <v>4.2125245419436137E-2</v>
      </c>
      <c r="N21" s="248">
        <v>1247268.1206900002</v>
      </c>
      <c r="O21" s="249">
        <v>6.713609681828353E-2</v>
      </c>
    </row>
    <row r="22" spans="1:15" ht="18" customHeight="1">
      <c r="A22" s="188" t="s">
        <v>629</v>
      </c>
      <c r="B22" s="248">
        <v>0</v>
      </c>
      <c r="C22" s="249">
        <v>0</v>
      </c>
      <c r="D22" s="248">
        <v>54977.497810000001</v>
      </c>
      <c r="E22" s="249">
        <v>6.3714618237817516E-2</v>
      </c>
      <c r="F22" s="248">
        <v>0</v>
      </c>
      <c r="G22" s="249">
        <v>0</v>
      </c>
      <c r="H22" s="248">
        <v>0</v>
      </c>
      <c r="I22" s="249">
        <v>0</v>
      </c>
      <c r="J22" s="248">
        <v>771710.36893</v>
      </c>
      <c r="K22" s="249">
        <v>9.6951127905762338E-2</v>
      </c>
      <c r="L22" s="248">
        <v>99204.77234000001</v>
      </c>
      <c r="M22" s="249">
        <v>0.1080009559239074</v>
      </c>
      <c r="N22" s="248">
        <v>925892.63907999999</v>
      </c>
      <c r="O22" s="249">
        <v>4.983757447935331E-2</v>
      </c>
    </row>
    <row r="23" spans="1:15" ht="18" customHeight="1">
      <c r="A23" s="188" t="s">
        <v>492</v>
      </c>
      <c r="B23" s="248">
        <v>0</v>
      </c>
      <c r="C23" s="249">
        <v>0</v>
      </c>
      <c r="D23" s="248">
        <v>0</v>
      </c>
      <c r="E23" s="249">
        <v>0</v>
      </c>
      <c r="F23" s="248">
        <v>0</v>
      </c>
      <c r="G23" s="249">
        <v>0</v>
      </c>
      <c r="H23" s="248">
        <v>0</v>
      </c>
      <c r="I23" s="249">
        <v>0</v>
      </c>
      <c r="J23" s="248">
        <v>0</v>
      </c>
      <c r="K23" s="249">
        <v>0</v>
      </c>
      <c r="L23" s="248">
        <v>0</v>
      </c>
      <c r="M23" s="249">
        <v>0</v>
      </c>
      <c r="N23" s="248">
        <v>0</v>
      </c>
      <c r="O23" s="249">
        <v>0</v>
      </c>
    </row>
    <row r="24" spans="1:15" ht="19.5">
      <c r="A24" s="188" t="s">
        <v>630</v>
      </c>
      <c r="B24" s="248">
        <v>0</v>
      </c>
      <c r="C24" s="249">
        <v>0</v>
      </c>
      <c r="D24" s="248">
        <v>16168.21003</v>
      </c>
      <c r="E24" s="249">
        <v>1.8737690340336389E-2</v>
      </c>
      <c r="F24" s="248">
        <v>0</v>
      </c>
      <c r="G24" s="249">
        <v>0</v>
      </c>
      <c r="H24" s="248">
        <v>0</v>
      </c>
      <c r="I24" s="249">
        <v>0</v>
      </c>
      <c r="J24" s="248">
        <v>116200.49398999999</v>
      </c>
      <c r="K24" s="249">
        <v>1.4598441862531392E-2</v>
      </c>
      <c r="L24" s="248">
        <v>1691.8695</v>
      </c>
      <c r="M24" s="249">
        <v>1.8418823912247208E-3</v>
      </c>
      <c r="N24" s="248">
        <v>134060.57351999998</v>
      </c>
      <c r="O24" s="249">
        <v>7.2160135371489202E-3</v>
      </c>
    </row>
    <row r="25" spans="1:15" ht="19.5">
      <c r="A25" s="487" t="s">
        <v>567</v>
      </c>
      <c r="B25" s="248">
        <v>0</v>
      </c>
      <c r="C25" s="249">
        <v>0</v>
      </c>
      <c r="D25" s="248">
        <v>0</v>
      </c>
      <c r="E25" s="249">
        <v>0</v>
      </c>
      <c r="F25" s="248">
        <v>0</v>
      </c>
      <c r="G25" s="249">
        <v>0</v>
      </c>
      <c r="H25" s="248">
        <v>0</v>
      </c>
      <c r="I25" s="249">
        <v>0</v>
      </c>
      <c r="J25" s="248">
        <v>0</v>
      </c>
      <c r="K25" s="249">
        <v>0</v>
      </c>
      <c r="L25" s="248">
        <v>0</v>
      </c>
      <c r="M25" s="249">
        <v>0</v>
      </c>
      <c r="N25" s="248">
        <v>0</v>
      </c>
      <c r="O25" s="249">
        <v>0</v>
      </c>
    </row>
    <row r="26" spans="1:15" ht="19.5">
      <c r="A26" s="487" t="s">
        <v>584</v>
      </c>
      <c r="B26" s="248">
        <v>63317.373420000004</v>
      </c>
      <c r="C26" s="249">
        <v>3.5292945325434401E-2</v>
      </c>
      <c r="D26" s="248">
        <v>116735.4607</v>
      </c>
      <c r="E26" s="249">
        <v>0.13528726496467389</v>
      </c>
      <c r="F26" s="248">
        <v>17512.16805</v>
      </c>
      <c r="G26" s="249">
        <v>0.95074417749401718</v>
      </c>
      <c r="H26" s="248">
        <v>0</v>
      </c>
      <c r="I26" s="249">
        <v>0</v>
      </c>
      <c r="J26" s="248">
        <v>33760.891759999999</v>
      </c>
      <c r="K26" s="249">
        <v>4.2414313284071707E-3</v>
      </c>
      <c r="L26" s="248">
        <v>188998.19547999999</v>
      </c>
      <c r="M26" s="249">
        <v>0.20575608711420096</v>
      </c>
      <c r="N26" s="248">
        <v>420324.08941000002</v>
      </c>
      <c r="O26" s="249">
        <v>2.2624581109373383E-2</v>
      </c>
    </row>
    <row r="27" spans="1:15" ht="18" customHeight="1">
      <c r="A27" s="166" t="s">
        <v>577</v>
      </c>
      <c r="B27" s="248">
        <v>0</v>
      </c>
      <c r="C27" s="249">
        <v>0</v>
      </c>
      <c r="D27" s="248">
        <v>0</v>
      </c>
      <c r="E27" s="249">
        <v>0</v>
      </c>
      <c r="F27" s="248">
        <v>0</v>
      </c>
      <c r="G27" s="249">
        <v>0</v>
      </c>
      <c r="H27" s="248">
        <v>103755.91161</v>
      </c>
      <c r="I27" s="249">
        <v>1.4770534068727394E-2</v>
      </c>
      <c r="J27" s="248">
        <v>54909.83137</v>
      </c>
      <c r="K27" s="249">
        <v>6.8984042443514196E-3</v>
      </c>
      <c r="L27" s="248">
        <v>567.05353000000002</v>
      </c>
      <c r="M27" s="249">
        <v>6.173324312476931E-4</v>
      </c>
      <c r="N27" s="248">
        <v>159232.79650999999</v>
      </c>
      <c r="O27" s="249">
        <v>8.5709465878334497E-3</v>
      </c>
    </row>
    <row r="28" spans="1:15" ht="18" customHeight="1">
      <c r="A28" s="188" t="s">
        <v>511</v>
      </c>
      <c r="B28" s="248">
        <v>0</v>
      </c>
      <c r="C28" s="249">
        <v>0</v>
      </c>
      <c r="D28" s="248">
        <v>0</v>
      </c>
      <c r="E28" s="249">
        <v>0</v>
      </c>
      <c r="F28" s="248">
        <v>0</v>
      </c>
      <c r="G28" s="249">
        <v>0</v>
      </c>
      <c r="H28" s="248">
        <v>0</v>
      </c>
      <c r="I28" s="249">
        <v>0</v>
      </c>
      <c r="J28" s="248">
        <v>0</v>
      </c>
      <c r="K28" s="249">
        <v>0</v>
      </c>
      <c r="L28" s="248">
        <v>0</v>
      </c>
      <c r="M28" s="249">
        <v>0</v>
      </c>
      <c r="N28" s="248">
        <v>0</v>
      </c>
      <c r="O28" s="249">
        <v>0</v>
      </c>
    </row>
    <row r="29" spans="1:15" ht="18" customHeight="1">
      <c r="A29" s="188" t="s">
        <v>850</v>
      </c>
      <c r="B29" s="578">
        <v>861.05971</v>
      </c>
      <c r="C29" s="579">
        <v>4.7995252527903106E-4</v>
      </c>
      <c r="D29" s="578">
        <v>1623.50694</v>
      </c>
      <c r="E29" s="579">
        <v>1.881517511874324E-3</v>
      </c>
      <c r="F29" s="578">
        <v>0</v>
      </c>
      <c r="G29" s="579">
        <v>0</v>
      </c>
      <c r="H29" s="578">
        <v>210.87873000000002</v>
      </c>
      <c r="I29" s="579">
        <v>3.0020375875476981E-5</v>
      </c>
      <c r="J29" s="578">
        <v>3184.28748</v>
      </c>
      <c r="K29" s="579">
        <v>4.0004679889198293E-4</v>
      </c>
      <c r="L29" s="578">
        <v>10237.30091</v>
      </c>
      <c r="M29" s="579">
        <v>1.1145011054220087E-2</v>
      </c>
      <c r="N29" s="578">
        <v>16117.03377</v>
      </c>
      <c r="O29" s="579">
        <v>8.6752376787091576E-4</v>
      </c>
    </row>
    <row r="30" spans="1:15" ht="18" customHeight="1">
      <c r="A30" s="187" t="s">
        <v>631</v>
      </c>
      <c r="B30" s="246">
        <v>1811080.0896000001</v>
      </c>
      <c r="C30" s="247">
        <v>1.0094915049341862</v>
      </c>
      <c r="D30" s="246">
        <v>871806.60666999989</v>
      </c>
      <c r="E30" s="247">
        <v>1.0103556424694653</v>
      </c>
      <c r="F30" s="246">
        <v>18448.67988</v>
      </c>
      <c r="G30" s="247">
        <v>1.001587863266366</v>
      </c>
      <c r="H30" s="246">
        <v>7232419.5051299995</v>
      </c>
      <c r="I30" s="247">
        <v>1.0295962614775505</v>
      </c>
      <c r="J30" s="246">
        <v>8510840.6825700011</v>
      </c>
      <c r="K30" s="247">
        <v>1.0692296447247245</v>
      </c>
      <c r="L30" s="246">
        <v>948317.34447999997</v>
      </c>
      <c r="M30" s="247">
        <v>1.0324017414408733</v>
      </c>
      <c r="N30" s="246">
        <v>19392912.908330001</v>
      </c>
      <c r="O30" s="247">
        <v>1.0438529270530257</v>
      </c>
    </row>
    <row r="31" spans="1:15" ht="18" customHeight="1">
      <c r="A31" s="188" t="s">
        <v>851</v>
      </c>
      <c r="B31" s="578">
        <v>17028.25187</v>
      </c>
      <c r="C31" s="579">
        <v>9.491504934186136E-3</v>
      </c>
      <c r="D31" s="578">
        <v>8935.5838100000001</v>
      </c>
      <c r="E31" s="579">
        <v>1.0355642469465324E-2</v>
      </c>
      <c r="F31" s="578">
        <v>29.247540000000001</v>
      </c>
      <c r="G31" s="579">
        <v>1.5878632663660036E-3</v>
      </c>
      <c r="H31" s="578">
        <v>207899.52994000001</v>
      </c>
      <c r="I31" s="579">
        <v>2.9596261477550533E-2</v>
      </c>
      <c r="J31" s="578">
        <v>551053.25564999995</v>
      </c>
      <c r="K31" s="579">
        <v>6.9229644724724412E-2</v>
      </c>
      <c r="L31" s="578">
        <v>29762.767889999999</v>
      </c>
      <c r="M31" s="579">
        <v>3.2401741440873266E-2</v>
      </c>
      <c r="N31" s="578">
        <v>814708.63669999992</v>
      </c>
      <c r="O31" s="579">
        <v>4.3852927053025646E-2</v>
      </c>
    </row>
    <row r="32" spans="1:15" ht="26.25" customHeight="1">
      <c r="A32" s="414" t="s">
        <v>633</v>
      </c>
      <c r="B32" s="415">
        <v>1794051.83773</v>
      </c>
      <c r="C32" s="416">
        <v>1</v>
      </c>
      <c r="D32" s="415">
        <v>862871.02285999991</v>
      </c>
      <c r="E32" s="416">
        <v>1</v>
      </c>
      <c r="F32" s="415">
        <v>18419.432339999999</v>
      </c>
      <c r="G32" s="416">
        <v>1</v>
      </c>
      <c r="H32" s="415">
        <v>7024519.9751899997</v>
      </c>
      <c r="I32" s="416">
        <v>1</v>
      </c>
      <c r="J32" s="415">
        <v>7959787.4269200014</v>
      </c>
      <c r="K32" s="416">
        <v>1</v>
      </c>
      <c r="L32" s="415">
        <v>918554.57658999995</v>
      </c>
      <c r="M32" s="416">
        <v>1</v>
      </c>
      <c r="N32" s="415">
        <v>18578204.27163</v>
      </c>
      <c r="O32" s="416">
        <v>1</v>
      </c>
    </row>
    <row r="33" spans="1:15" ht="19.5">
      <c r="A33" s="166" t="s">
        <v>603</v>
      </c>
      <c r="B33" s="248">
        <v>824.90084999999999</v>
      </c>
      <c r="C33" s="249">
        <v>4.5979766729803119E-4</v>
      </c>
      <c r="D33" s="248">
        <v>476.08504999999997</v>
      </c>
      <c r="E33" s="249">
        <v>5.5174532159164228E-4</v>
      </c>
      <c r="F33" s="248">
        <v>0</v>
      </c>
      <c r="G33" s="249">
        <v>0</v>
      </c>
      <c r="H33" s="248">
        <v>627.17279000000008</v>
      </c>
      <c r="I33" s="249">
        <v>8.9283366296219585E-5</v>
      </c>
      <c r="J33" s="248">
        <v>3970.1791000000003</v>
      </c>
      <c r="K33" s="249">
        <v>4.9877953858074833E-4</v>
      </c>
      <c r="L33" s="248">
        <v>1543.0529799999999</v>
      </c>
      <c r="M33" s="249">
        <v>1.6798707657941887E-3</v>
      </c>
      <c r="N33" s="248">
        <v>7441.39077</v>
      </c>
      <c r="O33" s="249">
        <v>4.0054413554723567E-4</v>
      </c>
    </row>
    <row r="34" spans="1:15" ht="19.5">
      <c r="A34" s="166" t="s">
        <v>604</v>
      </c>
      <c r="B34" s="248">
        <v>349.25815999999998</v>
      </c>
      <c r="C34" s="249">
        <v>1.946756234434751E-4</v>
      </c>
      <c r="D34" s="248">
        <v>6641.6211399999993</v>
      </c>
      <c r="E34" s="249">
        <v>7.6971192264473536E-3</v>
      </c>
      <c r="F34" s="248">
        <v>0</v>
      </c>
      <c r="G34" s="249">
        <v>0</v>
      </c>
      <c r="H34" s="248">
        <v>130466.58792000001</v>
      </c>
      <c r="I34" s="249">
        <v>1.8573025399713686E-2</v>
      </c>
      <c r="J34" s="248">
        <v>519648.09341000003</v>
      </c>
      <c r="K34" s="249">
        <v>6.5284167219409675E-2</v>
      </c>
      <c r="L34" s="248">
        <v>20547.753129999997</v>
      </c>
      <c r="M34" s="249">
        <v>2.2369659521245366E-2</v>
      </c>
      <c r="N34" s="248">
        <v>677653.31375999993</v>
      </c>
      <c r="O34" s="249">
        <v>3.6475716589832959E-2</v>
      </c>
    </row>
    <row r="35" spans="1:15" ht="12.75" customHeight="1">
      <c r="A35" s="36" t="s">
        <v>484</v>
      </c>
    </row>
    <row r="36" spans="1:15" ht="12.75" customHeight="1">
      <c r="A36" s="64" t="s">
        <v>485</v>
      </c>
    </row>
    <row r="37" spans="1:15" ht="12.75" customHeight="1"/>
    <row r="38" spans="1:15" ht="12.75" customHeight="1"/>
    <row r="39" spans="1:15" ht="12.75" customHeight="1"/>
    <row r="40" spans="1:15" ht="12.75" customHeight="1"/>
    <row r="41" spans="1:15" ht="12.75" customHeight="1">
      <c r="A41" s="412" t="s">
        <v>747</v>
      </c>
      <c r="H41" s="312" t="str">
        <f>Naslovnica!A20</f>
        <v>Lipanj 2018.</v>
      </c>
    </row>
    <row r="42" spans="1:15">
      <c r="A42" s="116" t="s">
        <v>748</v>
      </c>
      <c r="H42" s="110" t="str">
        <f>Naslovnica!A24</f>
        <v>June 2018</v>
      </c>
    </row>
    <row r="43" spans="1:15" ht="12.75" customHeight="1"/>
    <row r="44" spans="1:15">
      <c r="H44" s="21" t="s">
        <v>617</v>
      </c>
    </row>
    <row r="45" spans="1:15" ht="22.5">
      <c r="A45" s="967" t="s">
        <v>607</v>
      </c>
      <c r="B45" s="499" t="s">
        <v>608</v>
      </c>
      <c r="C45" s="499" t="s">
        <v>609</v>
      </c>
      <c r="D45" s="499" t="s">
        <v>1460</v>
      </c>
      <c r="E45" s="847" t="s">
        <v>1268</v>
      </c>
      <c r="F45" s="847" t="s">
        <v>610</v>
      </c>
      <c r="G45" s="847" t="s">
        <v>611</v>
      </c>
      <c r="H45" s="847" t="s">
        <v>612</v>
      </c>
    </row>
    <row r="46" spans="1:15" ht="22.5">
      <c r="A46" s="967"/>
      <c r="B46" s="500" t="s">
        <v>613</v>
      </c>
      <c r="C46" s="500" t="s">
        <v>613</v>
      </c>
      <c r="D46" s="500" t="s">
        <v>613</v>
      </c>
      <c r="E46" s="500" t="s">
        <v>613</v>
      </c>
      <c r="F46" s="500" t="s">
        <v>613</v>
      </c>
      <c r="G46" s="500" t="s">
        <v>613</v>
      </c>
      <c r="H46" s="500" t="s">
        <v>613</v>
      </c>
    </row>
    <row r="47" spans="1:15" ht="22.5">
      <c r="A47" s="191" t="s">
        <v>614</v>
      </c>
      <c r="B47" s="502">
        <v>38135.429360000002</v>
      </c>
      <c r="C47" s="502">
        <v>4355.7405999999992</v>
      </c>
      <c r="D47" s="502">
        <v>327.33066999999994</v>
      </c>
      <c r="E47" s="502">
        <v>493937.68144999986</v>
      </c>
      <c r="F47" s="502">
        <v>306400.91437999997</v>
      </c>
      <c r="G47" s="502">
        <v>6174.3783600000052</v>
      </c>
      <c r="H47" s="502">
        <v>849331.47481999977</v>
      </c>
    </row>
    <row r="48" spans="1:15" ht="22.5">
      <c r="A48" s="501" t="s">
        <v>615</v>
      </c>
      <c r="B48" s="502">
        <v>30855.433959999995</v>
      </c>
      <c r="C48" s="502">
        <v>2578.6235500000003</v>
      </c>
      <c r="D48" s="502">
        <v>0</v>
      </c>
      <c r="E48" s="502">
        <v>672320.31321999978</v>
      </c>
      <c r="F48" s="502">
        <v>111589.08480000004</v>
      </c>
      <c r="G48" s="502">
        <v>6854.7372399999986</v>
      </c>
      <c r="H48" s="502">
        <v>824198.19276999985</v>
      </c>
    </row>
    <row r="49" spans="1:8" ht="33">
      <c r="A49" s="414" t="s">
        <v>616</v>
      </c>
      <c r="B49" s="503">
        <v>7279.9954000000071</v>
      </c>
      <c r="C49" s="503">
        <v>1777.1170499999989</v>
      </c>
      <c r="D49" s="503">
        <v>327.33066999999994</v>
      </c>
      <c r="E49" s="503">
        <v>-178382.63176999992</v>
      </c>
      <c r="F49" s="503">
        <v>194811.82957999993</v>
      </c>
      <c r="G49" s="503">
        <v>-680.35887999999341</v>
      </c>
      <c r="H49" s="503">
        <v>25133.282049999922</v>
      </c>
    </row>
    <row r="50" spans="1:8" ht="12.75" customHeight="1">
      <c r="A50" s="36" t="s">
        <v>484</v>
      </c>
    </row>
    <row r="51" spans="1:8" ht="12.75" customHeight="1">
      <c r="A51" s="64" t="s">
        <v>485</v>
      </c>
    </row>
    <row r="52" spans="1:8" ht="12.75" customHeight="1"/>
    <row r="53" spans="1:8" ht="12.75" customHeight="1"/>
    <row r="54" spans="1:8" ht="12.75" customHeight="1"/>
    <row r="55" spans="1:8" ht="12.75" customHeight="1">
      <c r="A55" s="73" t="s">
        <v>274</v>
      </c>
    </row>
    <row r="56" spans="1:8" ht="12.75" customHeight="1"/>
    <row r="57" spans="1:8" ht="12.75" customHeight="1"/>
    <row r="58" spans="1:8" ht="12.75" customHeight="1"/>
    <row r="59" spans="1:8" ht="12.75" customHeight="1"/>
    <row r="60" spans="1:8" ht="12.75" customHeight="1"/>
    <row r="61" spans="1:8" ht="12.75" customHeight="1"/>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spans="15:15" ht="12.75" customHeight="1"/>
    <row r="82" spans="15:15" ht="12.75" customHeight="1"/>
    <row r="83" spans="15:15" ht="12.75" customHeight="1"/>
    <row r="84" spans="15:15" ht="12.75" customHeight="1"/>
    <row r="85" spans="15:15" ht="12.75" customHeight="1">
      <c r="O85" s="849" t="s">
        <v>572</v>
      </c>
    </row>
    <row r="86" spans="15:15" ht="12.75" customHeight="1"/>
    <row r="87" spans="15:15" ht="12.75" customHeight="1"/>
    <row r="88" spans="15:15" ht="12.75" customHeight="1"/>
    <row r="89" spans="15:15" ht="12.75" customHeight="1"/>
    <row r="90" spans="15:15" ht="12.75" customHeight="1"/>
    <row r="91" spans="15:15" ht="12.75" customHeight="1"/>
    <row r="92" spans="15:15" ht="12.75" customHeight="1"/>
    <row r="93" spans="15:15" ht="12.75" customHeight="1"/>
    <row r="94" spans="15:15" ht="12.75" customHeight="1"/>
    <row r="95" spans="15:15" ht="12.75" customHeight="1"/>
    <row r="96" spans="15:1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5" location="'2 Sadržaj'!A1" display="Sadržaj / Contents"/>
  </hyperlinks>
  <pageMargins left="0.7" right="0.7" top="0.75" bottom="0.75" header="0.3" footer="0.3"/>
  <pageSetup paperSize="9" scale="5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Q54"/>
  <sheetViews>
    <sheetView showGridLines="0" zoomScaleNormal="100" workbookViewId="0"/>
  </sheetViews>
  <sheetFormatPr defaultRowHeight="15"/>
  <cols>
    <col min="1" max="1" width="49.28515625" customWidth="1"/>
    <col min="2" max="16" width="10" customWidth="1"/>
    <col min="17" max="17" width="12.140625" customWidth="1"/>
  </cols>
  <sheetData>
    <row r="1" spans="1:17" ht="18">
      <c r="A1" s="456" t="s">
        <v>27</v>
      </c>
      <c r="B1" s="457"/>
      <c r="C1" s="457"/>
      <c r="D1" s="457"/>
      <c r="E1" s="457"/>
      <c r="F1" s="457"/>
      <c r="G1" s="457"/>
      <c r="H1" s="457"/>
      <c r="I1" s="457"/>
      <c r="J1" s="457"/>
      <c r="K1" s="457"/>
      <c r="L1" s="457"/>
      <c r="M1" s="457"/>
      <c r="N1" s="457"/>
      <c r="O1" s="457"/>
      <c r="P1" s="457"/>
      <c r="Q1" s="457"/>
    </row>
    <row r="2" spans="1:17" ht="16.5">
      <c r="A2" s="458" t="s">
        <v>28</v>
      </c>
      <c r="B2" s="459"/>
      <c r="C2" s="459"/>
      <c r="D2" s="459"/>
      <c r="E2" s="460"/>
      <c r="F2" s="460"/>
      <c r="G2" s="460"/>
      <c r="H2" s="460"/>
      <c r="I2" s="460"/>
      <c r="J2" s="460"/>
      <c r="K2" s="460"/>
      <c r="L2" s="460"/>
      <c r="M2" s="460"/>
      <c r="N2" s="460"/>
      <c r="O2" s="460"/>
      <c r="P2" s="460"/>
      <c r="Q2" s="460"/>
    </row>
    <row r="3" spans="1:17" ht="12.75" customHeight="1">
      <c r="A3" s="8"/>
      <c r="B3" s="9"/>
      <c r="C3" s="9"/>
      <c r="D3" s="9"/>
      <c r="E3" s="10"/>
      <c r="F3" s="10"/>
    </row>
    <row r="4" spans="1:17" ht="12.75" customHeight="1">
      <c r="A4" s="311" t="s">
        <v>544</v>
      </c>
      <c r="B4" s="11"/>
      <c r="C4" s="11"/>
      <c r="D4" s="12"/>
      <c r="E4" s="13"/>
      <c r="Q4" s="312" t="str">
        <f>Naslovnica!A20</f>
        <v>Lipanj 2018.</v>
      </c>
    </row>
    <row r="5" spans="1:17" ht="12.75" customHeight="1">
      <c r="A5" s="109" t="s">
        <v>1245</v>
      </c>
      <c r="B5" s="16"/>
      <c r="C5" s="16"/>
      <c r="D5" s="17"/>
      <c r="E5" s="18"/>
      <c r="Q5" s="110" t="str">
        <f>Naslovnica!A24</f>
        <v>June 2018</v>
      </c>
    </row>
    <row r="6" spans="1:17" ht="12.75" customHeight="1"/>
    <row r="7" spans="1:17" ht="12.75" customHeight="1">
      <c r="A7" s="522"/>
      <c r="B7" s="876" t="s">
        <v>103</v>
      </c>
      <c r="C7" s="876"/>
      <c r="D7" s="876"/>
      <c r="E7" s="876" t="s">
        <v>104</v>
      </c>
      <c r="F7" s="876"/>
      <c r="G7" s="876"/>
      <c r="H7" s="876" t="s">
        <v>105</v>
      </c>
      <c r="I7" s="876"/>
      <c r="J7" s="876"/>
      <c r="K7" s="876" t="s">
        <v>106</v>
      </c>
      <c r="L7" s="876"/>
      <c r="M7" s="876"/>
      <c r="N7" s="876" t="s">
        <v>650</v>
      </c>
      <c r="O7" s="876"/>
      <c r="P7" s="876"/>
      <c r="Q7" s="876" t="s">
        <v>907</v>
      </c>
    </row>
    <row r="8" spans="1:17" ht="15" customHeight="1">
      <c r="A8" s="511"/>
      <c r="B8" s="878" t="s">
        <v>651</v>
      </c>
      <c r="C8" s="879"/>
      <c r="D8" s="879"/>
      <c r="E8" s="878" t="s">
        <v>651</v>
      </c>
      <c r="F8" s="879"/>
      <c r="G8" s="879"/>
      <c r="H8" s="878" t="s">
        <v>651</v>
      </c>
      <c r="I8" s="879"/>
      <c r="J8" s="879"/>
      <c r="K8" s="878" t="s">
        <v>651</v>
      </c>
      <c r="L8" s="879"/>
      <c r="M8" s="879"/>
      <c r="N8" s="878" t="s">
        <v>651</v>
      </c>
      <c r="O8" s="879"/>
      <c r="P8" s="879"/>
      <c r="Q8" s="877"/>
    </row>
    <row r="9" spans="1:17">
      <c r="A9" s="521" t="s">
        <v>649</v>
      </c>
      <c r="B9" s="830" t="s">
        <v>652</v>
      </c>
      <c r="C9" s="830" t="s">
        <v>653</v>
      </c>
      <c r="D9" s="830" t="s">
        <v>654</v>
      </c>
      <c r="E9" s="830" t="s">
        <v>652</v>
      </c>
      <c r="F9" s="830" t="s">
        <v>653</v>
      </c>
      <c r="G9" s="830" t="s">
        <v>654</v>
      </c>
      <c r="H9" s="830" t="s">
        <v>652</v>
      </c>
      <c r="I9" s="830" t="s">
        <v>653</v>
      </c>
      <c r="J9" s="830" t="s">
        <v>654</v>
      </c>
      <c r="K9" s="830" t="s">
        <v>652</v>
      </c>
      <c r="L9" s="830" t="s">
        <v>653</v>
      </c>
      <c r="M9" s="830" t="s">
        <v>654</v>
      </c>
      <c r="N9" s="830" t="s">
        <v>652</v>
      </c>
      <c r="O9" s="830" t="s">
        <v>653</v>
      </c>
      <c r="P9" s="830" t="s">
        <v>654</v>
      </c>
      <c r="Q9" s="877"/>
    </row>
    <row r="10" spans="1:17" ht="22.5" customHeight="1">
      <c r="A10" s="461" t="s">
        <v>386</v>
      </c>
      <c r="B10" s="523">
        <v>2373</v>
      </c>
      <c r="C10" s="523">
        <v>637755</v>
      </c>
      <c r="D10" s="523">
        <v>10267</v>
      </c>
      <c r="E10" s="523">
        <v>893</v>
      </c>
      <c r="F10" s="523">
        <v>306945</v>
      </c>
      <c r="G10" s="523">
        <v>3794</v>
      </c>
      <c r="H10" s="523">
        <v>1102</v>
      </c>
      <c r="I10" s="523">
        <v>343058</v>
      </c>
      <c r="J10" s="523">
        <v>4758</v>
      </c>
      <c r="K10" s="523">
        <v>1660</v>
      </c>
      <c r="L10" s="523">
        <v>552044</v>
      </c>
      <c r="M10" s="523">
        <v>9893</v>
      </c>
      <c r="N10" s="523">
        <v>6028</v>
      </c>
      <c r="O10" s="523">
        <v>1839802</v>
      </c>
      <c r="P10" s="523">
        <v>28712</v>
      </c>
      <c r="Q10" s="523">
        <v>1874542</v>
      </c>
    </row>
    <row r="11" spans="1:17" ht="21.75">
      <c r="A11" s="512" t="s">
        <v>545</v>
      </c>
      <c r="B11" s="528">
        <v>1.2659092194253316E-3</v>
      </c>
      <c r="C11" s="528">
        <v>0.34021910418651596</v>
      </c>
      <c r="D11" s="528">
        <v>5.4770711992582722E-3</v>
      </c>
      <c r="E11" s="528">
        <v>4.763830311617451E-4</v>
      </c>
      <c r="F11" s="528">
        <v>0.16374399720038282</v>
      </c>
      <c r="G11" s="528">
        <v>2.0239610528865184E-3</v>
      </c>
      <c r="H11" s="528">
        <v>5.8787693207194077E-4</v>
      </c>
      <c r="I11" s="528">
        <v>0.18300896965765504</v>
      </c>
      <c r="J11" s="528">
        <v>2.5382200025392868E-3</v>
      </c>
      <c r="K11" s="528">
        <v>8.8554964359294165E-4</v>
      </c>
      <c r="L11" s="528">
        <v>0.29449540207688063</v>
      </c>
      <c r="M11" s="528">
        <v>5.2775557976295013E-3</v>
      </c>
      <c r="N11" s="528">
        <v>3.215718826251959E-3</v>
      </c>
      <c r="O11" s="528">
        <v>0.98146747312143445</v>
      </c>
      <c r="P11" s="528">
        <v>1.5316808052313578E-2</v>
      </c>
      <c r="Q11" s="528">
        <v>1</v>
      </c>
    </row>
    <row r="12" spans="1:17" ht="22.5">
      <c r="A12" s="181" t="s">
        <v>1250</v>
      </c>
      <c r="B12" s="524">
        <v>3</v>
      </c>
      <c r="C12" s="524">
        <v>14</v>
      </c>
      <c r="D12" s="524">
        <v>0</v>
      </c>
      <c r="E12" s="524">
        <v>4</v>
      </c>
      <c r="F12" s="524">
        <v>7</v>
      </c>
      <c r="G12" s="524">
        <v>2</v>
      </c>
      <c r="H12" s="524">
        <v>2</v>
      </c>
      <c r="I12" s="524">
        <v>13</v>
      </c>
      <c r="J12" s="524">
        <v>2</v>
      </c>
      <c r="K12" s="524">
        <v>2</v>
      </c>
      <c r="L12" s="524">
        <v>10</v>
      </c>
      <c r="M12" s="524">
        <v>2</v>
      </c>
      <c r="N12" s="524">
        <v>11</v>
      </c>
      <c r="O12" s="524">
        <v>44</v>
      </c>
      <c r="P12" s="524">
        <v>6</v>
      </c>
      <c r="Q12" s="524">
        <v>61</v>
      </c>
    </row>
    <row r="13" spans="1:17" ht="22.5">
      <c r="A13" s="181" t="s">
        <v>546</v>
      </c>
      <c r="B13" s="524">
        <v>0</v>
      </c>
      <c r="C13" s="524">
        <v>0</v>
      </c>
      <c r="D13" s="524">
        <v>0</v>
      </c>
      <c r="E13" s="524">
        <v>0</v>
      </c>
      <c r="F13" s="524">
        <v>2</v>
      </c>
      <c r="G13" s="524">
        <v>0</v>
      </c>
      <c r="H13" s="524">
        <v>0</v>
      </c>
      <c r="I13" s="524">
        <v>2</v>
      </c>
      <c r="J13" s="524">
        <v>0</v>
      </c>
      <c r="K13" s="524">
        <v>0</v>
      </c>
      <c r="L13" s="524">
        <v>0</v>
      </c>
      <c r="M13" s="524">
        <v>0</v>
      </c>
      <c r="N13" s="524">
        <v>0</v>
      </c>
      <c r="O13" s="524">
        <v>4</v>
      </c>
      <c r="P13" s="524">
        <v>0</v>
      </c>
      <c r="Q13" s="524">
        <v>4</v>
      </c>
    </row>
    <row r="14" spans="1:17" ht="22.5">
      <c r="A14" s="181" t="s">
        <v>547</v>
      </c>
      <c r="B14" s="524">
        <v>0</v>
      </c>
      <c r="C14" s="524">
        <v>1157</v>
      </c>
      <c r="D14" s="524">
        <v>0</v>
      </c>
      <c r="E14" s="524">
        <v>0</v>
      </c>
      <c r="F14" s="524">
        <v>1157</v>
      </c>
      <c r="G14" s="524">
        <v>0</v>
      </c>
      <c r="H14" s="524">
        <v>0</v>
      </c>
      <c r="I14" s="524">
        <v>1157</v>
      </c>
      <c r="J14" s="524">
        <v>0</v>
      </c>
      <c r="K14" s="524">
        <v>0</v>
      </c>
      <c r="L14" s="524">
        <v>1157</v>
      </c>
      <c r="M14" s="524">
        <v>0</v>
      </c>
      <c r="N14" s="524">
        <v>0</v>
      </c>
      <c r="O14" s="524">
        <v>4628</v>
      </c>
      <c r="P14" s="524">
        <v>0</v>
      </c>
      <c r="Q14" s="524">
        <v>4628</v>
      </c>
    </row>
    <row r="15" spans="1:17" ht="21.75">
      <c r="A15" s="512" t="s">
        <v>548</v>
      </c>
      <c r="B15" s="526">
        <v>3</v>
      </c>
      <c r="C15" s="526">
        <v>1171</v>
      </c>
      <c r="D15" s="526">
        <v>0</v>
      </c>
      <c r="E15" s="526">
        <v>4</v>
      </c>
      <c r="F15" s="526">
        <v>1166</v>
      </c>
      <c r="G15" s="526">
        <v>2</v>
      </c>
      <c r="H15" s="526">
        <v>2</v>
      </c>
      <c r="I15" s="526">
        <v>1172</v>
      </c>
      <c r="J15" s="526">
        <v>2</v>
      </c>
      <c r="K15" s="526">
        <v>2</v>
      </c>
      <c r="L15" s="526">
        <v>1167</v>
      </c>
      <c r="M15" s="526">
        <v>2</v>
      </c>
      <c r="N15" s="526">
        <v>11</v>
      </c>
      <c r="O15" s="526">
        <v>4676</v>
      </c>
      <c r="P15" s="526">
        <v>6</v>
      </c>
      <c r="Q15" s="526">
        <v>4693</v>
      </c>
    </row>
    <row r="16" spans="1:17" ht="22.5">
      <c r="A16" s="513" t="s">
        <v>644</v>
      </c>
      <c r="B16" s="524">
        <v>1</v>
      </c>
      <c r="C16" s="524">
        <v>360</v>
      </c>
      <c r="D16" s="524">
        <v>0</v>
      </c>
      <c r="E16" s="524">
        <v>1</v>
      </c>
      <c r="F16" s="524">
        <v>119</v>
      </c>
      <c r="G16" s="524">
        <v>0</v>
      </c>
      <c r="H16" s="524">
        <v>1</v>
      </c>
      <c r="I16" s="524">
        <v>158</v>
      </c>
      <c r="J16" s="524">
        <v>0</v>
      </c>
      <c r="K16" s="524">
        <v>0</v>
      </c>
      <c r="L16" s="524">
        <v>354</v>
      </c>
      <c r="M16" s="524">
        <v>0</v>
      </c>
      <c r="N16" s="524">
        <v>3</v>
      </c>
      <c r="O16" s="524">
        <v>991</v>
      </c>
      <c r="P16" s="524">
        <v>0</v>
      </c>
      <c r="Q16" s="524">
        <v>994</v>
      </c>
    </row>
    <row r="17" spans="1:17" ht="22.5">
      <c r="A17" s="513" t="s">
        <v>645</v>
      </c>
      <c r="B17" s="525">
        <v>6</v>
      </c>
      <c r="C17" s="524">
        <v>1</v>
      </c>
      <c r="D17" s="524">
        <v>354</v>
      </c>
      <c r="E17" s="524">
        <v>2</v>
      </c>
      <c r="F17" s="524">
        <v>1</v>
      </c>
      <c r="G17" s="524">
        <v>117</v>
      </c>
      <c r="H17" s="524">
        <v>4</v>
      </c>
      <c r="I17" s="524">
        <v>1</v>
      </c>
      <c r="J17" s="524">
        <v>154</v>
      </c>
      <c r="K17" s="524">
        <v>11</v>
      </c>
      <c r="L17" s="524">
        <v>0</v>
      </c>
      <c r="M17" s="524">
        <v>343</v>
      </c>
      <c r="N17" s="524">
        <v>23</v>
      </c>
      <c r="O17" s="524">
        <v>3</v>
      </c>
      <c r="P17" s="524">
        <v>968</v>
      </c>
      <c r="Q17" s="524">
        <v>994</v>
      </c>
    </row>
    <row r="18" spans="1:17" ht="22.5">
      <c r="A18" s="514" t="s">
        <v>646</v>
      </c>
      <c r="B18" s="524">
        <v>6</v>
      </c>
      <c r="C18" s="524">
        <v>19</v>
      </c>
      <c r="D18" s="524">
        <v>0</v>
      </c>
      <c r="E18" s="524">
        <v>1</v>
      </c>
      <c r="F18" s="524">
        <v>2</v>
      </c>
      <c r="G18" s="524">
        <v>0</v>
      </c>
      <c r="H18" s="524">
        <v>0</v>
      </c>
      <c r="I18" s="524">
        <v>8</v>
      </c>
      <c r="J18" s="524">
        <v>0</v>
      </c>
      <c r="K18" s="524">
        <v>0</v>
      </c>
      <c r="L18" s="524">
        <v>4</v>
      </c>
      <c r="M18" s="524">
        <v>0</v>
      </c>
      <c r="N18" s="524">
        <v>7</v>
      </c>
      <c r="O18" s="524">
        <v>33</v>
      </c>
      <c r="P18" s="524">
        <v>0</v>
      </c>
      <c r="Q18" s="524">
        <v>40</v>
      </c>
    </row>
    <row r="19" spans="1:17" ht="22.5">
      <c r="A19" s="514" t="s">
        <v>647</v>
      </c>
      <c r="B19" s="524">
        <v>0</v>
      </c>
      <c r="C19" s="524">
        <v>1</v>
      </c>
      <c r="D19" s="524">
        <v>0</v>
      </c>
      <c r="E19" s="524">
        <v>0</v>
      </c>
      <c r="F19" s="524">
        <v>14</v>
      </c>
      <c r="G19" s="524">
        <v>0</v>
      </c>
      <c r="H19" s="524">
        <v>3</v>
      </c>
      <c r="I19" s="524">
        <v>5</v>
      </c>
      <c r="J19" s="524">
        <v>0</v>
      </c>
      <c r="K19" s="524">
        <v>4</v>
      </c>
      <c r="L19" s="524">
        <v>13</v>
      </c>
      <c r="M19" s="524">
        <v>0</v>
      </c>
      <c r="N19" s="524">
        <v>7</v>
      </c>
      <c r="O19" s="524">
        <v>33</v>
      </c>
      <c r="P19" s="524">
        <v>0</v>
      </c>
      <c r="Q19" s="524">
        <v>40</v>
      </c>
    </row>
    <row r="20" spans="1:17" ht="22.5" customHeight="1">
      <c r="A20" s="512" t="s">
        <v>549</v>
      </c>
      <c r="B20" s="526">
        <v>-1</v>
      </c>
      <c r="C20" s="526">
        <v>-377</v>
      </c>
      <c r="D20" s="526">
        <v>354</v>
      </c>
      <c r="E20" s="526">
        <v>0</v>
      </c>
      <c r="F20" s="526">
        <v>-106</v>
      </c>
      <c r="G20" s="526">
        <v>117</v>
      </c>
      <c r="H20" s="526">
        <v>6</v>
      </c>
      <c r="I20" s="526">
        <v>-160</v>
      </c>
      <c r="J20" s="526">
        <v>154</v>
      </c>
      <c r="K20" s="526">
        <v>15</v>
      </c>
      <c r="L20" s="526">
        <v>-345</v>
      </c>
      <c r="M20" s="526">
        <v>343</v>
      </c>
      <c r="N20" s="526">
        <v>20</v>
      </c>
      <c r="O20" s="526">
        <v>-988</v>
      </c>
      <c r="P20" s="526">
        <v>968</v>
      </c>
      <c r="Q20" s="526">
        <v>0</v>
      </c>
    </row>
    <row r="21" spans="1:17" ht="22.5" customHeight="1">
      <c r="A21" s="512" t="s">
        <v>550</v>
      </c>
      <c r="B21" s="526">
        <v>0</v>
      </c>
      <c r="C21" s="526">
        <v>44</v>
      </c>
      <c r="D21" s="526">
        <v>85</v>
      </c>
      <c r="E21" s="526">
        <v>0</v>
      </c>
      <c r="F21" s="526">
        <v>22</v>
      </c>
      <c r="G21" s="526">
        <v>25</v>
      </c>
      <c r="H21" s="526">
        <v>0</v>
      </c>
      <c r="I21" s="526">
        <v>38</v>
      </c>
      <c r="J21" s="526">
        <v>35</v>
      </c>
      <c r="K21" s="526">
        <v>0</v>
      </c>
      <c r="L21" s="526">
        <v>50</v>
      </c>
      <c r="M21" s="526">
        <v>64</v>
      </c>
      <c r="N21" s="526">
        <v>0</v>
      </c>
      <c r="O21" s="526">
        <v>154</v>
      </c>
      <c r="P21" s="526">
        <v>209</v>
      </c>
      <c r="Q21" s="526">
        <v>363</v>
      </c>
    </row>
    <row r="22" spans="1:17" ht="21.75">
      <c r="A22" s="461" t="s">
        <v>528</v>
      </c>
      <c r="B22" s="523">
        <v>2375</v>
      </c>
      <c r="C22" s="523">
        <v>638505</v>
      </c>
      <c r="D22" s="523">
        <v>10536</v>
      </c>
      <c r="E22" s="523">
        <v>897</v>
      </c>
      <c r="F22" s="523">
        <v>307983</v>
      </c>
      <c r="G22" s="523">
        <v>3888</v>
      </c>
      <c r="H22" s="527">
        <v>1110</v>
      </c>
      <c r="I22" s="523">
        <v>344032</v>
      </c>
      <c r="J22" s="523">
        <v>4879</v>
      </c>
      <c r="K22" s="523">
        <v>1677</v>
      </c>
      <c r="L22" s="523">
        <v>552816</v>
      </c>
      <c r="M22" s="523">
        <v>10174</v>
      </c>
      <c r="N22" s="523">
        <v>6059</v>
      </c>
      <c r="O22" s="523">
        <v>1843336</v>
      </c>
      <c r="P22" s="523">
        <v>29477</v>
      </c>
      <c r="Q22" s="523">
        <v>1878872</v>
      </c>
    </row>
    <row r="23" spans="1:17" ht="22.5">
      <c r="A23" s="512" t="s">
        <v>551</v>
      </c>
      <c r="B23" s="528">
        <v>8.4281500210703754E-4</v>
      </c>
      <c r="C23" s="528">
        <v>1.1760001881600301E-3</v>
      </c>
      <c r="D23" s="528">
        <v>2.6200448037401382E-2</v>
      </c>
      <c r="E23" s="528">
        <v>4.4792833146696529E-3</v>
      </c>
      <c r="F23" s="528">
        <v>3.3817133362654549E-3</v>
      </c>
      <c r="G23" s="528">
        <v>2.4775962045334738E-2</v>
      </c>
      <c r="H23" s="528">
        <v>7.2595281306715061E-3</v>
      </c>
      <c r="I23" s="528">
        <v>2.8391700528773559E-3</v>
      </c>
      <c r="J23" s="528">
        <v>2.543085329970576E-2</v>
      </c>
      <c r="K23" s="528">
        <v>1.0240963855421687E-2</v>
      </c>
      <c r="L23" s="528">
        <v>1.3984392548420054E-3</v>
      </c>
      <c r="M23" s="528">
        <v>2.8403921965025777E-2</v>
      </c>
      <c r="N23" s="528">
        <v>5.1426675514266752E-3</v>
      </c>
      <c r="O23" s="528">
        <v>1.9208588750311176E-3</v>
      </c>
      <c r="P23" s="528">
        <v>2.6643911953190304E-2</v>
      </c>
      <c r="Q23" s="528">
        <v>2.3098975643117093E-3</v>
      </c>
    </row>
    <row r="24" spans="1:17" ht="21.75">
      <c r="A24" s="512" t="s">
        <v>545</v>
      </c>
      <c r="B24" s="528">
        <v>1.2640563061241E-3</v>
      </c>
      <c r="C24" s="528">
        <v>0.33983421968074462</v>
      </c>
      <c r="D24" s="528">
        <v>5.6076198910835866E-3</v>
      </c>
      <c r="E24" s="528">
        <v>4.7741410803929166E-4</v>
      </c>
      <c r="F24" s="528">
        <v>0.16391909613853417</v>
      </c>
      <c r="G24" s="528">
        <v>2.0693267024044213E-3</v>
      </c>
      <c r="H24" s="528">
        <v>5.9077999991484248E-4</v>
      </c>
      <c r="I24" s="528">
        <v>0.18310560804567846</v>
      </c>
      <c r="J24" s="528">
        <v>2.5967708284545194E-3</v>
      </c>
      <c r="K24" s="528">
        <v>8.9255681068215397E-4</v>
      </c>
      <c r="L24" s="528">
        <v>0.29422760039002127</v>
      </c>
      <c r="M24" s="528">
        <v>5.4149510983185654E-3</v>
      </c>
      <c r="N24" s="528">
        <v>3.2248072247603884E-3</v>
      </c>
      <c r="O24" s="528">
        <v>0.98108652425497855</v>
      </c>
      <c r="P24" s="528">
        <v>1.5688668520261094E-2</v>
      </c>
      <c r="Q24" s="528">
        <v>1</v>
      </c>
    </row>
    <row r="25" spans="1:17">
      <c r="A25" s="36" t="s">
        <v>552</v>
      </c>
    </row>
    <row r="26" spans="1:17" ht="12.75" customHeight="1">
      <c r="A26" s="520" t="s">
        <v>648</v>
      </c>
      <c r="B26" s="518"/>
      <c r="C26" s="518"/>
      <c r="D26" s="518"/>
      <c r="E26" s="518"/>
      <c r="F26" s="519"/>
    </row>
    <row r="27" spans="1:17" ht="12.75" customHeight="1">
      <c r="A27" s="515" t="s">
        <v>1251</v>
      </c>
      <c r="B27" s="517"/>
      <c r="C27" s="517"/>
      <c r="D27" s="517"/>
      <c r="E27" s="517"/>
      <c r="F27" s="517"/>
    </row>
    <row r="28" spans="1:17" ht="12.75" customHeight="1">
      <c r="A28" s="516"/>
      <c r="B28" s="515"/>
      <c r="C28" s="515"/>
      <c r="D28" s="515"/>
      <c r="E28" s="515"/>
      <c r="F28" s="515"/>
    </row>
    <row r="29" spans="1:17" ht="12.75" customHeight="1">
      <c r="A29" s="463" t="s">
        <v>680</v>
      </c>
      <c r="F29" s="312" t="str">
        <f>Naslovnica!A20</f>
        <v>Lipanj 2018.</v>
      </c>
    </row>
    <row r="30" spans="1:17" ht="12.75" customHeight="1">
      <c r="A30" s="109" t="s">
        <v>1252</v>
      </c>
      <c r="F30" s="110" t="str">
        <f>Naslovnica!A24</f>
        <v>June 2018</v>
      </c>
    </row>
    <row r="31" spans="1:17" ht="12.75" customHeight="1"/>
    <row r="32" spans="1:17" ht="12.75" customHeight="1">
      <c r="G32" s="85"/>
    </row>
    <row r="33" spans="1:8" ht="12.75" customHeight="1"/>
    <row r="34" spans="1:8" ht="12.75" customHeight="1">
      <c r="G34" s="85"/>
      <c r="H34" s="75"/>
    </row>
    <row r="35" spans="1:8" ht="12.75" customHeight="1">
      <c r="A35" s="586"/>
      <c r="F35" s="85"/>
      <c r="G35" s="85"/>
    </row>
    <row r="36" spans="1:8" ht="12.75" customHeight="1">
      <c r="F36" s="85"/>
      <c r="G36" s="85"/>
    </row>
    <row r="37" spans="1:8" ht="12.75" customHeight="1">
      <c r="F37" s="75"/>
      <c r="G37" s="75"/>
    </row>
    <row r="38" spans="1:8" ht="12.75" customHeight="1"/>
    <row r="39" spans="1:8" ht="12.75" customHeight="1"/>
    <row r="40" spans="1:8" ht="12.75" customHeight="1"/>
    <row r="41" spans="1:8" ht="12.75" customHeight="1"/>
    <row r="42" spans="1:8" ht="12.75" customHeight="1"/>
    <row r="43" spans="1:8" ht="12.75" customHeight="1"/>
    <row r="44" spans="1:8" ht="12.75" customHeight="1"/>
    <row r="45" spans="1:8" ht="12.75" customHeight="1"/>
    <row r="46" spans="1:8" ht="12.75" customHeight="1"/>
    <row r="47" spans="1:8" ht="12.75" customHeight="1"/>
    <row r="48" spans="1:8" ht="12.75" customHeight="1"/>
    <row r="49" spans="1:17" ht="12.75" customHeight="1">
      <c r="A49" s="462"/>
    </row>
    <row r="50" spans="1:17" ht="12.75" customHeight="1">
      <c r="A50" s="544"/>
    </row>
    <row r="51" spans="1:17" ht="12.75" customHeight="1">
      <c r="A51" s="544" t="s">
        <v>552</v>
      </c>
      <c r="Q51" s="21" t="s">
        <v>29</v>
      </c>
    </row>
    <row r="52" spans="1:17" ht="12.75" customHeight="1"/>
    <row r="53" spans="1:17" ht="12.75" customHeight="1"/>
    <row r="54" spans="1:17" ht="12.75" customHeight="1"/>
  </sheetData>
  <mergeCells count="11">
    <mergeCell ref="Q7:Q9"/>
    <mergeCell ref="H8:J8"/>
    <mergeCell ref="K8:M8"/>
    <mergeCell ref="N8:P8"/>
    <mergeCell ref="B8:D8"/>
    <mergeCell ref="E8:G8"/>
    <mergeCell ref="B7:D7"/>
    <mergeCell ref="E7:G7"/>
    <mergeCell ref="H7:J7"/>
    <mergeCell ref="K7:M7"/>
    <mergeCell ref="N7:P7"/>
  </mergeCells>
  <pageMargins left="0.7" right="0.7" top="0.75" bottom="0.75" header="0.3" footer="0.3"/>
  <pageSetup paperSize="9" scale="61" orientation="landscape" r:id="rId1"/>
  <rowBreaks count="1" manualBreakCount="1">
    <brk id="51"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M99"/>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1.5703125"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3" ht="12.75" customHeight="1">
      <c r="A1" s="399" t="s">
        <v>868</v>
      </c>
      <c r="F1" s="841" t="s">
        <v>1440</v>
      </c>
      <c r="G1" s="491" t="s">
        <v>1413</v>
      </c>
    </row>
    <row r="2" spans="1:13">
      <c r="A2" s="119" t="s">
        <v>749</v>
      </c>
      <c r="F2" s="842" t="s">
        <v>1441</v>
      </c>
      <c r="G2" s="492" t="s">
        <v>1414</v>
      </c>
    </row>
    <row r="3" spans="1:13" ht="12.75" customHeight="1"/>
    <row r="4" spans="1:13" ht="12.75" customHeight="1">
      <c r="C4" s="610"/>
      <c r="G4" s="489" t="s">
        <v>618</v>
      </c>
    </row>
    <row r="5" spans="1:13" ht="22.5" customHeight="1">
      <c r="A5" s="385" t="s">
        <v>579</v>
      </c>
      <c r="B5" s="385" t="s">
        <v>1019</v>
      </c>
      <c r="C5" s="385" t="s">
        <v>1020</v>
      </c>
      <c r="D5" s="385" t="s">
        <v>580</v>
      </c>
      <c r="E5" s="385"/>
      <c r="F5" s="385" t="s">
        <v>581</v>
      </c>
      <c r="G5" s="385" t="s">
        <v>597</v>
      </c>
    </row>
    <row r="6" spans="1:13" ht="12.75" customHeight="1">
      <c r="A6" s="230" t="s">
        <v>214</v>
      </c>
      <c r="B6" s="614">
        <v>47572962490</v>
      </c>
      <c r="C6" s="859" t="s">
        <v>985</v>
      </c>
      <c r="D6" s="230" t="s">
        <v>213</v>
      </c>
      <c r="E6" s="230"/>
      <c r="F6" s="235">
        <v>11655303.810000001</v>
      </c>
      <c r="G6" s="236">
        <v>135.05050665174076</v>
      </c>
      <c r="H6" s="508"/>
      <c r="I6" s="79"/>
      <c r="J6" s="79"/>
      <c r="K6" s="79"/>
      <c r="L6" s="79"/>
      <c r="M6" s="508"/>
    </row>
    <row r="7" spans="1:13" ht="12.75" customHeight="1">
      <c r="A7" s="230" t="s">
        <v>634</v>
      </c>
      <c r="B7" s="614">
        <v>97433886648</v>
      </c>
      <c r="C7" s="859" t="s">
        <v>988</v>
      </c>
      <c r="D7" s="230" t="s">
        <v>565</v>
      </c>
      <c r="E7" s="230"/>
      <c r="F7" s="235">
        <v>7010891.6799999997</v>
      </c>
      <c r="G7" s="236">
        <v>1194.072492373683</v>
      </c>
      <c r="H7" s="508"/>
      <c r="I7" s="79"/>
      <c r="J7" s="79"/>
      <c r="K7" s="79"/>
      <c r="L7" s="79"/>
      <c r="M7" s="508"/>
    </row>
    <row r="8" spans="1:13" ht="12.75" customHeight="1">
      <c r="A8" s="230" t="s">
        <v>1086</v>
      </c>
      <c r="B8" s="614">
        <v>93273216321</v>
      </c>
      <c r="C8" s="859" t="s">
        <v>987</v>
      </c>
      <c r="D8" s="230" t="s">
        <v>565</v>
      </c>
      <c r="E8" s="230"/>
      <c r="F8" s="235">
        <v>238035460.18000001</v>
      </c>
      <c r="G8" s="236">
        <v>823.8346634187219</v>
      </c>
      <c r="H8" s="508"/>
      <c r="I8" s="79"/>
      <c r="J8" s="79"/>
      <c r="K8" s="79"/>
      <c r="L8" s="79"/>
      <c r="M8" s="508"/>
    </row>
    <row r="9" spans="1:13" ht="12.75" customHeight="1">
      <c r="A9" s="230" t="s">
        <v>828</v>
      </c>
      <c r="B9" s="614">
        <v>57255663752</v>
      </c>
      <c r="C9" s="859" t="s">
        <v>986</v>
      </c>
      <c r="D9" s="230" t="s">
        <v>1138</v>
      </c>
      <c r="E9" s="230"/>
      <c r="F9" s="235">
        <v>21812072.030000001</v>
      </c>
      <c r="G9" s="236">
        <v>123.40467337601115</v>
      </c>
      <c r="I9" s="843"/>
      <c r="J9" s="843"/>
      <c r="K9" s="843"/>
      <c r="L9" s="843"/>
      <c r="M9" s="508"/>
    </row>
    <row r="10" spans="1:13" ht="12.75" customHeight="1">
      <c r="A10" s="230" t="s">
        <v>1139</v>
      </c>
      <c r="B10" s="614">
        <v>13264226136</v>
      </c>
      <c r="C10" s="859" t="s">
        <v>989</v>
      </c>
      <c r="D10" s="292" t="s">
        <v>635</v>
      </c>
      <c r="E10" s="292"/>
      <c r="F10" s="240">
        <v>22434940.079999998</v>
      </c>
      <c r="G10" s="236">
        <v>1.0355513314569762</v>
      </c>
      <c r="H10" s="508"/>
      <c r="I10" s="79"/>
      <c r="J10" s="79"/>
      <c r="K10" s="79"/>
      <c r="L10" s="79"/>
      <c r="M10" s="508"/>
    </row>
    <row r="11" spans="1:13" ht="12.75" customHeight="1">
      <c r="A11" s="230" t="s">
        <v>1233</v>
      </c>
      <c r="B11" s="614" t="s">
        <v>1278</v>
      </c>
      <c r="C11" s="859" t="s">
        <v>1279</v>
      </c>
      <c r="D11" s="292" t="s">
        <v>635</v>
      </c>
      <c r="E11" s="292"/>
      <c r="F11" s="240">
        <v>77416382.560000002</v>
      </c>
      <c r="G11" s="236">
        <v>7.7455363760256697</v>
      </c>
      <c r="H11" s="508"/>
      <c r="I11" s="79"/>
      <c r="J11" s="79"/>
      <c r="K11" s="79"/>
      <c r="L11" s="79"/>
      <c r="M11" s="508"/>
    </row>
    <row r="12" spans="1:13" ht="12.75" customHeight="1">
      <c r="A12" s="230" t="s">
        <v>1085</v>
      </c>
      <c r="B12" s="614">
        <v>75398635234</v>
      </c>
      <c r="C12" s="859" t="s">
        <v>990</v>
      </c>
      <c r="D12" s="230" t="s">
        <v>882</v>
      </c>
      <c r="E12" s="230"/>
      <c r="F12" s="235">
        <v>47858289.020000003</v>
      </c>
      <c r="G12" s="236">
        <v>6188.038244426215</v>
      </c>
      <c r="H12" s="508"/>
      <c r="I12" s="79"/>
      <c r="J12" s="79"/>
      <c r="K12" s="79"/>
      <c r="L12" s="79"/>
      <c r="M12" s="508"/>
    </row>
    <row r="13" spans="1:13" ht="12.75" customHeight="1">
      <c r="A13" s="230" t="s">
        <v>883</v>
      </c>
      <c r="B13" s="614">
        <v>45897406091</v>
      </c>
      <c r="C13" s="860" t="s">
        <v>991</v>
      </c>
      <c r="D13" s="230" t="s">
        <v>882</v>
      </c>
      <c r="E13" s="230"/>
      <c r="F13" s="235">
        <v>3896348.91</v>
      </c>
      <c r="G13" s="236">
        <v>37.241775240026072</v>
      </c>
      <c r="H13" s="508"/>
      <c r="I13" s="79"/>
      <c r="J13" s="79"/>
      <c r="K13" s="79"/>
      <c r="L13" s="79"/>
      <c r="M13" s="508"/>
    </row>
    <row r="14" spans="1:13" ht="12.75" customHeight="1">
      <c r="A14" s="230" t="s">
        <v>637</v>
      </c>
      <c r="B14" s="614">
        <v>48815690681</v>
      </c>
      <c r="C14" s="859" t="s">
        <v>992</v>
      </c>
      <c r="D14" s="230" t="s">
        <v>882</v>
      </c>
      <c r="E14" s="230"/>
      <c r="F14" s="242">
        <v>7513745.6699999999</v>
      </c>
      <c r="G14" s="243">
        <v>918.16613970936453</v>
      </c>
      <c r="H14" s="508"/>
      <c r="I14" s="79"/>
      <c r="J14" s="79"/>
      <c r="K14" s="79"/>
      <c r="L14" s="79"/>
      <c r="M14" s="508"/>
    </row>
    <row r="15" spans="1:13" ht="12.75" customHeight="1">
      <c r="A15" s="230" t="s">
        <v>873</v>
      </c>
      <c r="B15" s="614">
        <v>81393286204</v>
      </c>
      <c r="C15" s="859" t="s">
        <v>993</v>
      </c>
      <c r="D15" s="230" t="s">
        <v>246</v>
      </c>
      <c r="E15" s="230"/>
      <c r="F15" s="240">
        <v>8942663.2036000006</v>
      </c>
      <c r="G15" s="245">
        <v>50.119731224733023</v>
      </c>
      <c r="H15" s="508"/>
      <c r="I15" s="79"/>
      <c r="J15" s="79"/>
      <c r="K15" s="79"/>
      <c r="L15" s="79"/>
      <c r="M15" s="508"/>
    </row>
    <row r="16" spans="1:13" ht="18.75" customHeight="1">
      <c r="A16" s="406" t="s">
        <v>482</v>
      </c>
      <c r="B16" s="425"/>
      <c r="C16" s="426"/>
      <c r="D16" s="407"/>
      <c r="E16" s="407"/>
      <c r="F16" s="409">
        <f>SUM(F6:F15)</f>
        <v>446576097.14360005</v>
      </c>
      <c r="G16" s="410"/>
    </row>
    <row r="17" spans="1:13" ht="12.75" customHeight="1">
      <c r="A17" s="36" t="s">
        <v>483</v>
      </c>
    </row>
    <row r="18" spans="1:13" ht="12.75" customHeight="1">
      <c r="A18" s="77" t="s">
        <v>1269</v>
      </c>
    </row>
    <row r="19" spans="1:13" ht="12.75" customHeight="1">
      <c r="A19" s="87"/>
    </row>
    <row r="20" spans="1:13" ht="12.75" customHeight="1">
      <c r="A20" s="399" t="s">
        <v>869</v>
      </c>
      <c r="G20" s="491" t="s">
        <v>1413</v>
      </c>
    </row>
    <row r="21" spans="1:13" ht="12.75" customHeight="1">
      <c r="A21" s="119" t="s">
        <v>870</v>
      </c>
      <c r="G21" s="492" t="s">
        <v>1414</v>
      </c>
    </row>
    <row r="22" spans="1:13" ht="12.75" customHeight="1">
      <c r="A22" s="87"/>
    </row>
    <row r="23" spans="1:13" ht="12.75" customHeight="1">
      <c r="A23" s="87"/>
      <c r="G23" s="584" t="s">
        <v>618</v>
      </c>
    </row>
    <row r="24" spans="1:13" ht="22.5">
      <c r="A24" s="385" t="s">
        <v>867</v>
      </c>
      <c r="B24" s="385" t="s">
        <v>1019</v>
      </c>
      <c r="C24" s="385" t="s">
        <v>1020</v>
      </c>
      <c r="D24" s="385" t="s">
        <v>580</v>
      </c>
      <c r="E24" s="385" t="s">
        <v>1143</v>
      </c>
      <c r="F24" s="385" t="s">
        <v>581</v>
      </c>
      <c r="G24" s="385" t="s">
        <v>597</v>
      </c>
    </row>
    <row r="25" spans="1:13">
      <c r="A25" s="230" t="s">
        <v>1285</v>
      </c>
      <c r="B25" s="614" t="s">
        <v>1292</v>
      </c>
      <c r="C25" s="859" t="s">
        <v>1293</v>
      </c>
      <c r="D25" s="230" t="s">
        <v>213</v>
      </c>
      <c r="E25" s="231"/>
      <c r="F25" s="240">
        <v>3703016.89</v>
      </c>
      <c r="G25" s="236">
        <v>111.35807554540089</v>
      </c>
      <c r="I25" s="843"/>
      <c r="J25" s="843"/>
      <c r="K25" s="843"/>
      <c r="L25" s="843"/>
      <c r="M25" s="843"/>
    </row>
    <row r="26" spans="1:13">
      <c r="A26" s="230" t="s">
        <v>1286</v>
      </c>
      <c r="B26" s="614" t="s">
        <v>1294</v>
      </c>
      <c r="C26" s="859" t="s">
        <v>1295</v>
      </c>
      <c r="D26" s="230" t="s">
        <v>1289</v>
      </c>
      <c r="E26" s="231"/>
      <c r="F26" s="240">
        <v>70444675.495700002</v>
      </c>
      <c r="G26" s="236">
        <v>810.08622583593183</v>
      </c>
      <c r="I26" s="843"/>
      <c r="J26" s="843"/>
      <c r="K26" s="843"/>
      <c r="L26" s="843"/>
      <c r="M26" s="843"/>
    </row>
    <row r="27" spans="1:13">
      <c r="A27" s="230" t="s">
        <v>1287</v>
      </c>
      <c r="B27" s="614" t="s">
        <v>1296</v>
      </c>
      <c r="C27" s="859" t="s">
        <v>1297</v>
      </c>
      <c r="D27" s="230" t="s">
        <v>1289</v>
      </c>
      <c r="E27" s="231"/>
      <c r="F27" s="240">
        <v>108573539.255</v>
      </c>
      <c r="G27" s="236">
        <v>816.3107447421271</v>
      </c>
      <c r="I27" s="843"/>
      <c r="J27" s="843"/>
      <c r="K27" s="843"/>
      <c r="L27" s="843"/>
      <c r="M27" s="843"/>
    </row>
    <row r="28" spans="1:13">
      <c r="A28" s="230" t="s">
        <v>1288</v>
      </c>
      <c r="B28" s="614" t="s">
        <v>1298</v>
      </c>
      <c r="C28" s="859" t="s">
        <v>1299</v>
      </c>
      <c r="D28" s="230" t="s">
        <v>1289</v>
      </c>
      <c r="E28" s="231"/>
      <c r="F28" s="240">
        <v>9195283.3838</v>
      </c>
      <c r="G28" s="236">
        <v>122.67180978293608</v>
      </c>
      <c r="I28" s="843"/>
      <c r="J28" s="843"/>
      <c r="K28" s="843"/>
      <c r="L28" s="843"/>
      <c r="M28" s="843"/>
    </row>
    <row r="29" spans="1:13" ht="12.75" customHeight="1">
      <c r="A29" s="230" t="s">
        <v>1141</v>
      </c>
      <c r="B29" s="614" t="s">
        <v>1144</v>
      </c>
      <c r="C29" s="859" t="s">
        <v>1145</v>
      </c>
      <c r="D29" s="230" t="s">
        <v>1138</v>
      </c>
      <c r="E29" s="231" t="s">
        <v>652</v>
      </c>
      <c r="F29" s="240">
        <v>15380868.177100001</v>
      </c>
      <c r="G29" s="236">
        <v>116.8253</v>
      </c>
      <c r="I29" s="843"/>
      <c r="J29" s="843"/>
      <c r="K29" s="843"/>
      <c r="L29" s="843"/>
      <c r="M29" s="843"/>
    </row>
    <row r="30" spans="1:13" ht="12.75" customHeight="1">
      <c r="A30" s="230"/>
      <c r="B30" s="614"/>
      <c r="C30" s="859"/>
      <c r="D30" s="230"/>
      <c r="E30" s="231" t="s">
        <v>653</v>
      </c>
      <c r="F30" s="240">
        <v>1164422.6129000001</v>
      </c>
      <c r="G30" s="236">
        <v>115.2542</v>
      </c>
      <c r="I30" s="843"/>
      <c r="J30" s="843"/>
      <c r="K30" s="843"/>
      <c r="L30" s="843"/>
      <c r="M30" s="843"/>
    </row>
    <row r="31" spans="1:13" ht="12.75" customHeight="1">
      <c r="A31" s="230" t="s">
        <v>1142</v>
      </c>
      <c r="B31" s="614" t="s">
        <v>1146</v>
      </c>
      <c r="C31" s="859" t="s">
        <v>1147</v>
      </c>
      <c r="D31" s="230" t="s">
        <v>1138</v>
      </c>
      <c r="E31" s="230"/>
      <c r="F31" s="240">
        <v>9839577.9399999995</v>
      </c>
      <c r="G31" s="236">
        <v>116.91301348712311</v>
      </c>
      <c r="I31" s="843"/>
      <c r="J31" s="843"/>
      <c r="K31" s="843"/>
      <c r="L31" s="843"/>
      <c r="M31" s="843"/>
    </row>
    <row r="32" spans="1:13" s="813" customFormat="1" ht="12.75" customHeight="1">
      <c r="A32" s="230" t="s">
        <v>1461</v>
      </c>
      <c r="B32" s="614" t="s">
        <v>1462</v>
      </c>
      <c r="C32" s="859" t="s">
        <v>1463</v>
      </c>
      <c r="D32" s="292" t="s">
        <v>635</v>
      </c>
      <c r="E32" s="230"/>
      <c r="F32" s="240">
        <v>0</v>
      </c>
      <c r="G32" s="236">
        <v>0</v>
      </c>
      <c r="I32" s="843"/>
      <c r="J32" s="843"/>
      <c r="K32" s="843"/>
      <c r="L32" s="843"/>
      <c r="M32" s="843"/>
    </row>
    <row r="33" spans="1:13" ht="12.75" customHeight="1">
      <c r="A33" s="230" t="s">
        <v>1443</v>
      </c>
      <c r="B33" s="614" t="s">
        <v>1280</v>
      </c>
      <c r="C33" s="859" t="s">
        <v>1281</v>
      </c>
      <c r="D33" s="292" t="s">
        <v>635</v>
      </c>
      <c r="E33" s="292"/>
      <c r="F33" s="240">
        <v>45964904.020000003</v>
      </c>
      <c r="G33" s="236">
        <v>7.6577517835582345</v>
      </c>
      <c r="H33" s="508"/>
      <c r="I33" s="79"/>
      <c r="J33" s="79"/>
      <c r="K33" s="79"/>
      <c r="L33" s="79"/>
      <c r="M33" s="508"/>
    </row>
    <row r="34" spans="1:13" ht="12.75" customHeight="1">
      <c r="A34" s="230" t="s">
        <v>1140</v>
      </c>
      <c r="B34" s="614" t="s">
        <v>1043</v>
      </c>
      <c r="C34" s="859" t="s">
        <v>994</v>
      </c>
      <c r="D34" s="230" t="s">
        <v>635</v>
      </c>
      <c r="E34" s="230"/>
      <c r="F34" s="240">
        <v>43812448.75</v>
      </c>
      <c r="G34" s="236">
        <v>1.0687327923238543</v>
      </c>
      <c r="I34" s="843"/>
      <c r="J34" s="843"/>
      <c r="K34" s="843"/>
      <c r="L34" s="843"/>
      <c r="M34" s="843"/>
    </row>
    <row r="35" spans="1:13" ht="12.75" customHeight="1">
      <c r="A35" s="230" t="s">
        <v>1148</v>
      </c>
      <c r="B35" s="614" t="s">
        <v>1149</v>
      </c>
      <c r="C35" s="859" t="s">
        <v>1150</v>
      </c>
      <c r="D35" s="230" t="s">
        <v>635</v>
      </c>
      <c r="E35" s="230"/>
      <c r="F35" s="240">
        <v>53948591.520000003</v>
      </c>
      <c r="G35" s="236">
        <v>7.8947654697628495</v>
      </c>
      <c r="I35" s="843"/>
      <c r="J35" s="843"/>
      <c r="K35" s="843"/>
      <c r="L35" s="843"/>
      <c r="M35" s="843"/>
    </row>
    <row r="36" spans="1:13" ht="12.75" customHeight="1">
      <c r="A36" s="230" t="s">
        <v>636</v>
      </c>
      <c r="B36" s="614">
        <v>34464772270</v>
      </c>
      <c r="C36" s="859" t="s">
        <v>995</v>
      </c>
      <c r="D36" s="230" t="s">
        <v>882</v>
      </c>
      <c r="E36" s="230"/>
      <c r="F36" s="240">
        <v>19996305.260000002</v>
      </c>
      <c r="G36" s="236">
        <v>1186.4090938826735</v>
      </c>
      <c r="I36" s="843"/>
      <c r="J36" s="843"/>
      <c r="K36" s="843"/>
      <c r="L36" s="843"/>
      <c r="M36" s="843"/>
    </row>
    <row r="37" spans="1:13" ht="12.75" customHeight="1">
      <c r="A37" s="230" t="s">
        <v>638</v>
      </c>
      <c r="B37" s="614">
        <v>23551463350</v>
      </c>
      <c r="C37" s="859" t="s">
        <v>996</v>
      </c>
      <c r="D37" s="230" t="s">
        <v>882</v>
      </c>
      <c r="E37" s="230"/>
      <c r="F37" s="240">
        <v>13247047.91</v>
      </c>
      <c r="G37" s="236">
        <v>551.63308934237932</v>
      </c>
      <c r="I37" s="843"/>
      <c r="J37" s="843"/>
      <c r="K37" s="843"/>
      <c r="L37" s="843"/>
      <c r="M37" s="843"/>
    </row>
    <row r="38" spans="1:13" ht="12.75" customHeight="1">
      <c r="A38" s="230" t="s">
        <v>881</v>
      </c>
      <c r="B38" s="614">
        <v>84595320778</v>
      </c>
      <c r="C38" s="859" t="s">
        <v>997</v>
      </c>
      <c r="D38" s="230" t="s">
        <v>882</v>
      </c>
      <c r="E38" s="230"/>
      <c r="F38" s="235">
        <v>3813658.22</v>
      </c>
      <c r="G38" s="236">
        <v>2158.2869091223752</v>
      </c>
      <c r="I38" s="843"/>
      <c r="J38" s="843"/>
      <c r="K38" s="843"/>
      <c r="L38" s="843"/>
      <c r="M38" s="843"/>
    </row>
    <row r="39" spans="1:13" ht="12.75" customHeight="1">
      <c r="A39" s="230" t="s">
        <v>1290</v>
      </c>
      <c r="B39" s="614" t="s">
        <v>1301</v>
      </c>
      <c r="C39" s="859" t="s">
        <v>1300</v>
      </c>
      <c r="D39" s="230" t="s">
        <v>1173</v>
      </c>
      <c r="E39" s="230"/>
      <c r="F39" s="235">
        <v>952532.31</v>
      </c>
      <c r="G39" s="236">
        <v>707.58320729122488</v>
      </c>
      <c r="I39" s="843"/>
      <c r="J39" s="843"/>
      <c r="K39" s="843"/>
      <c r="L39" s="843"/>
      <c r="M39" s="843"/>
    </row>
    <row r="40" spans="1:13" ht="12.75" customHeight="1">
      <c r="A40" s="230" t="s">
        <v>1291</v>
      </c>
      <c r="B40" s="614" t="s">
        <v>1303</v>
      </c>
      <c r="C40" s="859" t="s">
        <v>1302</v>
      </c>
      <c r="D40" s="230" t="s">
        <v>1173</v>
      </c>
      <c r="E40" s="230"/>
      <c r="F40" s="235">
        <v>948742.18</v>
      </c>
      <c r="G40" s="236">
        <v>704.76773078371332</v>
      </c>
      <c r="I40" s="843"/>
      <c r="J40" s="843"/>
      <c r="K40" s="843"/>
      <c r="L40" s="843"/>
      <c r="M40" s="843"/>
    </row>
    <row r="41" spans="1:13" ht="12.75" customHeight="1">
      <c r="A41" s="230" t="s">
        <v>1442</v>
      </c>
      <c r="B41" s="614">
        <v>34988643147</v>
      </c>
      <c r="C41" s="859" t="s">
        <v>998</v>
      </c>
      <c r="D41" s="292" t="s">
        <v>1173</v>
      </c>
      <c r="E41" s="230"/>
      <c r="F41" s="235">
        <v>28565277.989999998</v>
      </c>
      <c r="G41" s="236">
        <v>1566.2807362536776</v>
      </c>
      <c r="I41" s="843"/>
      <c r="J41" s="843"/>
      <c r="K41" s="843"/>
      <c r="L41" s="843"/>
      <c r="M41" s="843"/>
    </row>
    <row r="42" spans="1:13" ht="18.75" customHeight="1">
      <c r="A42" s="406" t="s">
        <v>482</v>
      </c>
      <c r="B42" s="425"/>
      <c r="C42" s="426"/>
      <c r="D42" s="407"/>
      <c r="E42" s="407"/>
      <c r="F42" s="409">
        <f>SUM(F25:F41)</f>
        <v>429550891.91450006</v>
      </c>
      <c r="G42" s="410"/>
      <c r="I42" s="843"/>
      <c r="J42" s="843"/>
      <c r="K42" s="843"/>
      <c r="L42" s="843"/>
      <c r="M42" s="843"/>
    </row>
    <row r="43" spans="1:13" ht="12.75" customHeight="1">
      <c r="A43" s="36" t="s">
        <v>483</v>
      </c>
    </row>
    <row r="44" spans="1:13" ht="12.75" customHeight="1">
      <c r="A44" s="77" t="s">
        <v>578</v>
      </c>
    </row>
    <row r="45" spans="1:13" ht="12.75" customHeight="1">
      <c r="A45" s="844" t="s">
        <v>1444</v>
      </c>
    </row>
    <row r="46" spans="1:13" ht="12.75" customHeight="1">
      <c r="A46" s="729" t="s">
        <v>1445</v>
      </c>
    </row>
    <row r="47" spans="1:13" ht="12.75" customHeight="1">
      <c r="A47" s="399" t="s">
        <v>1069</v>
      </c>
      <c r="G47" s="491" t="s">
        <v>1413</v>
      </c>
    </row>
    <row r="48" spans="1:13" ht="12.75" customHeight="1">
      <c r="A48" s="119" t="s">
        <v>1068</v>
      </c>
      <c r="G48" s="492" t="s">
        <v>1414</v>
      </c>
    </row>
    <row r="49" spans="1:7" ht="12.75" customHeight="1">
      <c r="A49" s="119"/>
    </row>
    <row r="50" spans="1:7" ht="12.75" customHeight="1">
      <c r="A50" s="77"/>
      <c r="G50" s="623" t="s">
        <v>618</v>
      </c>
    </row>
    <row r="51" spans="1:7" ht="47.25" customHeight="1">
      <c r="A51" s="421" t="s">
        <v>1457</v>
      </c>
      <c r="B51" s="385" t="s">
        <v>1022</v>
      </c>
      <c r="C51" s="385" t="s">
        <v>1020</v>
      </c>
      <c r="D51" s="421" t="s">
        <v>621</v>
      </c>
      <c r="E51" s="421"/>
      <c r="F51" s="421" t="s">
        <v>620</v>
      </c>
      <c r="G51" s="421" t="s">
        <v>622</v>
      </c>
    </row>
    <row r="52" spans="1:7">
      <c r="A52" s="250" t="s">
        <v>877</v>
      </c>
      <c r="B52" s="230">
        <v>8269700991</v>
      </c>
      <c r="C52" s="859" t="s">
        <v>1011</v>
      </c>
      <c r="D52" s="250" t="s">
        <v>564</v>
      </c>
      <c r="E52" s="250"/>
      <c r="F52" s="251">
        <v>1293718911.05</v>
      </c>
      <c r="G52" s="236">
        <v>336.42402148640707</v>
      </c>
    </row>
    <row r="53" spans="1:7">
      <c r="A53" s="36" t="s">
        <v>483</v>
      </c>
      <c r="G53" s="663"/>
    </row>
    <row r="54" spans="1:7">
      <c r="A54" s="484" t="s">
        <v>1051</v>
      </c>
    </row>
    <row r="55" spans="1:7" ht="12.75" customHeight="1">
      <c r="A55" s="495" t="s">
        <v>600</v>
      </c>
      <c r="B55" s="585"/>
      <c r="C55" s="585"/>
      <c r="D55" s="585"/>
      <c r="E55" s="662"/>
      <c r="F55" s="585"/>
      <c r="G55" s="585"/>
    </row>
    <row r="56" spans="1:7" ht="21.75" customHeight="1">
      <c r="A56" s="971" t="s">
        <v>601</v>
      </c>
      <c r="B56" s="971"/>
      <c r="C56" s="971"/>
      <c r="D56" s="971"/>
      <c r="E56" s="971"/>
      <c r="F56" s="971"/>
      <c r="G56" s="971"/>
    </row>
    <row r="57" spans="1:7" ht="12.75" customHeight="1">
      <c r="A57" s="87"/>
    </row>
    <row r="58" spans="1:7" ht="12.75" customHeight="1">
      <c r="A58" s="427" t="s">
        <v>750</v>
      </c>
      <c r="F58" s="428"/>
      <c r="G58" s="491" t="s">
        <v>1413</v>
      </c>
    </row>
    <row r="59" spans="1:7" ht="12.75" customHeight="1">
      <c r="A59" s="493" t="s">
        <v>751</v>
      </c>
      <c r="F59" s="88"/>
      <c r="G59" s="492" t="s">
        <v>1414</v>
      </c>
    </row>
    <row r="60" spans="1:7" ht="12.75" customHeight="1"/>
    <row r="61" spans="1:7" ht="12.75" customHeight="1">
      <c r="G61" s="489" t="s">
        <v>618</v>
      </c>
    </row>
    <row r="62" spans="1:7" ht="35.25" customHeight="1">
      <c r="A62" s="421" t="s">
        <v>1458</v>
      </c>
      <c r="B62" s="385" t="s">
        <v>1019</v>
      </c>
      <c r="C62" s="385" t="s">
        <v>1020</v>
      </c>
      <c r="D62" s="421" t="s">
        <v>621</v>
      </c>
      <c r="E62" s="421"/>
      <c r="F62" s="421" t="s">
        <v>620</v>
      </c>
      <c r="G62" s="385" t="s">
        <v>597</v>
      </c>
    </row>
    <row r="63" spans="1:7" ht="12.75" customHeight="1">
      <c r="A63" s="254" t="s">
        <v>249</v>
      </c>
      <c r="B63" s="614">
        <v>40266711905</v>
      </c>
      <c r="C63" s="861" t="s">
        <v>999</v>
      </c>
      <c r="D63" s="254" t="s">
        <v>1464</v>
      </c>
      <c r="E63" s="254"/>
      <c r="F63" s="255">
        <v>7279593.2599999998</v>
      </c>
      <c r="G63" s="256">
        <v>37.358679927533679</v>
      </c>
    </row>
    <row r="64" spans="1:7" ht="12.75" customHeight="1">
      <c r="A64" s="254" t="s">
        <v>250</v>
      </c>
      <c r="B64" s="614">
        <v>92162729453</v>
      </c>
      <c r="C64" s="861" t="s">
        <v>1000</v>
      </c>
      <c r="D64" s="257" t="s">
        <v>251</v>
      </c>
      <c r="E64" s="257"/>
      <c r="F64" s="255">
        <v>12448597.15</v>
      </c>
      <c r="G64" s="256">
        <v>912.75449427354306</v>
      </c>
    </row>
    <row r="65" spans="1:9" ht="18.75" customHeight="1">
      <c r="A65" s="406" t="s">
        <v>482</v>
      </c>
      <c r="B65" s="425"/>
      <c r="C65" s="426"/>
      <c r="D65" s="422"/>
      <c r="E65" s="422"/>
      <c r="F65" s="423">
        <f>SUM(F63:F64)</f>
        <v>19728190.41</v>
      </c>
      <c r="G65" s="424"/>
    </row>
    <row r="66" spans="1:9" ht="12.75" customHeight="1">
      <c r="A66" s="66" t="s">
        <v>277</v>
      </c>
    </row>
    <row r="67" spans="1:9" ht="12.75" customHeight="1">
      <c r="A67" s="77" t="s">
        <v>578</v>
      </c>
    </row>
    <row r="68" spans="1:9" ht="12.75" customHeight="1"/>
    <row r="69" spans="1:9" ht="12.75" customHeight="1">
      <c r="A69" s="427" t="s">
        <v>814</v>
      </c>
      <c r="F69" s="428"/>
      <c r="I69" s="491" t="s">
        <v>1188</v>
      </c>
    </row>
    <row r="70" spans="1:9" ht="12.75" customHeight="1">
      <c r="A70" s="493" t="s">
        <v>1006</v>
      </c>
      <c r="F70" s="88"/>
      <c r="I70" s="492" t="s">
        <v>1189</v>
      </c>
    </row>
    <row r="71" spans="1:9" ht="12.75" customHeight="1">
      <c r="A71" s="494"/>
    </row>
    <row r="72" spans="1:9" ht="12.75" customHeight="1">
      <c r="I72" s="489" t="s">
        <v>619</v>
      </c>
    </row>
    <row r="73" spans="1:9" ht="66.75" customHeight="1">
      <c r="A73" s="421" t="s">
        <v>1459</v>
      </c>
      <c r="B73" s="385" t="s">
        <v>1019</v>
      </c>
      <c r="C73" s="385" t="s">
        <v>1020</v>
      </c>
      <c r="D73" s="421" t="s">
        <v>621</v>
      </c>
      <c r="E73" s="421"/>
      <c r="F73" s="421" t="s">
        <v>582</v>
      </c>
      <c r="G73" s="421" t="s">
        <v>1007</v>
      </c>
      <c r="H73" s="421" t="s">
        <v>620</v>
      </c>
      <c r="I73" s="385" t="s">
        <v>597</v>
      </c>
    </row>
    <row r="74" spans="1:9" ht="12.75" customHeight="1">
      <c r="A74" s="254" t="s">
        <v>252</v>
      </c>
      <c r="B74" s="614">
        <v>50454412454</v>
      </c>
      <c r="C74" s="861" t="s">
        <v>1001</v>
      </c>
      <c r="D74" s="257" t="s">
        <v>253</v>
      </c>
      <c r="E74" s="257"/>
      <c r="F74" s="261">
        <v>155000000</v>
      </c>
      <c r="G74" s="261">
        <v>77500000</v>
      </c>
      <c r="H74" s="259">
        <v>9359369.1999999993</v>
      </c>
      <c r="I74" s="260">
        <v>0.58597017255050865</v>
      </c>
    </row>
    <row r="75" spans="1:9" ht="12.75" customHeight="1">
      <c r="A75" s="254" t="s">
        <v>254</v>
      </c>
      <c r="B75" s="614">
        <v>79640747340</v>
      </c>
      <c r="C75" s="861" t="s">
        <v>1002</v>
      </c>
      <c r="D75" s="254" t="s">
        <v>1464</v>
      </c>
      <c r="E75" s="254"/>
      <c r="F75" s="258">
        <v>380000000</v>
      </c>
      <c r="G75" s="258">
        <v>190000000</v>
      </c>
      <c r="H75" s="259">
        <v>419306288.5</v>
      </c>
      <c r="I75" s="260">
        <v>189.91064595803581</v>
      </c>
    </row>
    <row r="76" spans="1:9" ht="12.75" customHeight="1">
      <c r="A76" s="254" t="s">
        <v>884</v>
      </c>
      <c r="B76" s="614">
        <v>37735093339</v>
      </c>
      <c r="C76" s="861" t="s">
        <v>1003</v>
      </c>
      <c r="D76" s="254" t="s">
        <v>1464</v>
      </c>
      <c r="E76" s="254"/>
      <c r="F76" s="258">
        <v>600000000</v>
      </c>
      <c r="G76" s="258">
        <v>300000000</v>
      </c>
      <c r="H76" s="259">
        <v>131377349.27</v>
      </c>
      <c r="I76" s="260">
        <v>9.4424384823654446</v>
      </c>
    </row>
    <row r="77" spans="1:9" ht="12.75" customHeight="1">
      <c r="A77" s="254" t="s">
        <v>255</v>
      </c>
      <c r="B77" s="614">
        <v>61196386099</v>
      </c>
      <c r="C77" s="861" t="s">
        <v>1004</v>
      </c>
      <c r="D77" s="254" t="s">
        <v>256</v>
      </c>
      <c r="E77" s="254"/>
      <c r="F77" s="258">
        <v>340000000</v>
      </c>
      <c r="G77" s="258">
        <v>170000000</v>
      </c>
      <c r="H77" s="259">
        <v>252023666.83000001</v>
      </c>
      <c r="I77" s="260">
        <v>3.5873520038371911</v>
      </c>
    </row>
    <row r="78" spans="1:9" ht="12.75" customHeight="1">
      <c r="A78" s="254" t="s">
        <v>1448</v>
      </c>
      <c r="B78" s="614">
        <v>48379655657</v>
      </c>
      <c r="C78" s="861" t="s">
        <v>1005</v>
      </c>
      <c r="D78" s="257" t="s">
        <v>251</v>
      </c>
      <c r="E78" s="257"/>
      <c r="F78" s="261">
        <v>325000000</v>
      </c>
      <c r="G78" s="261">
        <v>162500000</v>
      </c>
      <c r="H78" s="259">
        <v>278561383.38</v>
      </c>
      <c r="I78" s="260">
        <v>213.7940765422849</v>
      </c>
    </row>
    <row r="79" spans="1:9" ht="18.75" customHeight="1">
      <c r="A79" s="406" t="s">
        <v>482</v>
      </c>
      <c r="B79" s="425"/>
      <c r="C79" s="426"/>
      <c r="D79" s="425"/>
      <c r="E79" s="425"/>
      <c r="F79" s="426"/>
      <c r="G79" s="426"/>
      <c r="H79" s="423">
        <f>SUM(H74:H78)</f>
        <v>1090628057.1800001</v>
      </c>
      <c r="I79" s="424"/>
    </row>
    <row r="80" spans="1:9" ht="12.75" customHeight="1">
      <c r="A80" s="66" t="s">
        <v>277</v>
      </c>
    </row>
    <row r="81" spans="1:9" ht="12.75" customHeight="1">
      <c r="A81" s="77" t="s">
        <v>578</v>
      </c>
      <c r="F81" s="76"/>
    </row>
    <row r="82" spans="1:9" ht="12.75" customHeight="1">
      <c r="A82" s="488" t="s">
        <v>1021</v>
      </c>
    </row>
    <row r="83" spans="1:9" ht="12.75" customHeight="1"/>
    <row r="84" spans="1:9">
      <c r="A84" s="495" t="s">
        <v>599</v>
      </c>
    </row>
    <row r="85" spans="1:9" ht="21" customHeight="1">
      <c r="A85" s="972" t="s">
        <v>598</v>
      </c>
      <c r="B85" s="972"/>
      <c r="C85" s="972"/>
      <c r="D85" s="972"/>
      <c r="E85" s="972"/>
      <c r="F85" s="972"/>
      <c r="G85" s="972"/>
    </row>
    <row r="86" spans="1:9" ht="12.75" customHeight="1">
      <c r="A86" s="496"/>
    </row>
    <row r="87" spans="1:9" ht="12.75" customHeight="1">
      <c r="A87" s="73" t="s">
        <v>274</v>
      </c>
    </row>
    <row r="88" spans="1:9" ht="12.75" customHeight="1">
      <c r="I88" s="53" t="s">
        <v>573</v>
      </c>
    </row>
    <row r="89" spans="1:9" ht="12.75" customHeight="1"/>
    <row r="90" spans="1:9" ht="12.75" customHeight="1">
      <c r="A90" s="497"/>
    </row>
    <row r="91" spans="1:9" ht="12.75" customHeight="1">
      <c r="A91" s="495"/>
    </row>
    <row r="92" spans="1:9" ht="12.75" customHeight="1">
      <c r="A92" s="495"/>
    </row>
    <row r="93" spans="1:9" ht="12.75" customHeight="1">
      <c r="A93" s="495"/>
    </row>
    <row r="94" spans="1:9" ht="12.75" customHeight="1">
      <c r="A94" s="496"/>
    </row>
    <row r="95" spans="1:9" ht="12.75" customHeight="1">
      <c r="A95" s="496"/>
    </row>
    <row r="96" spans="1:9" ht="12.75" customHeight="1">
      <c r="A96" s="496"/>
    </row>
    <row r="97" spans="1:1" ht="12.75" customHeight="1">
      <c r="A97" s="496"/>
    </row>
    <row r="98" spans="1:1" ht="12.75" customHeight="1"/>
    <row r="99" spans="1:1" ht="12.75" customHeight="1"/>
  </sheetData>
  <sortState ref="A6:D15">
    <sortCondition ref="B6"/>
  </sortState>
  <mergeCells count="2">
    <mergeCell ref="A56:G56"/>
    <mergeCell ref="A85:G85"/>
  </mergeCells>
  <hyperlinks>
    <hyperlink ref="A87" location="'2 Sadržaj'!A1" display="Sadržaj / Contents"/>
  </hyperlinks>
  <pageMargins left="0.7" right="0.7" top="0.75" bottom="0.75" header="0.3" footer="0.3"/>
  <pageSetup paperSize="9" scale="58" orientation="portrait" r:id="rId1"/>
  <ignoredErrors>
    <ignoredError sqref="B32:B35 B11 B25:B29 B39:B40 B31"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F206"/>
  <sheetViews>
    <sheetView showGridLines="0" zoomScaleNormal="100" workbookViewId="0"/>
  </sheetViews>
  <sheetFormatPr defaultRowHeight="15"/>
  <cols>
    <col min="1" max="1" width="32.28515625" style="104" customWidth="1"/>
    <col min="2" max="2" width="10.42578125" style="104" bestFit="1" customWidth="1"/>
    <col min="3" max="3" width="13.42578125" style="104" bestFit="1" customWidth="1"/>
    <col min="4" max="4" width="31.5703125" style="104" customWidth="1"/>
    <col min="5" max="5" width="13.140625" style="104" bestFit="1" customWidth="1"/>
    <col min="6" max="16384" width="9.140625" style="104"/>
  </cols>
  <sheetData>
    <row r="1" spans="1:6" ht="12.75" customHeight="1">
      <c r="A1" s="412" t="s">
        <v>752</v>
      </c>
      <c r="F1" s="419" t="str">
        <f>Naslovnica!A20</f>
        <v>Lipanj 2018.</v>
      </c>
    </row>
    <row r="2" spans="1:6" ht="12.75" customHeight="1">
      <c r="A2" s="109" t="s">
        <v>897</v>
      </c>
      <c r="F2" s="506" t="str">
        <f>Naslovnica!A24</f>
        <v>June 2018</v>
      </c>
    </row>
    <row r="3" spans="1:6" ht="12.75" customHeight="1"/>
    <row r="4" spans="1:6" ht="12.75" customHeight="1">
      <c r="F4" s="21" t="s">
        <v>618</v>
      </c>
    </row>
    <row r="5" spans="1:6" ht="54.75">
      <c r="A5" s="421" t="s">
        <v>1455</v>
      </c>
      <c r="B5" s="385" t="s">
        <v>1022</v>
      </c>
      <c r="C5" s="385" t="s">
        <v>1020</v>
      </c>
      <c r="D5" s="421" t="s">
        <v>621</v>
      </c>
      <c r="E5" s="421" t="s">
        <v>620</v>
      </c>
      <c r="F5" s="421" t="s">
        <v>622</v>
      </c>
    </row>
    <row r="6" spans="1:6" ht="12.75" customHeight="1">
      <c r="A6" s="250" t="s">
        <v>874</v>
      </c>
      <c r="B6" s="614">
        <v>66839822146</v>
      </c>
      <c r="C6" s="859" t="s">
        <v>1008</v>
      </c>
      <c r="D6" s="250" t="s">
        <v>229</v>
      </c>
      <c r="E6" s="251">
        <v>21454974.440000001</v>
      </c>
      <c r="F6" s="510">
        <v>749.92108482416609</v>
      </c>
    </row>
    <row r="7" spans="1:6" ht="12.75" customHeight="1">
      <c r="A7" s="36" t="s">
        <v>484</v>
      </c>
    </row>
    <row r="8" spans="1:6" ht="12.75" customHeight="1">
      <c r="A8" s="36"/>
    </row>
    <row r="9" spans="1:6" ht="12.75" customHeight="1">
      <c r="A9" s="412" t="s">
        <v>1066</v>
      </c>
      <c r="F9" s="419" t="str">
        <f>'5 Tablica 3,4'!A8</f>
        <v>Svibanj 2018.</v>
      </c>
    </row>
    <row r="10" spans="1:6" ht="12.75" customHeight="1">
      <c r="A10" s="109" t="s">
        <v>1067</v>
      </c>
      <c r="F10" s="506" t="str">
        <f>'5 Tablica 3,4'!B8</f>
        <v>May 2018</v>
      </c>
    </row>
    <row r="11" spans="1:6" ht="12.75" customHeight="1"/>
    <row r="12" spans="1:6" ht="12.75" customHeight="1">
      <c r="F12" s="21" t="s">
        <v>618</v>
      </c>
    </row>
    <row r="13" spans="1:6" ht="54.75">
      <c r="A13" s="421" t="s">
        <v>1456</v>
      </c>
      <c r="B13" s="385" t="s">
        <v>1022</v>
      </c>
      <c r="C13" s="385" t="s">
        <v>1020</v>
      </c>
      <c r="D13" s="421" t="s">
        <v>621</v>
      </c>
      <c r="E13" s="421" t="s">
        <v>620</v>
      </c>
      <c r="F13" s="421" t="s">
        <v>622</v>
      </c>
    </row>
    <row r="14" spans="1:6" ht="12.75" customHeight="1">
      <c r="A14" s="250" t="s">
        <v>875</v>
      </c>
      <c r="B14" s="614" t="s">
        <v>1042</v>
      </c>
      <c r="C14" s="859" t="s">
        <v>1009</v>
      </c>
      <c r="D14" s="250" t="s">
        <v>276</v>
      </c>
      <c r="E14" s="251">
        <v>152310779.52000001</v>
      </c>
      <c r="F14" s="510">
        <v>49.996677908284418</v>
      </c>
    </row>
    <row r="15" spans="1:6" ht="12.75" customHeight="1">
      <c r="A15" s="250" t="s">
        <v>829</v>
      </c>
      <c r="B15" s="614">
        <v>75111210338</v>
      </c>
      <c r="C15" s="859" t="s">
        <v>1010</v>
      </c>
      <c r="D15" s="850" t="s">
        <v>837</v>
      </c>
      <c r="E15" s="251">
        <v>21728957.4056</v>
      </c>
      <c r="F15" s="510">
        <v>42.942603568379447</v>
      </c>
    </row>
    <row r="16" spans="1:6">
      <c r="A16" s="406" t="s">
        <v>1454</v>
      </c>
      <c r="B16" s="385"/>
      <c r="C16" s="385"/>
      <c r="D16" s="592"/>
      <c r="E16" s="417">
        <f>SUM(E14:E15)</f>
        <v>174039736.92560002</v>
      </c>
      <c r="F16" s="593"/>
    </row>
    <row r="17" spans="1:6" ht="12.75" customHeight="1">
      <c r="A17" s="36" t="s">
        <v>484</v>
      </c>
    </row>
    <row r="18" spans="1:6" ht="12.75" customHeight="1"/>
    <row r="19" spans="1:6" ht="12.75" customHeight="1">
      <c r="A19" s="418" t="s">
        <v>753</v>
      </c>
      <c r="F19" s="419" t="str">
        <f>'5 Tablica 3,4'!A8</f>
        <v>Svibanj 2018.</v>
      </c>
    </row>
    <row r="20" spans="1:6" ht="12.75" customHeight="1">
      <c r="A20" s="505" t="s">
        <v>898</v>
      </c>
      <c r="F20" s="506" t="str">
        <f>'5 Tablica 3,4'!B8</f>
        <v>May 2018</v>
      </c>
    </row>
    <row r="21" spans="1:6" ht="12.75" customHeight="1"/>
    <row r="22" spans="1:6" ht="12.75" customHeight="1">
      <c r="F22" s="21" t="s">
        <v>618</v>
      </c>
    </row>
    <row r="23" spans="1:6" ht="54.75">
      <c r="A23" s="421" t="s">
        <v>1456</v>
      </c>
      <c r="B23" s="385" t="s">
        <v>1022</v>
      </c>
      <c r="C23" s="385" t="s">
        <v>1020</v>
      </c>
      <c r="D23" s="421" t="s">
        <v>621</v>
      </c>
      <c r="E23" s="421" t="s">
        <v>620</v>
      </c>
      <c r="F23" s="421" t="s">
        <v>622</v>
      </c>
    </row>
    <row r="24" spans="1:6" ht="12.75" customHeight="1">
      <c r="A24" s="250" t="s">
        <v>876</v>
      </c>
      <c r="B24" s="614">
        <v>56903349567</v>
      </c>
      <c r="C24" s="859" t="s">
        <v>1012</v>
      </c>
      <c r="D24" s="864" t="s">
        <v>229</v>
      </c>
      <c r="E24" s="251">
        <v>80161341.191100001</v>
      </c>
      <c r="F24" s="510">
        <v>40.017203311098598</v>
      </c>
    </row>
    <row r="25" spans="1:6" ht="12.75" customHeight="1">
      <c r="A25" s="36" t="s">
        <v>484</v>
      </c>
    </row>
    <row r="26" spans="1:6" ht="12.75" customHeight="1">
      <c r="A26" s="51"/>
    </row>
    <row r="27" spans="1:6" ht="19.5" customHeight="1">
      <c r="A27" s="973" t="s">
        <v>600</v>
      </c>
      <c r="B27" s="973"/>
      <c r="C27" s="973"/>
      <c r="D27" s="973"/>
    </row>
    <row r="28" spans="1:6" ht="21.75" customHeight="1">
      <c r="A28" s="971" t="s">
        <v>601</v>
      </c>
      <c r="B28" s="971"/>
      <c r="C28" s="971"/>
      <c r="D28" s="971"/>
      <c r="E28" s="87"/>
      <c r="F28" s="87"/>
    </row>
    <row r="29" spans="1:6" ht="12.75" customHeight="1">
      <c r="A29" s="51"/>
    </row>
    <row r="30" spans="1:6" ht="12.75" customHeight="1"/>
    <row r="31" spans="1:6" ht="12.75" customHeight="1">
      <c r="A31" s="420" t="s">
        <v>754</v>
      </c>
      <c r="E31" s="312" t="str">
        <f>Naslovnica!A20</f>
        <v>Lipanj 2018.</v>
      </c>
    </row>
    <row r="32" spans="1:6" ht="12.75" customHeight="1">
      <c r="A32" s="505" t="s">
        <v>755</v>
      </c>
      <c r="E32" s="110" t="str">
        <f>Naslovnica!A24</f>
        <v>June 2018</v>
      </c>
    </row>
    <row r="33" spans="1:5" ht="12.75" customHeight="1"/>
    <row r="34" spans="1:5" ht="12.75" customHeight="1">
      <c r="E34" s="21" t="s">
        <v>619</v>
      </c>
    </row>
    <row r="35" spans="1:5" ht="22.5" customHeight="1">
      <c r="A35" s="421" t="s">
        <v>623</v>
      </c>
      <c r="B35" s="385" t="s">
        <v>1022</v>
      </c>
      <c r="C35" s="385" t="s">
        <v>1020</v>
      </c>
      <c r="D35" s="421" t="s">
        <v>621</v>
      </c>
      <c r="E35" s="421" t="s">
        <v>620</v>
      </c>
    </row>
    <row r="36" spans="1:5" ht="22.5" customHeight="1">
      <c r="A36" s="252" t="s">
        <v>248</v>
      </c>
      <c r="B36" s="614">
        <v>39146857475</v>
      </c>
      <c r="C36" s="859" t="s">
        <v>1013</v>
      </c>
      <c r="D36" s="750" t="s">
        <v>635</v>
      </c>
      <c r="E36" s="253">
        <v>727907220.54999995</v>
      </c>
    </row>
    <row r="37" spans="1:5" ht="12.75" customHeight="1">
      <c r="A37" s="36" t="s">
        <v>484</v>
      </c>
      <c r="B37" s="835"/>
      <c r="C37" s="836"/>
      <c r="D37" s="837"/>
      <c r="E37" s="838"/>
    </row>
    <row r="38" spans="1:5" ht="12.75" customHeight="1">
      <c r="A38" s="488" t="s">
        <v>1023</v>
      </c>
    </row>
    <row r="39" spans="1:5" ht="12.75" customHeight="1">
      <c r="A39" s="488"/>
    </row>
    <row r="40" spans="1:5" ht="12.75" customHeight="1">
      <c r="A40" s="839"/>
      <c r="B40" s="591"/>
      <c r="C40" s="591"/>
      <c r="D40" s="591"/>
    </row>
    <row r="41" spans="1:5" ht="12.75" customHeight="1">
      <c r="A41" s="851"/>
      <c r="B41" s="87"/>
      <c r="C41" s="87"/>
      <c r="D41" s="87"/>
    </row>
    <row r="42" spans="1:5" ht="12.75" customHeight="1">
      <c r="A42" s="530"/>
    </row>
    <row r="43" spans="1:5" ht="12.75" customHeight="1"/>
    <row r="44" spans="1:5" ht="12.75" customHeight="1"/>
    <row r="45" spans="1:5" ht="12.75" customHeight="1">
      <c r="A45" s="125" t="s">
        <v>1135</v>
      </c>
    </row>
    <row r="46" spans="1:5" ht="12.75" customHeight="1">
      <c r="A46" s="852" t="s">
        <v>1108</v>
      </c>
    </row>
    <row r="47" spans="1:5" ht="12.75" customHeight="1"/>
    <row r="48" spans="1:5" ht="12.75" customHeight="1"/>
    <row r="49" spans="1:6" ht="12.75" customHeight="1">
      <c r="A49" s="73" t="s">
        <v>274</v>
      </c>
    </row>
    <row r="50" spans="1:6" ht="12.75" customHeight="1"/>
    <row r="51" spans="1:6" ht="12.75" customHeight="1"/>
    <row r="52" spans="1:6" ht="12.75" customHeight="1"/>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c r="F62" s="53" t="s">
        <v>583</v>
      </c>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9" location="'2 Sadržaj'!A1" display="Sadržaj / Contents"/>
  </hyperlinks>
  <pageMargins left="0.7" right="0.7" top="0.75" bottom="0.75" header="0.3" footer="0.3"/>
  <pageSetup paperSize="9" scale="79" orientation="portrait" r:id="rId1"/>
  <ignoredErrors>
    <ignoredError sqref="B14"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159"/>
  <sheetViews>
    <sheetView showGridLines="0" zoomScaleNormal="100" workbookViewId="0"/>
  </sheetViews>
  <sheetFormatPr defaultRowHeight="15"/>
  <cols>
    <col min="1" max="1" width="23.7109375" customWidth="1"/>
    <col min="2" max="2" width="12.85546875" customWidth="1"/>
    <col min="3" max="3" width="12.140625" customWidth="1"/>
    <col min="4" max="4" width="15.140625" customWidth="1"/>
    <col min="5" max="5" width="11.28515625" customWidth="1"/>
    <col min="6" max="6" width="12.85546875" customWidth="1"/>
    <col min="7" max="7" width="12.42578125" customWidth="1"/>
  </cols>
  <sheetData>
    <row r="1" spans="1:7" ht="15" customHeight="1">
      <c r="A1" s="444" t="s">
        <v>371</v>
      </c>
      <c r="B1" s="445"/>
      <c r="C1" s="445"/>
      <c r="D1" s="445"/>
      <c r="E1" s="473"/>
      <c r="F1" s="455"/>
      <c r="G1" s="446" t="s">
        <v>1468</v>
      </c>
    </row>
    <row r="2" spans="1:7" ht="15" customHeight="1">
      <c r="A2" s="447" t="s">
        <v>372</v>
      </c>
      <c r="B2" s="445"/>
      <c r="C2" s="445"/>
      <c r="D2" s="445"/>
      <c r="E2" s="474"/>
      <c r="F2" s="455"/>
      <c r="G2" s="448" t="s">
        <v>1469</v>
      </c>
    </row>
    <row r="3" spans="1:7" ht="12.75" customHeight="1">
      <c r="A3" s="67" t="s">
        <v>1270</v>
      </c>
    </row>
    <row r="4" spans="1:7" ht="12.75" customHeight="1"/>
    <row r="5" spans="1:7" ht="12.75" customHeight="1">
      <c r="A5" s="430" t="s">
        <v>756</v>
      </c>
    </row>
    <row r="6" spans="1:7" ht="12.75" customHeight="1">
      <c r="A6" s="68" t="s">
        <v>757</v>
      </c>
    </row>
    <row r="7" spans="1:7" ht="12.75" customHeight="1"/>
    <row r="8" spans="1:7" ht="34.5" customHeight="1">
      <c r="A8" s="429" t="s">
        <v>257</v>
      </c>
      <c r="B8" s="974" t="s">
        <v>500</v>
      </c>
      <c r="C8" s="974"/>
    </row>
    <row r="9" spans="1:7" ht="12.75" customHeight="1">
      <c r="A9" s="589" t="s">
        <v>1234</v>
      </c>
      <c r="B9" s="262">
        <v>18</v>
      </c>
      <c r="C9" s="263"/>
      <c r="D9" s="75"/>
      <c r="F9" s="75"/>
    </row>
    <row r="10" spans="1:7" ht="12.75" customHeight="1">
      <c r="A10" s="588" t="s">
        <v>1192</v>
      </c>
      <c r="B10" s="262">
        <v>18</v>
      </c>
      <c r="C10" s="263"/>
      <c r="F10" s="85"/>
    </row>
    <row r="11" spans="1:7" ht="12.75" customHeight="1">
      <c r="A11" s="590" t="s">
        <v>1446</v>
      </c>
      <c r="B11" s="262">
        <v>18</v>
      </c>
      <c r="C11" s="263"/>
      <c r="F11" s="85"/>
    </row>
    <row r="12" spans="1:7" ht="12.75" customHeight="1">
      <c r="A12" s="590" t="s">
        <v>1426</v>
      </c>
      <c r="B12" s="262">
        <v>17</v>
      </c>
      <c r="C12" s="263"/>
    </row>
    <row r="13" spans="1:7" ht="12.75" customHeight="1">
      <c r="A13" s="590" t="s">
        <v>1474</v>
      </c>
      <c r="B13" s="262">
        <v>17</v>
      </c>
      <c r="C13" s="263"/>
    </row>
    <row r="14" spans="1:7" ht="12.75" customHeight="1">
      <c r="A14" s="27" t="s">
        <v>261</v>
      </c>
    </row>
    <row r="15" spans="1:7" ht="12.75" customHeight="1"/>
    <row r="16" spans="1:7" ht="12.75" customHeight="1">
      <c r="A16" s="430" t="s">
        <v>758</v>
      </c>
    </row>
    <row r="17" spans="1:16" ht="12.75" customHeight="1">
      <c r="A17" s="68" t="s">
        <v>759</v>
      </c>
    </row>
    <row r="18" spans="1:16" ht="12.75" customHeight="1">
      <c r="E18" s="976" t="s">
        <v>502</v>
      </c>
      <c r="F18" s="976"/>
      <c r="G18" s="976"/>
    </row>
    <row r="19" spans="1:16" ht="73.5" customHeight="1">
      <c r="A19" s="974" t="s">
        <v>516</v>
      </c>
      <c r="B19" s="974" t="s">
        <v>497</v>
      </c>
      <c r="C19" s="975"/>
      <c r="D19" s="975"/>
      <c r="E19" s="974" t="s">
        <v>1074</v>
      </c>
      <c r="F19" s="944"/>
      <c r="G19" s="944"/>
    </row>
    <row r="20" spans="1:16" ht="27.75" customHeight="1">
      <c r="A20" s="974"/>
      <c r="B20" s="480" t="s">
        <v>1169</v>
      </c>
      <c r="C20" s="480" t="s">
        <v>1467</v>
      </c>
      <c r="D20" s="367" t="s">
        <v>863</v>
      </c>
      <c r="E20" s="480" t="s">
        <v>1169</v>
      </c>
      <c r="F20" s="480" t="s">
        <v>1467</v>
      </c>
      <c r="G20" s="582" t="s">
        <v>863</v>
      </c>
    </row>
    <row r="21" spans="1:16" ht="16.5" customHeight="1">
      <c r="A21" s="264" t="s">
        <v>258</v>
      </c>
      <c r="B21" s="265">
        <v>44017</v>
      </c>
      <c r="C21" s="265">
        <v>44324</v>
      </c>
      <c r="D21" s="266">
        <v>6.974578003953018E-3</v>
      </c>
      <c r="E21" s="265">
        <v>2930924.3216900006</v>
      </c>
      <c r="F21" s="265">
        <v>2800619.5474300003</v>
      </c>
      <c r="G21" s="267">
        <v>-4.445859393082701E-2</v>
      </c>
      <c r="H21" s="75"/>
      <c r="I21" s="137"/>
    </row>
    <row r="22" spans="1:16" ht="16.5" customHeight="1">
      <c r="A22" s="264" t="s">
        <v>259</v>
      </c>
      <c r="B22" s="265">
        <v>68779</v>
      </c>
      <c r="C22" s="265">
        <v>80857</v>
      </c>
      <c r="D22" s="266">
        <v>0.17560592622748222</v>
      </c>
      <c r="E22" s="265">
        <v>10162120.265700001</v>
      </c>
      <c r="F22" s="265">
        <v>11597144.87559</v>
      </c>
      <c r="G22" s="267">
        <v>0.14121311029289907</v>
      </c>
    </row>
    <row r="23" spans="1:16" ht="16.5" customHeight="1">
      <c r="A23" s="264" t="s">
        <v>260</v>
      </c>
      <c r="B23" s="265">
        <v>679</v>
      </c>
      <c r="C23" s="265">
        <v>228</v>
      </c>
      <c r="D23" s="266">
        <v>-0.66421207658321058</v>
      </c>
      <c r="E23" s="265">
        <v>30580.752760000003</v>
      </c>
      <c r="F23" s="265">
        <v>21470.814429999999</v>
      </c>
      <c r="G23" s="267">
        <v>-0.2978977790865866</v>
      </c>
    </row>
    <row r="24" spans="1:16" ht="16.5" customHeight="1">
      <c r="A24" s="768" t="s">
        <v>124</v>
      </c>
      <c r="B24" s="769">
        <v>113475</v>
      </c>
      <c r="C24" s="769">
        <v>125409</v>
      </c>
      <c r="D24" s="770">
        <v>0.10516853932584269</v>
      </c>
      <c r="E24" s="769">
        <v>13123625.340150002</v>
      </c>
      <c r="F24" s="769">
        <v>14419235.237450002</v>
      </c>
      <c r="G24" s="771">
        <v>9.8723474933123209E-2</v>
      </c>
    </row>
    <row r="25" spans="1:16" ht="12.75" customHeight="1">
      <c r="A25" s="27" t="s">
        <v>261</v>
      </c>
    </row>
    <row r="26" spans="1:16" ht="69" customHeight="1">
      <c r="A26" s="977" t="s">
        <v>1073</v>
      </c>
      <c r="B26" s="977"/>
      <c r="C26" s="977"/>
      <c r="D26" s="977"/>
      <c r="E26" s="977"/>
      <c r="F26" s="977"/>
      <c r="G26" s="977"/>
    </row>
    <row r="27" spans="1:16" ht="23.25" customHeight="1">
      <c r="A27" s="978" t="s">
        <v>1136</v>
      </c>
      <c r="B27" s="979"/>
      <c r="C27" s="979"/>
      <c r="D27" s="979"/>
      <c r="E27" s="979"/>
      <c r="F27" s="979"/>
      <c r="G27" s="979"/>
      <c r="J27" s="486"/>
      <c r="K27" s="128"/>
      <c r="L27" s="128"/>
      <c r="M27" s="128"/>
      <c r="N27" s="128"/>
      <c r="O27" s="128"/>
      <c r="P27" s="128"/>
    </row>
    <row r="28" spans="1:16" ht="12.75" customHeight="1"/>
    <row r="29" spans="1:16" ht="12.75" customHeight="1">
      <c r="A29" s="430" t="s">
        <v>760</v>
      </c>
    </row>
    <row r="30" spans="1:16" ht="12.75" customHeight="1">
      <c r="A30" s="68" t="s">
        <v>761</v>
      </c>
    </row>
    <row r="31" spans="1:16" ht="12.75" customHeight="1">
      <c r="E31" s="976" t="s">
        <v>502</v>
      </c>
      <c r="F31" s="976"/>
      <c r="G31" s="976"/>
    </row>
    <row r="32" spans="1:16" ht="78" customHeight="1">
      <c r="A32" s="974" t="s">
        <v>516</v>
      </c>
      <c r="B32" s="974" t="s">
        <v>498</v>
      </c>
      <c r="C32" s="975"/>
      <c r="D32" s="431"/>
      <c r="E32" s="974" t="s">
        <v>1075</v>
      </c>
      <c r="F32" s="944"/>
      <c r="G32" s="944"/>
    </row>
    <row r="33" spans="1:9" ht="32.25" customHeight="1">
      <c r="A33" s="974"/>
      <c r="B33" s="480" t="s">
        <v>1475</v>
      </c>
      <c r="C33" s="480" t="s">
        <v>1476</v>
      </c>
      <c r="D33" s="582" t="s">
        <v>863</v>
      </c>
      <c r="E33" s="480" t="s">
        <v>1475</v>
      </c>
      <c r="F33" s="480" t="s">
        <v>1476</v>
      </c>
      <c r="G33" s="582" t="s">
        <v>863</v>
      </c>
    </row>
    <row r="34" spans="1:9" ht="16.5" customHeight="1">
      <c r="A34" s="264" t="s">
        <v>258</v>
      </c>
      <c r="B34" s="265">
        <v>3503</v>
      </c>
      <c r="C34" s="265">
        <v>4387</v>
      </c>
      <c r="D34" s="266">
        <v>0.25235512417927491</v>
      </c>
      <c r="E34" s="265">
        <v>332298.07826000004</v>
      </c>
      <c r="F34" s="265">
        <v>372797.86860999989</v>
      </c>
      <c r="G34" s="268">
        <v>0.12187789517792996</v>
      </c>
      <c r="H34" s="75"/>
      <c r="I34" s="75"/>
    </row>
    <row r="35" spans="1:9" ht="16.5" customHeight="1">
      <c r="A35" s="264" t="s">
        <v>259</v>
      </c>
      <c r="B35" s="265">
        <v>7122</v>
      </c>
      <c r="C35" s="265">
        <v>9874</v>
      </c>
      <c r="D35" s="266">
        <v>0.38640831227183375</v>
      </c>
      <c r="E35" s="265">
        <v>1387763.5173199996</v>
      </c>
      <c r="F35" s="265">
        <v>1956973.8835799997</v>
      </c>
      <c r="G35" s="268">
        <v>0.41016380612111725</v>
      </c>
      <c r="H35" s="75"/>
    </row>
    <row r="36" spans="1:9" ht="16.5" customHeight="1">
      <c r="A36" s="768" t="s">
        <v>124</v>
      </c>
      <c r="B36" s="769">
        <v>10625</v>
      </c>
      <c r="C36" s="769">
        <v>14261</v>
      </c>
      <c r="D36" s="770">
        <v>0.34221176470588233</v>
      </c>
      <c r="E36" s="769">
        <v>1720061.5955799997</v>
      </c>
      <c r="F36" s="769">
        <v>2329771.7521899994</v>
      </c>
      <c r="G36" s="772">
        <v>0.35446995513227958</v>
      </c>
    </row>
    <row r="37" spans="1:9" ht="12.75" customHeight="1">
      <c r="A37" s="27" t="s">
        <v>261</v>
      </c>
    </row>
    <row r="38" spans="1:9" ht="70.5" customHeight="1">
      <c r="A38" s="977" t="s">
        <v>1076</v>
      </c>
      <c r="B38" s="977"/>
      <c r="C38" s="977"/>
      <c r="D38" s="977"/>
      <c r="E38" s="977"/>
      <c r="F38" s="977"/>
      <c r="G38" s="977"/>
    </row>
    <row r="39" spans="1:9" ht="24.75" customHeight="1">
      <c r="A39" s="978" t="s">
        <v>1137</v>
      </c>
      <c r="B39" s="979"/>
      <c r="C39" s="979"/>
      <c r="D39" s="979"/>
      <c r="E39" s="979"/>
      <c r="F39" s="979"/>
      <c r="G39" s="979"/>
    </row>
    <row r="40" spans="1:9" ht="12.75" customHeight="1"/>
    <row r="41" spans="1:9" ht="12.75" customHeight="1"/>
    <row r="42" spans="1:9" ht="12.75" customHeight="1"/>
    <row r="43" spans="1:9" ht="12.75" customHeight="1"/>
    <row r="44" spans="1:9" ht="12.75" customHeight="1">
      <c r="A44" s="73" t="s">
        <v>274</v>
      </c>
    </row>
    <row r="45" spans="1:9" ht="12.75" customHeight="1">
      <c r="G45" s="53" t="s">
        <v>185</v>
      </c>
    </row>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sheetData>
  <mergeCells count="13">
    <mergeCell ref="A38:G38"/>
    <mergeCell ref="A39:G39"/>
    <mergeCell ref="A26:G26"/>
    <mergeCell ref="A27:G27"/>
    <mergeCell ref="A32:A33"/>
    <mergeCell ref="B32:C32"/>
    <mergeCell ref="E32:G32"/>
    <mergeCell ref="E31:G31"/>
    <mergeCell ref="B8:C8"/>
    <mergeCell ref="A19:A20"/>
    <mergeCell ref="B19:D19"/>
    <mergeCell ref="E19:G19"/>
    <mergeCell ref="E18:G18"/>
  </mergeCells>
  <hyperlinks>
    <hyperlink ref="A44" location="'2 Sadržaj'!A1" display="Sadržaj / Contents"/>
  </hyperlinks>
  <pageMargins left="0.7" right="0.7" top="0.75" bottom="0.75" header="0.3" footer="0.3"/>
  <pageSetup paperSize="9" scale="76" orientation="portrait" r:id="rId1"/>
  <rowBreaks count="1" manualBreakCount="1">
    <brk id="45"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51"/>
  <sheetViews>
    <sheetView showGridLines="0" zoomScaleNormal="100" workbookViewId="0"/>
  </sheetViews>
  <sheetFormatPr defaultRowHeight="15"/>
  <cols>
    <col min="1" max="1" width="56.42578125" customWidth="1"/>
    <col min="2" max="3" width="10.85546875" bestFit="1" customWidth="1"/>
    <col min="4" max="5" width="10.85546875" customWidth="1"/>
  </cols>
  <sheetData>
    <row r="1" spans="1:6" ht="12.75" customHeight="1">
      <c r="A1" s="433" t="s">
        <v>762</v>
      </c>
    </row>
    <row r="2" spans="1:6" ht="12.75" customHeight="1">
      <c r="A2" s="52" t="s">
        <v>763</v>
      </c>
    </row>
    <row r="3" spans="1:6" ht="12.75" customHeight="1"/>
    <row r="4" spans="1:6" ht="12.75" customHeight="1">
      <c r="E4" s="105" t="s">
        <v>391</v>
      </c>
      <c r="F4" s="131"/>
    </row>
    <row r="5" spans="1:6" ht="22.5" customHeight="1">
      <c r="A5" s="974" t="s">
        <v>298</v>
      </c>
      <c r="B5" s="432" t="s">
        <v>499</v>
      </c>
      <c r="C5" s="432" t="s">
        <v>499</v>
      </c>
      <c r="D5" s="981" t="s">
        <v>296</v>
      </c>
      <c r="E5" s="981" t="s">
        <v>297</v>
      </c>
    </row>
    <row r="6" spans="1:6" ht="22.5" customHeight="1">
      <c r="A6" s="980"/>
      <c r="B6" s="481" t="s">
        <v>1169</v>
      </c>
      <c r="C6" s="481" t="s">
        <v>1467</v>
      </c>
      <c r="D6" s="981"/>
      <c r="E6" s="981"/>
    </row>
    <row r="7" spans="1:6" ht="12.75" customHeight="1">
      <c r="A7" s="794" t="s">
        <v>340</v>
      </c>
      <c r="B7" s="774">
        <v>12787291.216529999</v>
      </c>
      <c r="C7" s="774">
        <v>13198880.71586</v>
      </c>
      <c r="D7" s="775">
        <v>3.218738764609845E-2</v>
      </c>
      <c r="E7" s="774">
        <v>411589.49933000095</v>
      </c>
      <c r="F7" s="75"/>
    </row>
    <row r="8" spans="1:6" ht="12.75" customHeight="1">
      <c r="A8" s="269" t="s">
        <v>329</v>
      </c>
      <c r="B8" s="270">
        <v>13016.290230000001</v>
      </c>
      <c r="C8" s="270">
        <v>16637.122339999998</v>
      </c>
      <c r="D8" s="271">
        <v>0.27817696486627874</v>
      </c>
      <c r="E8" s="270">
        <v>3620.8321099999976</v>
      </c>
      <c r="F8" s="85"/>
    </row>
    <row r="9" spans="1:6" ht="12.75" customHeight="1">
      <c r="A9" s="269" t="s">
        <v>330</v>
      </c>
      <c r="B9" s="270">
        <v>4998989.2309600012</v>
      </c>
      <c r="C9" s="270">
        <v>4775974.8163599996</v>
      </c>
      <c r="D9" s="271">
        <v>-4.4611901385747568E-2</v>
      </c>
      <c r="E9" s="270">
        <v>-223014.41460000165</v>
      </c>
      <c r="F9" s="85"/>
    </row>
    <row r="10" spans="1:6" ht="12.75" customHeight="1">
      <c r="A10" s="269" t="s">
        <v>331</v>
      </c>
      <c r="B10" s="270">
        <v>421792.08607999998</v>
      </c>
      <c r="C10" s="270">
        <v>284699.69182999997</v>
      </c>
      <c r="D10" s="271">
        <v>-0.32502362840444127</v>
      </c>
      <c r="E10" s="270">
        <v>-137092.39425000001</v>
      </c>
    </row>
    <row r="11" spans="1:6" ht="12.75" customHeight="1">
      <c r="A11" s="269" t="s">
        <v>332</v>
      </c>
      <c r="B11" s="270">
        <v>7240319.1047999999</v>
      </c>
      <c r="C11" s="270">
        <v>8004327.2731100004</v>
      </c>
      <c r="D11" s="271">
        <v>0.10552133921880572</v>
      </c>
      <c r="E11" s="270">
        <v>764008.16831000056</v>
      </c>
    </row>
    <row r="12" spans="1:6" ht="12.75" customHeight="1">
      <c r="A12" s="269" t="s">
        <v>333</v>
      </c>
      <c r="B12" s="270">
        <v>113174.50446</v>
      </c>
      <c r="C12" s="270">
        <v>117241.81221999999</v>
      </c>
      <c r="D12" s="271">
        <v>3.5938374808060516E-2</v>
      </c>
      <c r="E12" s="270">
        <v>4067.3077599999961</v>
      </c>
    </row>
    <row r="13" spans="1:6" ht="12.75" customHeight="1">
      <c r="A13" s="794" t="s">
        <v>341</v>
      </c>
      <c r="B13" s="774">
        <v>4475092.7027899986</v>
      </c>
      <c r="C13" s="774">
        <v>5367866.9133700002</v>
      </c>
      <c r="D13" s="775">
        <v>0.19949848413718918</v>
      </c>
      <c r="E13" s="774">
        <v>892774.21058000159</v>
      </c>
    </row>
    <row r="14" spans="1:6" ht="12.75" customHeight="1">
      <c r="A14" s="269" t="s">
        <v>334</v>
      </c>
      <c r="B14" s="270">
        <v>292771.99000000005</v>
      </c>
      <c r="C14" s="270">
        <v>332715.05157000007</v>
      </c>
      <c r="D14" s="271">
        <v>0.13643061130950407</v>
      </c>
      <c r="E14" s="270">
        <v>39943.06157000002</v>
      </c>
    </row>
    <row r="15" spans="1:6" ht="12.75" customHeight="1">
      <c r="A15" s="269" t="s">
        <v>335</v>
      </c>
      <c r="B15" s="270">
        <v>3631792.6359800007</v>
      </c>
      <c r="C15" s="270">
        <v>4332734.9463100005</v>
      </c>
      <c r="D15" s="271">
        <v>0.19300174337758078</v>
      </c>
      <c r="E15" s="270">
        <v>700942.31032999977</v>
      </c>
    </row>
    <row r="16" spans="1:6" ht="12.75" customHeight="1">
      <c r="A16" s="269" t="s">
        <v>336</v>
      </c>
      <c r="B16" s="270">
        <v>186928.36132</v>
      </c>
      <c r="C16" s="270">
        <v>157838.97504000002</v>
      </c>
      <c r="D16" s="271">
        <v>-0.15561783174358582</v>
      </c>
      <c r="E16" s="270">
        <v>-29089.386279999977</v>
      </c>
    </row>
    <row r="17" spans="1:7" ht="12.75" customHeight="1">
      <c r="A17" s="269" t="s">
        <v>337</v>
      </c>
      <c r="B17" s="270">
        <v>363599.71549000009</v>
      </c>
      <c r="C17" s="270">
        <v>544577.94044999988</v>
      </c>
      <c r="D17" s="271">
        <v>0.49774028210145049</v>
      </c>
      <c r="E17" s="270">
        <v>180978.22495999979</v>
      </c>
    </row>
    <row r="18" spans="1:7" ht="22.5">
      <c r="A18" s="272" t="s">
        <v>342</v>
      </c>
      <c r="B18" s="270">
        <v>86238.795209999982</v>
      </c>
      <c r="C18" s="270">
        <v>98782.061300000001</v>
      </c>
      <c r="D18" s="271">
        <v>0.14544806730492846</v>
      </c>
      <c r="E18" s="270">
        <v>12543.266090000019</v>
      </c>
    </row>
    <row r="19" spans="1:7" ht="12.75" customHeight="1">
      <c r="A19" s="773" t="s">
        <v>344</v>
      </c>
      <c r="B19" s="774">
        <v>17348622.714529999</v>
      </c>
      <c r="C19" s="774">
        <v>18665529.690529995</v>
      </c>
      <c r="D19" s="775">
        <v>7.590844516418277E-2</v>
      </c>
      <c r="E19" s="774">
        <v>1316906.9759999961</v>
      </c>
    </row>
    <row r="20" spans="1:7" ht="12.75" customHeight="1">
      <c r="A20" s="269" t="s">
        <v>338</v>
      </c>
      <c r="B20" s="270">
        <v>19724625.484940004</v>
      </c>
      <c r="C20" s="270">
        <v>24629680.064370003</v>
      </c>
      <c r="D20" s="271">
        <v>0.24867669011891094</v>
      </c>
      <c r="E20" s="270">
        <v>4905054.579429999</v>
      </c>
    </row>
    <row r="21" spans="1:7" ht="12.75" customHeight="1">
      <c r="A21" s="675" t="s">
        <v>1198</v>
      </c>
      <c r="B21" s="677">
        <v>2198753.8976499997</v>
      </c>
      <c r="C21" s="677">
        <v>2362754.0621099998</v>
      </c>
      <c r="D21" s="678">
        <v>7.4587776574395803E-2</v>
      </c>
      <c r="E21" s="677">
        <v>164000.16446000012</v>
      </c>
    </row>
    <row r="22" spans="1:7" ht="12.75" customHeight="1">
      <c r="A22" s="675" t="s">
        <v>1199</v>
      </c>
      <c r="B22" s="677">
        <v>100533.92906000001</v>
      </c>
      <c r="C22" s="677">
        <v>95607.19915</v>
      </c>
      <c r="D22" s="678">
        <v>-4.9005643727101027E-2</v>
      </c>
      <c r="E22" s="677">
        <v>-4926.7299100000091</v>
      </c>
    </row>
    <row r="23" spans="1:7" ht="12.75" customHeight="1">
      <c r="A23" s="675" t="s">
        <v>1200</v>
      </c>
      <c r="B23" s="677">
        <v>10719778.66736</v>
      </c>
      <c r="C23" s="677">
        <v>9625992.0429800004</v>
      </c>
      <c r="D23" s="678">
        <v>-0.10203444103845204</v>
      </c>
      <c r="E23" s="677">
        <v>-1093786.6243799999</v>
      </c>
    </row>
    <row r="24" spans="1:7" ht="12.75" customHeight="1">
      <c r="A24" s="675" t="s">
        <v>1201</v>
      </c>
      <c r="B24" s="677">
        <v>3963594.9649899998</v>
      </c>
      <c r="C24" s="677">
        <v>6189992.4875999996</v>
      </c>
      <c r="D24" s="678">
        <v>0.56171166384949156</v>
      </c>
      <c r="E24" s="677">
        <v>2226397.5226099999</v>
      </c>
    </row>
    <row r="25" spans="1:7" ht="22.5">
      <c r="A25" s="676" t="s">
        <v>1357</v>
      </c>
      <c r="B25" s="677">
        <v>365961.25546999997</v>
      </c>
      <c r="C25" s="677">
        <v>391183.89868999994</v>
      </c>
      <c r="D25" s="678">
        <v>6.8921621737270539E-2</v>
      </c>
      <c r="E25" s="677">
        <v>25222.643219999969</v>
      </c>
    </row>
    <row r="26" spans="1:7">
      <c r="A26" s="773" t="s">
        <v>345</v>
      </c>
      <c r="B26" s="774">
        <v>17348622.714529999</v>
      </c>
      <c r="C26" s="774">
        <v>18665529.690529995</v>
      </c>
      <c r="D26" s="775">
        <v>7.590844516418277E-2</v>
      </c>
      <c r="E26" s="774">
        <v>1316906.9759999961</v>
      </c>
    </row>
    <row r="27" spans="1:7" ht="12.75" customHeight="1">
      <c r="A27" s="269" t="s">
        <v>339</v>
      </c>
      <c r="B27" s="270">
        <v>19724625.484940004</v>
      </c>
      <c r="C27" s="270">
        <v>24629680.064370003</v>
      </c>
      <c r="D27" s="271">
        <v>0.24867669011891094</v>
      </c>
      <c r="E27" s="270">
        <v>4905054.579429999</v>
      </c>
    </row>
    <row r="28" spans="1:7" ht="12.75" customHeight="1">
      <c r="A28" s="36" t="s">
        <v>247</v>
      </c>
    </row>
    <row r="29" spans="1:7" ht="12.75" customHeight="1">
      <c r="F29" s="128"/>
      <c r="G29" s="128"/>
    </row>
    <row r="30" spans="1:7" ht="26.25" customHeight="1">
      <c r="A30" s="978" t="s">
        <v>1136</v>
      </c>
      <c r="B30" s="978"/>
      <c r="C30" s="978"/>
      <c r="D30" s="978"/>
      <c r="E30" s="978"/>
      <c r="F30" s="128"/>
      <c r="G30" s="128"/>
    </row>
    <row r="31" spans="1:7" ht="12.75" customHeight="1"/>
    <row r="32" spans="1:7" ht="12.75" customHeight="1">
      <c r="A32" s="73" t="s">
        <v>274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row r="64" spans="5:5" ht="12.75" customHeight="1">
      <c r="E64" s="53" t="s">
        <v>322</v>
      </c>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sheetData>
  <mergeCells count="4">
    <mergeCell ref="A5:A6"/>
    <mergeCell ref="D5:D6"/>
    <mergeCell ref="E5:E6"/>
    <mergeCell ref="A30:E30"/>
  </mergeCells>
  <hyperlinks>
    <hyperlink ref="A32" location="'2 Sadržaj'!A1" display="Sadržaj / Contents"/>
  </hyperlinks>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302"/>
  <sheetViews>
    <sheetView showGridLines="0" zoomScaleNormal="100" workbookViewId="0"/>
  </sheetViews>
  <sheetFormatPr defaultRowHeight="15"/>
  <cols>
    <col min="1" max="1" width="30.7109375" customWidth="1"/>
    <col min="2" max="3" width="10.85546875" customWidth="1"/>
    <col min="4" max="4" width="10.140625" customWidth="1"/>
    <col min="5" max="6" width="11.85546875" customWidth="1"/>
    <col min="7" max="7" width="10.85546875" customWidth="1"/>
  </cols>
  <sheetData>
    <row r="1" spans="1:8" ht="12.75" customHeight="1">
      <c r="A1" s="420" t="s">
        <v>764</v>
      </c>
    </row>
    <row r="2" spans="1:8" ht="12.75" customHeight="1">
      <c r="A2" s="65" t="s">
        <v>765</v>
      </c>
    </row>
    <row r="3" spans="1:8" ht="12.75" customHeight="1">
      <c r="E3" s="976" t="s">
        <v>502</v>
      </c>
      <c r="F3" s="976"/>
    </row>
    <row r="4" spans="1:8" ht="84.75" customHeight="1">
      <c r="A4" s="432" t="s">
        <v>262</v>
      </c>
      <c r="B4" s="981" t="s">
        <v>1077</v>
      </c>
      <c r="C4" s="981"/>
      <c r="D4" s="583" t="s">
        <v>864</v>
      </c>
      <c r="E4" s="974" t="s">
        <v>1078</v>
      </c>
      <c r="F4" s="975"/>
      <c r="G4" s="583" t="s">
        <v>864</v>
      </c>
    </row>
    <row r="5" spans="1:8" ht="15" customHeight="1" thickBot="1">
      <c r="A5" s="434"/>
      <c r="B5" s="480" t="s">
        <v>1169</v>
      </c>
      <c r="C5" s="480" t="s">
        <v>1467</v>
      </c>
      <c r="D5" s="482"/>
      <c r="E5" s="480" t="s">
        <v>1169</v>
      </c>
      <c r="F5" s="480" t="s">
        <v>1467</v>
      </c>
      <c r="G5" s="435"/>
    </row>
    <row r="6" spans="1:8" ht="12.75" customHeight="1">
      <c r="A6" s="436" t="s">
        <v>263</v>
      </c>
      <c r="B6" s="437"/>
      <c r="C6" s="437"/>
      <c r="D6" s="438"/>
      <c r="E6" s="437"/>
      <c r="F6" s="437"/>
      <c r="G6" s="438"/>
    </row>
    <row r="7" spans="1:8" ht="12.75" customHeight="1">
      <c r="A7" s="273" t="s">
        <v>513</v>
      </c>
      <c r="B7" s="274">
        <v>55</v>
      </c>
      <c r="C7" s="274">
        <v>36</v>
      </c>
      <c r="D7" s="275">
        <v>-0.34545454545454546</v>
      </c>
      <c r="E7" s="274">
        <v>409321.77581000002</v>
      </c>
      <c r="F7" s="276">
        <v>160229.75753</v>
      </c>
      <c r="G7" s="275">
        <v>-0.60854817163605812</v>
      </c>
      <c r="H7" s="75"/>
    </row>
    <row r="8" spans="1:8" ht="12.75" customHeight="1">
      <c r="A8" s="273" t="s">
        <v>512</v>
      </c>
      <c r="B8" s="274">
        <v>36106</v>
      </c>
      <c r="C8" s="274">
        <v>36694</v>
      </c>
      <c r="D8" s="275">
        <v>1.6285381930980999E-2</v>
      </c>
      <c r="E8" s="274">
        <v>1816596.99067</v>
      </c>
      <c r="F8" s="276">
        <v>2013679.23232</v>
      </c>
      <c r="G8" s="275">
        <v>0.10848979859716261</v>
      </c>
      <c r="H8" s="75"/>
    </row>
    <row r="9" spans="1:8" ht="12.75" customHeight="1">
      <c r="A9" s="277" t="s">
        <v>514</v>
      </c>
      <c r="B9" s="274">
        <v>6054</v>
      </c>
      <c r="C9" s="274">
        <v>6445</v>
      </c>
      <c r="D9" s="275">
        <v>6.4585398083911463E-2</v>
      </c>
      <c r="E9" s="274">
        <v>428971.64122999995</v>
      </c>
      <c r="F9" s="276">
        <v>450437.19085999997</v>
      </c>
      <c r="G9" s="275">
        <v>5.0039554056420549E-2</v>
      </c>
    </row>
    <row r="10" spans="1:8" ht="12.75" customHeight="1">
      <c r="A10" s="273" t="s">
        <v>501</v>
      </c>
      <c r="B10" s="274">
        <v>271</v>
      </c>
      <c r="C10" s="274">
        <v>182</v>
      </c>
      <c r="D10" s="275">
        <v>-0.32841328413284132</v>
      </c>
      <c r="E10" s="274">
        <v>147813.99586</v>
      </c>
      <c r="F10" s="276">
        <v>100445.13882000001</v>
      </c>
      <c r="G10" s="275">
        <v>-0.32046259736368099</v>
      </c>
    </row>
    <row r="11" spans="1:8" ht="12.75" customHeight="1">
      <c r="A11" s="278" t="s">
        <v>560</v>
      </c>
      <c r="B11" s="274">
        <v>0</v>
      </c>
      <c r="C11" s="274">
        <v>0</v>
      </c>
      <c r="D11" s="275"/>
      <c r="E11" s="274">
        <v>0</v>
      </c>
      <c r="F11" s="276">
        <v>0</v>
      </c>
      <c r="G11" s="275"/>
    </row>
    <row r="12" spans="1:8" ht="29.25">
      <c r="A12" s="277" t="s">
        <v>561</v>
      </c>
      <c r="B12" s="274">
        <v>1264</v>
      </c>
      <c r="C12" s="274">
        <v>927</v>
      </c>
      <c r="D12" s="275">
        <v>-0.26661392405063289</v>
      </c>
      <c r="E12" s="274">
        <v>127919.10303</v>
      </c>
      <c r="F12" s="276">
        <v>75828.227899999998</v>
      </c>
      <c r="G12" s="275">
        <v>-0.40721732638934688</v>
      </c>
      <c r="H12" s="85"/>
    </row>
    <row r="13" spans="1:8" ht="12.75" customHeight="1">
      <c r="A13" s="273" t="s">
        <v>1271</v>
      </c>
      <c r="B13" s="274">
        <v>267</v>
      </c>
      <c r="C13" s="274">
        <v>40</v>
      </c>
      <c r="D13" s="275">
        <v>-0.85018726591760296</v>
      </c>
      <c r="E13" s="274">
        <v>300.81509</v>
      </c>
      <c r="F13" s="276">
        <v>0</v>
      </c>
      <c r="G13" s="275">
        <v>-1</v>
      </c>
      <c r="H13" s="85"/>
    </row>
    <row r="14" spans="1:8" ht="22.5" customHeight="1">
      <c r="A14" s="776" t="s">
        <v>264</v>
      </c>
      <c r="B14" s="777">
        <v>44017</v>
      </c>
      <c r="C14" s="777">
        <v>44324</v>
      </c>
      <c r="D14" s="778">
        <v>6.974578003953018E-3</v>
      </c>
      <c r="E14" s="777">
        <v>2930924.3216900006</v>
      </c>
      <c r="F14" s="777">
        <v>2800619.5474300003</v>
      </c>
      <c r="G14" s="778">
        <v>-4.445859393082701E-2</v>
      </c>
    </row>
    <row r="15" spans="1:8" ht="15" customHeight="1">
      <c r="A15" s="439" t="s">
        <v>265</v>
      </c>
      <c r="B15" s="440"/>
      <c r="C15" s="440"/>
      <c r="D15" s="441"/>
      <c r="E15" s="440"/>
      <c r="F15" s="440"/>
      <c r="G15" s="442"/>
    </row>
    <row r="16" spans="1:8" ht="12.75" customHeight="1">
      <c r="A16" s="273" t="s">
        <v>513</v>
      </c>
      <c r="B16" s="274">
        <v>511</v>
      </c>
      <c r="C16" s="274">
        <v>425</v>
      </c>
      <c r="D16" s="275">
        <v>-0.16829745596868884</v>
      </c>
      <c r="E16" s="274">
        <v>1314112.4392500001</v>
      </c>
      <c r="F16" s="274">
        <v>1051802.8192700001</v>
      </c>
      <c r="G16" s="275">
        <v>-0.19960972299273511</v>
      </c>
    </row>
    <row r="17" spans="1:7" ht="12.75" customHeight="1">
      <c r="A17" s="273" t="s">
        <v>512</v>
      </c>
      <c r="B17" s="274">
        <v>41101</v>
      </c>
      <c r="C17" s="274">
        <v>51147</v>
      </c>
      <c r="D17" s="275">
        <v>0.24442227683024745</v>
      </c>
      <c r="E17" s="274">
        <v>3126494.6777199996</v>
      </c>
      <c r="F17" s="274">
        <v>4177550.9733800013</v>
      </c>
      <c r="G17" s="275">
        <v>0.33617722209797135</v>
      </c>
    </row>
    <row r="18" spans="1:7" ht="12.75" customHeight="1">
      <c r="A18" s="277" t="s">
        <v>514</v>
      </c>
      <c r="B18" s="274">
        <v>18337</v>
      </c>
      <c r="C18" s="274">
        <v>20348</v>
      </c>
      <c r="D18" s="275">
        <v>0.10966897529584992</v>
      </c>
      <c r="E18" s="274">
        <v>3125037.2492300002</v>
      </c>
      <c r="F18" s="274">
        <v>3572846.2652999992</v>
      </c>
      <c r="G18" s="275">
        <v>0.14329717707535736</v>
      </c>
    </row>
    <row r="19" spans="1:7" ht="12.75" customHeight="1">
      <c r="A19" s="273" t="s">
        <v>501</v>
      </c>
      <c r="B19" s="274">
        <v>737</v>
      </c>
      <c r="C19" s="274">
        <v>1013</v>
      </c>
      <c r="D19" s="275">
        <v>0.37449118046132973</v>
      </c>
      <c r="E19" s="274">
        <v>345401.76328000001</v>
      </c>
      <c r="F19" s="274">
        <v>579671.43796999985</v>
      </c>
      <c r="G19" s="275">
        <v>0.6782526888841881</v>
      </c>
    </row>
    <row r="20" spans="1:7" ht="12.75" customHeight="1">
      <c r="A20" s="278" t="s">
        <v>560</v>
      </c>
      <c r="B20" s="274">
        <v>2</v>
      </c>
      <c r="C20" s="274">
        <v>1</v>
      </c>
      <c r="D20" s="275">
        <v>-0.5</v>
      </c>
      <c r="E20" s="274">
        <v>594.43067000000008</v>
      </c>
      <c r="F20" s="274">
        <v>432.66002000000003</v>
      </c>
      <c r="G20" s="275">
        <v>-0.27214384816315085</v>
      </c>
    </row>
    <row r="21" spans="1:7" ht="29.25">
      <c r="A21" s="277" t="s">
        <v>561</v>
      </c>
      <c r="B21" s="274">
        <v>7210</v>
      </c>
      <c r="C21" s="274">
        <v>7289</v>
      </c>
      <c r="D21" s="275">
        <v>1.0957004160887657E-2</v>
      </c>
      <c r="E21" s="274">
        <v>2191487.1194000002</v>
      </c>
      <c r="F21" s="274">
        <v>2170816.0541099994</v>
      </c>
      <c r="G21" s="275">
        <v>-9.4324375019188868E-3</v>
      </c>
    </row>
    <row r="22" spans="1:7" ht="12.75" customHeight="1">
      <c r="A22" s="273" t="s">
        <v>1271</v>
      </c>
      <c r="B22" s="274">
        <v>881</v>
      </c>
      <c r="C22" s="274">
        <v>634</v>
      </c>
      <c r="D22" s="275">
        <v>-0.28036322360953464</v>
      </c>
      <c r="E22" s="274">
        <v>58992.586150000003</v>
      </c>
      <c r="F22" s="274">
        <v>44024.665539999995</v>
      </c>
      <c r="G22" s="275">
        <v>-0.25372545241432864</v>
      </c>
    </row>
    <row r="23" spans="1:7" ht="22.5" customHeight="1">
      <c r="A23" s="776" t="s">
        <v>264</v>
      </c>
      <c r="B23" s="777">
        <v>68779</v>
      </c>
      <c r="C23" s="779">
        <v>80857</v>
      </c>
      <c r="D23" s="778">
        <v>0.17560592622748222</v>
      </c>
      <c r="E23" s="777">
        <v>10162120.265700001</v>
      </c>
      <c r="F23" s="777">
        <v>11597144.87559</v>
      </c>
      <c r="G23" s="778">
        <v>0.14121311029289907</v>
      </c>
    </row>
    <row r="24" spans="1:7" ht="15" customHeight="1">
      <c r="A24" s="439" t="s">
        <v>266</v>
      </c>
      <c r="B24" s="440"/>
      <c r="C24" s="440"/>
      <c r="D24" s="441"/>
      <c r="E24" s="440"/>
      <c r="F24" s="440"/>
      <c r="G24" s="443"/>
    </row>
    <row r="25" spans="1:7" ht="12.75" customHeight="1">
      <c r="A25" s="273" t="s">
        <v>513</v>
      </c>
      <c r="B25" s="274">
        <v>137</v>
      </c>
      <c r="C25" s="274">
        <v>105</v>
      </c>
      <c r="D25" s="275">
        <v>-0.23357664233576642</v>
      </c>
      <c r="E25" s="274">
        <v>30310.682079999999</v>
      </c>
      <c r="F25" s="274">
        <v>21470.814059999997</v>
      </c>
      <c r="G25" s="275">
        <v>-0.29164200253457317</v>
      </c>
    </row>
    <row r="26" spans="1:7" ht="12.75" customHeight="1">
      <c r="A26" s="273" t="s">
        <v>512</v>
      </c>
      <c r="B26" s="274">
        <v>143</v>
      </c>
      <c r="C26" s="274">
        <v>36</v>
      </c>
      <c r="D26" s="275">
        <v>-0.74825174825174823</v>
      </c>
      <c r="E26" s="274">
        <v>0</v>
      </c>
      <c r="F26" s="274">
        <v>1.4999999999999999E-4</v>
      </c>
      <c r="G26" s="275" t="e">
        <v>#DIV/0!</v>
      </c>
    </row>
    <row r="27" spans="1:7" ht="12.75" customHeight="1">
      <c r="A27" s="277" t="s">
        <v>514</v>
      </c>
      <c r="B27" s="274">
        <v>191</v>
      </c>
      <c r="C27" s="274">
        <v>40</v>
      </c>
      <c r="D27" s="275">
        <v>-0.79057591623036649</v>
      </c>
      <c r="E27" s="274">
        <v>14.55678</v>
      </c>
      <c r="F27" s="274">
        <v>1.4999999999999999E-4</v>
      </c>
      <c r="G27" s="275">
        <v>-0.99998969552332317</v>
      </c>
    </row>
    <row r="28" spans="1:7" ht="12.75" customHeight="1">
      <c r="A28" s="273" t="s">
        <v>501</v>
      </c>
      <c r="B28" s="274">
        <v>20</v>
      </c>
      <c r="C28" s="274">
        <v>5</v>
      </c>
      <c r="D28" s="275">
        <v>-0.75</v>
      </c>
      <c r="E28" s="274">
        <v>0</v>
      </c>
      <c r="F28" s="274">
        <v>0</v>
      </c>
      <c r="G28" s="275"/>
    </row>
    <row r="29" spans="1:7" ht="12.75" customHeight="1">
      <c r="A29" s="278" t="s">
        <v>562</v>
      </c>
      <c r="B29" s="274">
        <v>0</v>
      </c>
      <c r="C29" s="274">
        <v>0</v>
      </c>
      <c r="D29" s="275"/>
      <c r="E29" s="274">
        <v>0</v>
      </c>
      <c r="F29" s="274">
        <v>0</v>
      </c>
      <c r="G29" s="275"/>
    </row>
    <row r="30" spans="1:7" ht="29.25">
      <c r="A30" s="277" t="s">
        <v>561</v>
      </c>
      <c r="B30" s="274">
        <v>188</v>
      </c>
      <c r="C30" s="274">
        <v>42</v>
      </c>
      <c r="D30" s="275">
        <v>-0.77659574468085102</v>
      </c>
      <c r="E30" s="274">
        <v>255.51390000000001</v>
      </c>
      <c r="F30" s="274">
        <v>7.0000000000000007E-5</v>
      </c>
      <c r="G30" s="275">
        <v>-0.99999972604230147</v>
      </c>
    </row>
    <row r="31" spans="1:7" ht="12.75" customHeight="1">
      <c r="A31" s="273" t="s">
        <v>1271</v>
      </c>
      <c r="B31" s="274">
        <v>0</v>
      </c>
      <c r="C31" s="274">
        <v>0</v>
      </c>
      <c r="D31" s="275"/>
      <c r="E31" s="274">
        <v>0</v>
      </c>
      <c r="F31" s="274">
        <v>0</v>
      </c>
      <c r="G31" s="275"/>
    </row>
    <row r="32" spans="1:7" ht="22.5" customHeight="1">
      <c r="A32" s="776" t="s">
        <v>264</v>
      </c>
      <c r="B32" s="777">
        <v>679</v>
      </c>
      <c r="C32" s="777">
        <v>228</v>
      </c>
      <c r="D32" s="778">
        <v>-0.66421207658321058</v>
      </c>
      <c r="E32" s="777">
        <v>30580.752760000003</v>
      </c>
      <c r="F32" s="777">
        <v>21470.814429999999</v>
      </c>
      <c r="G32" s="778">
        <v>-0.2978977790865866</v>
      </c>
    </row>
    <row r="33" spans="1:8" ht="12.75" customHeight="1">
      <c r="A33" s="27" t="s">
        <v>268</v>
      </c>
    </row>
    <row r="34" spans="1:8" ht="72.75" customHeight="1">
      <c r="A34" s="983" t="s">
        <v>1079</v>
      </c>
      <c r="B34" s="983"/>
      <c r="C34" s="983"/>
      <c r="D34" s="983"/>
      <c r="E34" s="983"/>
      <c r="F34" s="983"/>
      <c r="G34" s="983"/>
    </row>
    <row r="35" spans="1:8" ht="25.5" customHeight="1">
      <c r="A35" s="978" t="s">
        <v>1136</v>
      </c>
      <c r="B35" s="978"/>
      <c r="C35" s="978"/>
      <c r="D35" s="978"/>
      <c r="E35" s="978"/>
      <c r="F35" s="128"/>
      <c r="G35" s="128"/>
    </row>
    <row r="36" spans="1:8" ht="12.75" customHeight="1"/>
    <row r="37" spans="1:8" ht="12.75" customHeight="1"/>
    <row r="38" spans="1:8" ht="12.75" customHeight="1">
      <c r="A38" s="420" t="s">
        <v>766</v>
      </c>
    </row>
    <row r="39" spans="1:8" ht="12.75" customHeight="1">
      <c r="A39" s="65" t="s">
        <v>767</v>
      </c>
    </row>
    <row r="40" spans="1:8" ht="12.75" customHeight="1">
      <c r="E40" s="976" t="s">
        <v>502</v>
      </c>
      <c r="F40" s="976"/>
    </row>
    <row r="41" spans="1:8" ht="85.5" customHeight="1">
      <c r="A41" s="432" t="s">
        <v>267</v>
      </c>
      <c r="B41" s="981" t="s">
        <v>1080</v>
      </c>
      <c r="C41" s="981"/>
      <c r="D41" s="583" t="s">
        <v>864</v>
      </c>
      <c r="E41" s="974" t="s">
        <v>1081</v>
      </c>
      <c r="F41" s="975"/>
      <c r="G41" s="583" t="s">
        <v>864</v>
      </c>
    </row>
    <row r="42" spans="1:8" ht="27" customHeight="1" thickBot="1">
      <c r="A42" s="434"/>
      <c r="B42" s="480" t="s">
        <v>1475</v>
      </c>
      <c r="C42" s="480" t="s">
        <v>1476</v>
      </c>
      <c r="D42" s="482"/>
      <c r="E42" s="480" t="s">
        <v>1475</v>
      </c>
      <c r="F42" s="480" t="s">
        <v>1476</v>
      </c>
      <c r="G42" s="435"/>
    </row>
    <row r="43" spans="1:8" ht="15" customHeight="1">
      <c r="A43" s="436" t="s">
        <v>263</v>
      </c>
      <c r="B43" s="437"/>
      <c r="C43" s="437"/>
      <c r="D43" s="438"/>
      <c r="E43" s="437"/>
      <c r="F43" s="437"/>
      <c r="G43" s="438"/>
    </row>
    <row r="44" spans="1:8" ht="12.75" customHeight="1">
      <c r="A44" s="273" t="s">
        <v>513</v>
      </c>
      <c r="B44" s="274">
        <v>2</v>
      </c>
      <c r="C44" s="274">
        <v>0</v>
      </c>
      <c r="D44" s="275">
        <v>-1</v>
      </c>
      <c r="E44" s="274">
        <v>507.49912999999998</v>
      </c>
      <c r="F44" s="276">
        <v>0</v>
      </c>
      <c r="G44" s="275">
        <v>-1</v>
      </c>
      <c r="H44" s="75"/>
    </row>
    <row r="45" spans="1:8" ht="12.75" customHeight="1">
      <c r="A45" s="273" t="s">
        <v>512</v>
      </c>
      <c r="B45" s="274">
        <v>3117</v>
      </c>
      <c r="C45" s="274">
        <v>4046</v>
      </c>
      <c r="D45" s="275">
        <v>0.2980429900545396</v>
      </c>
      <c r="E45" s="274">
        <v>252582.78227999996</v>
      </c>
      <c r="F45" s="276">
        <v>340726.05009999988</v>
      </c>
      <c r="G45" s="275">
        <v>0.3489678394716903</v>
      </c>
      <c r="H45" s="75"/>
    </row>
    <row r="46" spans="1:8" ht="12.75" customHeight="1">
      <c r="A46" s="277" t="s">
        <v>514</v>
      </c>
      <c r="B46" s="274">
        <v>326</v>
      </c>
      <c r="C46" s="274">
        <v>318</v>
      </c>
      <c r="D46" s="275">
        <v>-2.4539877300613498E-2</v>
      </c>
      <c r="E46" s="274">
        <v>38611.396460000004</v>
      </c>
      <c r="F46" s="276">
        <v>28714.782229999997</v>
      </c>
      <c r="G46" s="275">
        <v>-0.25631329445057854</v>
      </c>
    </row>
    <row r="47" spans="1:8" ht="12.75" customHeight="1">
      <c r="A47" s="273" t="s">
        <v>501</v>
      </c>
      <c r="B47" s="274">
        <v>14</v>
      </c>
      <c r="C47" s="274">
        <v>2</v>
      </c>
      <c r="D47" s="275">
        <v>-0.8571428571428571</v>
      </c>
      <c r="E47" s="274">
        <v>34405.560219999999</v>
      </c>
      <c r="F47" s="276">
        <v>1690.7510199999999</v>
      </c>
      <c r="G47" s="275">
        <v>-0.95085820404641563</v>
      </c>
    </row>
    <row r="48" spans="1:8" ht="12.75" customHeight="1">
      <c r="A48" s="278" t="s">
        <v>562</v>
      </c>
      <c r="B48" s="274">
        <v>0</v>
      </c>
      <c r="C48" s="274">
        <v>0</v>
      </c>
      <c r="D48" s="275"/>
      <c r="E48" s="274">
        <v>0</v>
      </c>
      <c r="F48" s="276">
        <v>0</v>
      </c>
      <c r="G48" s="275"/>
    </row>
    <row r="49" spans="1:16" ht="34.5" customHeight="1">
      <c r="A49" s="277" t="s">
        <v>563</v>
      </c>
      <c r="B49" s="274">
        <v>44</v>
      </c>
      <c r="C49" s="274">
        <v>21</v>
      </c>
      <c r="D49" s="275">
        <v>-0.52272727272727271</v>
      </c>
      <c r="E49" s="274">
        <v>6190.8401699999995</v>
      </c>
      <c r="F49" s="276">
        <v>1666.2852600000001</v>
      </c>
      <c r="G49" s="275">
        <v>-0.73084666794103315</v>
      </c>
    </row>
    <row r="50" spans="1:16" ht="12.75" customHeight="1">
      <c r="A50" s="273" t="s">
        <v>1271</v>
      </c>
      <c r="B50" s="274">
        <v>0</v>
      </c>
      <c r="C50" s="274">
        <v>0</v>
      </c>
      <c r="D50" s="275"/>
      <c r="E50" s="274">
        <v>0</v>
      </c>
      <c r="F50" s="276">
        <v>0</v>
      </c>
      <c r="G50" s="275"/>
    </row>
    <row r="51" spans="1:16" ht="22.5" customHeight="1">
      <c r="A51" s="776" t="s">
        <v>264</v>
      </c>
      <c r="B51" s="777">
        <v>3503</v>
      </c>
      <c r="C51" s="777">
        <v>4387</v>
      </c>
      <c r="D51" s="780">
        <v>0.25235512417927491</v>
      </c>
      <c r="E51" s="777">
        <v>332298.07826000004</v>
      </c>
      <c r="F51" s="777">
        <v>372797.86860999989</v>
      </c>
      <c r="G51" s="780">
        <v>0.12187789517792996</v>
      </c>
    </row>
    <row r="52" spans="1:16" ht="15" customHeight="1">
      <c r="A52" s="439" t="s">
        <v>265</v>
      </c>
      <c r="B52" s="440"/>
      <c r="C52" s="440"/>
      <c r="D52" s="441"/>
      <c r="E52" s="440"/>
      <c r="F52" s="440"/>
      <c r="G52" s="442"/>
    </row>
    <row r="53" spans="1:16" ht="12.75" customHeight="1">
      <c r="A53" s="273" t="s">
        <v>513</v>
      </c>
      <c r="B53" s="274">
        <v>1</v>
      </c>
      <c r="C53" s="274">
        <v>2</v>
      </c>
      <c r="D53" s="275">
        <v>1</v>
      </c>
      <c r="E53" s="274">
        <v>424.61340999999999</v>
      </c>
      <c r="F53" s="276">
        <v>26376.501559999997</v>
      </c>
      <c r="G53" s="275">
        <v>61.118861389705039</v>
      </c>
    </row>
    <row r="54" spans="1:16">
      <c r="A54" s="273" t="s">
        <v>512</v>
      </c>
      <c r="B54" s="274">
        <v>4948</v>
      </c>
      <c r="C54" s="274">
        <v>7651</v>
      </c>
      <c r="D54" s="275">
        <v>0.54628132578819721</v>
      </c>
      <c r="E54" s="274">
        <v>632558.42969999998</v>
      </c>
      <c r="F54" s="276">
        <v>1025428.5544599998</v>
      </c>
      <c r="G54" s="275">
        <v>0.6210811623304493</v>
      </c>
    </row>
    <row r="55" spans="1:16" ht="12.75" customHeight="1">
      <c r="A55" s="277" t="s">
        <v>514</v>
      </c>
      <c r="B55" s="274">
        <v>1587</v>
      </c>
      <c r="C55" s="274">
        <v>1612</v>
      </c>
      <c r="D55" s="275">
        <v>1.5752993068683049E-2</v>
      </c>
      <c r="E55" s="274">
        <v>475039.62552999996</v>
      </c>
      <c r="F55" s="276">
        <v>524750.08392000012</v>
      </c>
      <c r="G55" s="275">
        <v>0.104644866908815</v>
      </c>
    </row>
    <row r="56" spans="1:16" ht="12.75" customHeight="1">
      <c r="A56" s="273" t="s">
        <v>501</v>
      </c>
      <c r="B56" s="274">
        <v>113</v>
      </c>
      <c r="C56" s="274">
        <v>163</v>
      </c>
      <c r="D56" s="275">
        <v>0.44247787610619471</v>
      </c>
      <c r="E56" s="274">
        <v>121583.20314999997</v>
      </c>
      <c r="F56" s="276">
        <v>199365.89021999997</v>
      </c>
      <c r="G56" s="275">
        <v>0.63974862526065979</v>
      </c>
    </row>
    <row r="57" spans="1:16" ht="12.75" customHeight="1">
      <c r="A57" s="278" t="s">
        <v>562</v>
      </c>
      <c r="B57" s="274">
        <v>0</v>
      </c>
      <c r="C57" s="274">
        <v>0</v>
      </c>
      <c r="D57" s="275"/>
      <c r="E57" s="274">
        <v>0</v>
      </c>
      <c r="F57" s="276">
        <v>0</v>
      </c>
      <c r="G57" s="275"/>
    </row>
    <row r="58" spans="1:16" ht="29.25">
      <c r="A58" s="277" t="s">
        <v>563</v>
      </c>
      <c r="B58" s="274">
        <v>443</v>
      </c>
      <c r="C58" s="274">
        <v>439</v>
      </c>
      <c r="D58" s="275">
        <v>-9.0293453724604959E-3</v>
      </c>
      <c r="E58" s="274">
        <v>153812.48097000003</v>
      </c>
      <c r="F58" s="276">
        <v>180060.81836999999</v>
      </c>
      <c r="G58" s="275">
        <v>0.17065154423404366</v>
      </c>
    </row>
    <row r="59" spans="1:16" ht="12.75" customHeight="1">
      <c r="A59" s="273" t="s">
        <v>1271</v>
      </c>
      <c r="B59" s="274">
        <v>30</v>
      </c>
      <c r="C59" s="274">
        <v>7</v>
      </c>
      <c r="D59" s="275">
        <v>-0.76666666666666672</v>
      </c>
      <c r="E59" s="274">
        <v>4345.1645599999993</v>
      </c>
      <c r="F59" s="276">
        <v>992.03505000000007</v>
      </c>
      <c r="G59" s="275">
        <v>-0.7716921795937689</v>
      </c>
    </row>
    <row r="60" spans="1:16" ht="22.5" customHeight="1">
      <c r="A60" s="776" t="s">
        <v>264</v>
      </c>
      <c r="B60" s="777">
        <v>7122</v>
      </c>
      <c r="C60" s="777">
        <v>9874</v>
      </c>
      <c r="D60" s="780">
        <v>0.38640831227183375</v>
      </c>
      <c r="E60" s="777">
        <v>1387763.5173199996</v>
      </c>
      <c r="F60" s="777">
        <v>1956973.8835799997</v>
      </c>
      <c r="G60" s="780">
        <v>0.41016380612111725</v>
      </c>
    </row>
    <row r="61" spans="1:16" ht="12.75" customHeight="1">
      <c r="A61" s="27" t="s">
        <v>268</v>
      </c>
    </row>
    <row r="62" spans="1:16" ht="89.25" customHeight="1">
      <c r="A62" s="982" t="s">
        <v>1082</v>
      </c>
      <c r="B62" s="982"/>
      <c r="C62" s="982"/>
      <c r="D62" s="982"/>
      <c r="E62" s="982"/>
      <c r="F62" s="982"/>
      <c r="G62" s="982"/>
      <c r="J62" s="628"/>
      <c r="K62" s="628"/>
      <c r="L62" s="628"/>
      <c r="M62" s="628"/>
      <c r="N62" s="628"/>
      <c r="O62" s="628"/>
      <c r="P62" s="628"/>
    </row>
    <row r="63" spans="1:16" ht="22.5" customHeight="1">
      <c r="A63" s="978" t="s">
        <v>1137</v>
      </c>
      <c r="B63" s="979"/>
      <c r="C63" s="979"/>
      <c r="D63" s="979"/>
      <c r="E63" s="979"/>
      <c r="F63" s="979"/>
      <c r="G63" s="979"/>
    </row>
    <row r="64" spans="1:16" ht="12.75" customHeight="1"/>
    <row r="65" spans="1:1" ht="12.75" customHeight="1">
      <c r="A65" s="73" t="s">
        <v>274</v>
      </c>
    </row>
    <row r="66" spans="1:1" ht="12.75" customHeight="1"/>
    <row r="67" spans="1:1" ht="12.75" customHeight="1"/>
    <row r="68" spans="1:1" ht="12.75" customHeight="1"/>
    <row r="69" spans="1:1" ht="12.75" customHeight="1"/>
    <row r="70" spans="1:1" ht="12.75" customHeight="1"/>
    <row r="71" spans="1:1" ht="12.75" customHeight="1"/>
    <row r="72" spans="1:1" ht="12.75" customHeight="1"/>
    <row r="73" spans="1:1" ht="12.75" customHeight="1"/>
    <row r="74" spans="1:1" ht="12.75" customHeight="1"/>
    <row r="75" spans="1:1" ht="12.75" customHeight="1"/>
    <row r="76" spans="1:1" ht="12.75" customHeight="1"/>
    <row r="77" spans="1:1" ht="12.75" customHeight="1"/>
    <row r="78" spans="1:1" ht="12.75" customHeight="1"/>
    <row r="79" spans="1:1" ht="12.75" customHeight="1"/>
    <row r="80" spans="1:1" ht="12.75" customHeight="1"/>
    <row r="81" spans="7:7" ht="12.75" customHeight="1">
      <c r="G81" s="53" t="s">
        <v>186</v>
      </c>
    </row>
    <row r="82" spans="7:7" ht="12.75" customHeight="1"/>
    <row r="83" spans="7:7" ht="12.75" customHeight="1"/>
    <row r="84" spans="7:7" ht="12.75" customHeight="1"/>
    <row r="85" spans="7:7" ht="12.75" customHeight="1"/>
    <row r="86" spans="7:7" ht="12.75" customHeight="1"/>
    <row r="87" spans="7:7" ht="12.75" customHeight="1"/>
    <row r="88" spans="7:7" ht="12.75" customHeight="1"/>
    <row r="89" spans="7:7" ht="12.75" customHeight="1"/>
    <row r="90" spans="7:7" ht="12.75" customHeight="1"/>
    <row r="91" spans="7:7" ht="12.75" customHeight="1"/>
    <row r="92" spans="7:7" ht="12.75" customHeight="1"/>
    <row r="93" spans="7:7" ht="12.75" customHeight="1"/>
    <row r="94" spans="7:7" ht="12.75" customHeight="1"/>
    <row r="95" spans="7:7" ht="12.75" customHeight="1"/>
    <row r="96" spans="7: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sheetData>
  <mergeCells count="10">
    <mergeCell ref="E3:F3"/>
    <mergeCell ref="E40:F40"/>
    <mergeCell ref="A62:G62"/>
    <mergeCell ref="A63:G63"/>
    <mergeCell ref="B4:C4"/>
    <mergeCell ref="E4:F4"/>
    <mergeCell ref="A34:G34"/>
    <mergeCell ref="B41:C41"/>
    <mergeCell ref="E41:F41"/>
    <mergeCell ref="A35:E35"/>
  </mergeCells>
  <hyperlinks>
    <hyperlink ref="A65" location="'2 Sadržaj'!A1" display="Sadržaj / Contents"/>
  </hyperlinks>
  <pageMargins left="0.7" right="0.7" top="0.75" bottom="0.75" header="0.3" footer="0.3"/>
  <pageSetup paperSize="9" scale="90" orientation="portrait" r:id="rId1"/>
  <rowBreaks count="1" manualBreakCount="1">
    <brk id="37" max="6"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103"/>
  <sheetViews>
    <sheetView showGridLines="0" zoomScaleNormal="100" workbookViewId="0"/>
  </sheetViews>
  <sheetFormatPr defaultRowHeight="15"/>
  <cols>
    <col min="1" max="1" width="39.7109375" customWidth="1"/>
    <col min="2" max="5" width="20.7109375" customWidth="1"/>
  </cols>
  <sheetData>
    <row r="1" spans="1:7" ht="12.75" customHeight="1">
      <c r="A1" s="430" t="s">
        <v>768</v>
      </c>
    </row>
    <row r="2" spans="1:7" ht="12.75" customHeight="1">
      <c r="A2" s="68" t="s">
        <v>769</v>
      </c>
    </row>
    <row r="3" spans="1:7">
      <c r="D3" s="104"/>
      <c r="E3" s="105" t="s">
        <v>391</v>
      </c>
    </row>
    <row r="4" spans="1:7" ht="57.75" customHeight="1">
      <c r="A4" s="974" t="s">
        <v>1314</v>
      </c>
      <c r="B4" s="974" t="s">
        <v>1083</v>
      </c>
      <c r="C4" s="975"/>
      <c r="D4" s="974" t="s">
        <v>1084</v>
      </c>
      <c r="E4" s="944"/>
    </row>
    <row r="5" spans="1:7" ht="15.75" customHeight="1">
      <c r="A5" s="974"/>
      <c r="B5" s="480" t="s">
        <v>1475</v>
      </c>
      <c r="C5" s="480" t="s">
        <v>1476</v>
      </c>
      <c r="D5" s="480" t="s">
        <v>1475</v>
      </c>
      <c r="E5" s="480" t="s">
        <v>1476</v>
      </c>
    </row>
    <row r="6" spans="1:7">
      <c r="A6" s="279" t="s">
        <v>1358</v>
      </c>
      <c r="B6" s="280">
        <v>196</v>
      </c>
      <c r="C6" s="280">
        <v>286</v>
      </c>
      <c r="D6" s="280">
        <v>28971.117879999998</v>
      </c>
      <c r="E6" s="280">
        <v>42571.51225</v>
      </c>
      <c r="F6" s="75"/>
      <c r="G6" s="75"/>
    </row>
    <row r="7" spans="1:7">
      <c r="A7" s="279" t="s">
        <v>1478</v>
      </c>
      <c r="B7" s="280">
        <v>112</v>
      </c>
      <c r="C7" s="280">
        <v>199</v>
      </c>
      <c r="D7" s="280">
        <v>32781.374750000003</v>
      </c>
      <c r="E7" s="280">
        <v>52336.0864</v>
      </c>
      <c r="F7" s="75"/>
      <c r="G7" s="75"/>
    </row>
    <row r="8" spans="1:7">
      <c r="A8" s="279" t="s">
        <v>1359</v>
      </c>
      <c r="B8" s="280">
        <v>1159</v>
      </c>
      <c r="C8" s="280">
        <v>1548</v>
      </c>
      <c r="D8" s="280">
        <v>244339.51278999998</v>
      </c>
      <c r="E8" s="280">
        <v>373568.61578999995</v>
      </c>
      <c r="F8" s="85"/>
      <c r="G8" s="75"/>
    </row>
    <row r="9" spans="1:7">
      <c r="A9" s="279" t="s">
        <v>1360</v>
      </c>
      <c r="B9" s="280">
        <v>618</v>
      </c>
      <c r="C9" s="280">
        <v>681</v>
      </c>
      <c r="D9" s="280">
        <v>77515.060420000009</v>
      </c>
      <c r="E9" s="280">
        <v>70012.560760000008</v>
      </c>
      <c r="F9" s="85"/>
      <c r="G9" s="75"/>
    </row>
    <row r="10" spans="1:7">
      <c r="A10" s="279" t="s">
        <v>1479</v>
      </c>
      <c r="B10" s="280">
        <v>0</v>
      </c>
      <c r="C10" s="280">
        <v>0</v>
      </c>
      <c r="D10" s="280">
        <v>0</v>
      </c>
      <c r="E10" s="280">
        <v>0</v>
      </c>
      <c r="F10" s="75"/>
      <c r="G10" s="75"/>
    </row>
    <row r="11" spans="1:7">
      <c r="A11" s="279" t="s">
        <v>1361</v>
      </c>
      <c r="B11" s="280">
        <v>2</v>
      </c>
      <c r="C11" s="280">
        <v>1</v>
      </c>
      <c r="D11" s="280">
        <v>110.13849999999999</v>
      </c>
      <c r="E11" s="280">
        <v>50.370010000000001</v>
      </c>
      <c r="F11" s="75"/>
      <c r="G11" s="75"/>
    </row>
    <row r="12" spans="1:7">
      <c r="A12" s="279" t="s">
        <v>1480</v>
      </c>
      <c r="B12" s="280">
        <v>20</v>
      </c>
      <c r="C12" s="280">
        <v>22</v>
      </c>
      <c r="D12" s="280">
        <v>6499.3239999999996</v>
      </c>
      <c r="E12" s="280">
        <v>7585.9139999999998</v>
      </c>
      <c r="F12" s="75"/>
      <c r="G12" s="75"/>
    </row>
    <row r="13" spans="1:7">
      <c r="A13" s="279" t="s">
        <v>1481</v>
      </c>
      <c r="B13" s="280">
        <v>699</v>
      </c>
      <c r="C13" s="280">
        <v>931</v>
      </c>
      <c r="D13" s="280">
        <v>111459.60556</v>
      </c>
      <c r="E13" s="280">
        <v>150903.77611999999</v>
      </c>
      <c r="F13" s="75"/>
      <c r="G13" s="75"/>
    </row>
    <row r="14" spans="1:7">
      <c r="A14" s="279" t="s">
        <v>1482</v>
      </c>
      <c r="B14" s="280">
        <v>463</v>
      </c>
      <c r="C14" s="280">
        <v>835</v>
      </c>
      <c r="D14" s="280">
        <v>127529.80553999999</v>
      </c>
      <c r="E14" s="280">
        <v>206285.50719</v>
      </c>
      <c r="F14" s="75"/>
      <c r="G14" s="75"/>
    </row>
    <row r="15" spans="1:7">
      <c r="A15" s="279" t="s">
        <v>1483</v>
      </c>
      <c r="B15" s="280">
        <v>1040</v>
      </c>
      <c r="C15" s="280">
        <v>1828</v>
      </c>
      <c r="D15" s="280">
        <v>233318.52194000001</v>
      </c>
      <c r="E15" s="280">
        <v>342763.96402000001</v>
      </c>
      <c r="F15" s="75"/>
      <c r="G15" s="75"/>
    </row>
    <row r="16" spans="1:7">
      <c r="A16" s="279" t="s">
        <v>1340</v>
      </c>
      <c r="B16" s="280">
        <v>360</v>
      </c>
      <c r="C16" s="280">
        <v>764</v>
      </c>
      <c r="D16" s="280">
        <v>51381.400519999996</v>
      </c>
      <c r="E16" s="280">
        <v>112917.71403</v>
      </c>
      <c r="F16" s="75"/>
      <c r="G16" s="75"/>
    </row>
    <row r="17" spans="1:12">
      <c r="A17" s="279" t="s">
        <v>1362</v>
      </c>
      <c r="B17" s="280">
        <v>2535</v>
      </c>
      <c r="C17" s="280">
        <v>3272</v>
      </c>
      <c r="D17" s="280">
        <v>291519.19153999997</v>
      </c>
      <c r="E17" s="280">
        <v>399925.58557</v>
      </c>
      <c r="F17" s="75"/>
      <c r="G17" s="75"/>
    </row>
    <row r="18" spans="1:12">
      <c r="A18" s="279" t="s">
        <v>1363</v>
      </c>
      <c r="B18" s="280">
        <v>589</v>
      </c>
      <c r="C18" s="280">
        <v>609</v>
      </c>
      <c r="D18" s="280">
        <v>77233.686840000009</v>
      </c>
      <c r="E18" s="280">
        <v>100914.92818</v>
      </c>
      <c r="F18" s="75"/>
      <c r="G18" s="75"/>
    </row>
    <row r="19" spans="1:12">
      <c r="A19" s="279" t="s">
        <v>1484</v>
      </c>
      <c r="B19" s="280">
        <v>718</v>
      </c>
      <c r="C19" s="280">
        <v>6</v>
      </c>
      <c r="D19" s="280">
        <v>85874.965949999983</v>
      </c>
      <c r="E19" s="280">
        <v>2643.4523300000001</v>
      </c>
      <c r="F19" s="75"/>
      <c r="G19" s="75"/>
    </row>
    <row r="20" spans="1:12">
      <c r="A20" s="279" t="s">
        <v>1485</v>
      </c>
      <c r="B20" s="280">
        <v>54</v>
      </c>
      <c r="C20" s="280">
        <v>94</v>
      </c>
      <c r="D20" s="280">
        <v>35821.159100000004</v>
      </c>
      <c r="E20" s="280">
        <v>47148.400860000002</v>
      </c>
      <c r="F20" s="75"/>
      <c r="G20" s="75"/>
    </row>
    <row r="21" spans="1:12">
      <c r="A21" s="279" t="s">
        <v>1486</v>
      </c>
      <c r="B21" s="280">
        <v>2048</v>
      </c>
      <c r="C21" s="280">
        <v>3180</v>
      </c>
      <c r="D21" s="280">
        <v>314818.41266000003</v>
      </c>
      <c r="E21" s="280">
        <v>419424.19280999998</v>
      </c>
      <c r="F21" s="75"/>
      <c r="G21" s="75"/>
    </row>
    <row r="22" spans="1:12">
      <c r="A22" s="279" t="s">
        <v>1341</v>
      </c>
      <c r="B22" s="280">
        <v>12</v>
      </c>
      <c r="C22" s="280">
        <v>5</v>
      </c>
      <c r="D22" s="280">
        <v>888.31759</v>
      </c>
      <c r="E22" s="280">
        <v>719.17187000000001</v>
      </c>
      <c r="F22" s="75"/>
      <c r="G22" s="75"/>
    </row>
    <row r="23" spans="1:12">
      <c r="A23" s="781" t="s">
        <v>496</v>
      </c>
      <c r="B23" s="782">
        <v>10625</v>
      </c>
      <c r="C23" s="782">
        <v>14261</v>
      </c>
      <c r="D23" s="782">
        <v>1720061.5955799997</v>
      </c>
      <c r="E23" s="782">
        <v>2329771.7521899994</v>
      </c>
    </row>
    <row r="24" spans="1:12">
      <c r="A24" s="27" t="s">
        <v>268</v>
      </c>
    </row>
    <row r="25" spans="1:12" ht="76.5" customHeight="1">
      <c r="A25" s="977" t="s">
        <v>1076</v>
      </c>
      <c r="B25" s="977"/>
      <c r="C25" s="977"/>
      <c r="D25" s="977"/>
      <c r="E25" s="977"/>
      <c r="H25" s="984"/>
      <c r="I25" s="984"/>
      <c r="J25" s="984"/>
      <c r="K25" s="984"/>
      <c r="L25" s="984"/>
    </row>
    <row r="26" spans="1:12" ht="21.75" customHeight="1">
      <c r="A26" s="978" t="s">
        <v>1137</v>
      </c>
      <c r="B26" s="978"/>
      <c r="C26" s="978"/>
      <c r="D26" s="486"/>
      <c r="E26" s="486"/>
      <c r="F26" s="128"/>
      <c r="G26" s="128"/>
    </row>
    <row r="27" spans="1:12" ht="12.75" customHeight="1"/>
    <row r="28" spans="1:12" ht="12.75" customHeight="1">
      <c r="A28" s="73" t="s">
        <v>274</v>
      </c>
      <c r="B28" s="129"/>
      <c r="C28" s="129"/>
      <c r="D28" s="129"/>
      <c r="E28" s="129"/>
    </row>
    <row r="29" spans="1:12" ht="12.75" customHeight="1"/>
    <row r="30" spans="1:12" ht="12.75" customHeight="1"/>
    <row r="31" spans="1:12" ht="12.75" customHeight="1"/>
    <row r="32" spans="1:1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row r="63" spans="5:5" ht="12.75" customHeight="1">
      <c r="E63" s="53" t="s">
        <v>187</v>
      </c>
    </row>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sheetData>
  <mergeCells count="6">
    <mergeCell ref="A26:C26"/>
    <mergeCell ref="H25:L25"/>
    <mergeCell ref="A4:A5"/>
    <mergeCell ref="B4:C4"/>
    <mergeCell ref="D4:E4"/>
    <mergeCell ref="A25:E25"/>
  </mergeCells>
  <hyperlinks>
    <hyperlink ref="A28" location="'2 Sadržaj'!A1" display="Sadržaj / Contents"/>
  </hyperlinks>
  <pageMargins left="0.7" right="0.7" top="0.75" bottom="0.75" header="0.3" footer="0.3"/>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244"/>
  <sheetViews>
    <sheetView showGridLines="0" zoomScaleNormal="100" workbookViewId="0"/>
  </sheetViews>
  <sheetFormatPr defaultRowHeight="15"/>
  <cols>
    <col min="1" max="1" width="53.5703125" customWidth="1"/>
    <col min="2" max="5" width="10.85546875" customWidth="1"/>
  </cols>
  <sheetData>
    <row r="1" spans="1:6" ht="12.75" customHeight="1">
      <c r="A1" s="430" t="s">
        <v>770</v>
      </c>
    </row>
    <row r="2" spans="1:6" ht="12.75" customHeight="1">
      <c r="A2" s="68" t="s">
        <v>771</v>
      </c>
    </row>
    <row r="3" spans="1:6" ht="12.75" customHeight="1"/>
    <row r="4" spans="1:6" ht="12.75" customHeight="1">
      <c r="E4" s="105" t="s">
        <v>391</v>
      </c>
    </row>
    <row r="5" spans="1:6" ht="26.25" customHeight="1">
      <c r="A5" s="974" t="s">
        <v>298</v>
      </c>
      <c r="B5" s="429" t="s">
        <v>299</v>
      </c>
      <c r="C5" s="429" t="s">
        <v>299</v>
      </c>
      <c r="D5" s="981" t="s">
        <v>296</v>
      </c>
      <c r="E5" s="981" t="s">
        <v>297</v>
      </c>
    </row>
    <row r="6" spans="1:6" ht="26.25" customHeight="1">
      <c r="A6" s="980"/>
      <c r="B6" s="483" t="s">
        <v>1475</v>
      </c>
      <c r="C6" s="483" t="s">
        <v>1476</v>
      </c>
      <c r="D6" s="981"/>
      <c r="E6" s="981"/>
    </row>
    <row r="7" spans="1:6">
      <c r="A7" s="191" t="s">
        <v>280</v>
      </c>
      <c r="B7" s="281">
        <v>131766.68041000003</v>
      </c>
      <c r="C7" s="281">
        <v>141345.02463</v>
      </c>
      <c r="D7" s="282">
        <v>7.2691701651710211E-2</v>
      </c>
      <c r="E7" s="281">
        <v>9578.3442199999699</v>
      </c>
    </row>
    <row r="8" spans="1:6">
      <c r="A8" s="191" t="s">
        <v>281</v>
      </c>
      <c r="B8" s="281">
        <v>61601.277470000001</v>
      </c>
      <c r="C8" s="281">
        <v>53949.213809999994</v>
      </c>
      <c r="D8" s="282">
        <v>-0.12421923658525724</v>
      </c>
      <c r="E8" s="281">
        <v>-7652.0636600000071</v>
      </c>
    </row>
    <row r="9" spans="1:6">
      <c r="A9" s="283" t="s">
        <v>282</v>
      </c>
      <c r="B9" s="284">
        <v>70165.402940000029</v>
      </c>
      <c r="C9" s="284">
        <v>87395.810820000013</v>
      </c>
      <c r="D9" s="285">
        <v>0.24556843056590272</v>
      </c>
      <c r="E9" s="286">
        <v>17230.407879999984</v>
      </c>
    </row>
    <row r="10" spans="1:6">
      <c r="A10" s="191" t="s">
        <v>283</v>
      </c>
      <c r="B10" s="281">
        <v>7482.0348799999992</v>
      </c>
      <c r="C10" s="281">
        <v>8536.888600000002</v>
      </c>
      <c r="D10" s="282">
        <v>0.14098487068266688</v>
      </c>
      <c r="E10" s="281">
        <v>1054.8537200000028</v>
      </c>
    </row>
    <row r="11" spans="1:6">
      <c r="A11" s="191" t="s">
        <v>284</v>
      </c>
      <c r="B11" s="281">
        <v>5513.0270599999994</v>
      </c>
      <c r="C11" s="281">
        <v>7318.9726799999989</v>
      </c>
      <c r="D11" s="282">
        <v>0.32757786246019255</v>
      </c>
      <c r="E11" s="281">
        <v>1805.9456199999995</v>
      </c>
      <c r="F11" s="85"/>
    </row>
    <row r="12" spans="1:6" ht="21.75">
      <c r="A12" s="283" t="s">
        <v>285</v>
      </c>
      <c r="B12" s="284">
        <v>1969.0078200000003</v>
      </c>
      <c r="C12" s="284">
        <v>1217.9159199999999</v>
      </c>
      <c r="D12" s="285">
        <v>-0.38145704266425934</v>
      </c>
      <c r="E12" s="286">
        <v>-751.09190000000035</v>
      </c>
      <c r="F12" s="85"/>
    </row>
    <row r="13" spans="1:6">
      <c r="A13" s="191" t="s">
        <v>286</v>
      </c>
      <c r="B13" s="281">
        <v>440992.88433000003</v>
      </c>
      <c r="C13" s="281">
        <v>419047.73027</v>
      </c>
      <c r="D13" s="282">
        <v>-4.9763057046467489E-2</v>
      </c>
      <c r="E13" s="281">
        <v>-21945.15406000003</v>
      </c>
    </row>
    <row r="14" spans="1:6">
      <c r="A14" s="191" t="s">
        <v>287</v>
      </c>
      <c r="B14" s="281">
        <v>398061.12492999999</v>
      </c>
      <c r="C14" s="281">
        <v>354832.13122999994</v>
      </c>
      <c r="D14" s="282">
        <v>-0.10859888341922858</v>
      </c>
      <c r="E14" s="281">
        <v>-43228.99370000005</v>
      </c>
    </row>
    <row r="15" spans="1:6" ht="21.75">
      <c r="A15" s="283" t="s">
        <v>288</v>
      </c>
      <c r="B15" s="284">
        <v>42931.759400000003</v>
      </c>
      <c r="C15" s="284">
        <v>64215.599040000008</v>
      </c>
      <c r="D15" s="285">
        <v>0.49575978104451979</v>
      </c>
      <c r="E15" s="286">
        <v>21283.839640000006</v>
      </c>
    </row>
    <row r="16" spans="1:6" ht="22.5">
      <c r="A16" s="191" t="s">
        <v>289</v>
      </c>
      <c r="B16" s="281">
        <v>115066.17015999999</v>
      </c>
      <c r="C16" s="281">
        <v>152829.32578000001</v>
      </c>
      <c r="D16" s="282">
        <v>0.32818643018612847</v>
      </c>
      <c r="E16" s="281">
        <v>37763.15562000002</v>
      </c>
    </row>
    <row r="17" spans="1:7" ht="33.75">
      <c r="A17" s="191" t="s">
        <v>290</v>
      </c>
      <c r="B17" s="281">
        <v>-43288.429909999999</v>
      </c>
      <c r="C17" s="281">
        <v>-10795.321119999999</v>
      </c>
      <c r="D17" s="282">
        <v>-0.75061878791990588</v>
      </c>
      <c r="E17" s="281">
        <v>32493.108789999998</v>
      </c>
    </row>
    <row r="18" spans="1:7">
      <c r="A18" s="191" t="s">
        <v>291</v>
      </c>
      <c r="B18" s="281">
        <v>158354.60006999999</v>
      </c>
      <c r="C18" s="281">
        <v>163624.64689999996</v>
      </c>
      <c r="D18" s="282">
        <v>3.328003624568137E-2</v>
      </c>
      <c r="E18" s="281">
        <v>5270.0468299999775</v>
      </c>
    </row>
    <row r="19" spans="1:7">
      <c r="A19" s="191" t="s">
        <v>292</v>
      </c>
      <c r="B19" s="281">
        <v>26026.284500000005</v>
      </c>
      <c r="C19" s="281">
        <v>29125.608469999999</v>
      </c>
      <c r="D19" s="282">
        <v>0.11908438063835018</v>
      </c>
      <c r="E19" s="281">
        <v>3099.323969999994</v>
      </c>
    </row>
    <row r="20" spans="1:7">
      <c r="A20" s="783" t="s">
        <v>293</v>
      </c>
      <c r="B20" s="784">
        <v>132328.31557000001</v>
      </c>
      <c r="C20" s="784">
        <v>134499.03843000002</v>
      </c>
      <c r="D20" s="785">
        <v>1.6404069307840045E-2</v>
      </c>
      <c r="E20" s="786">
        <v>2170.722860000009</v>
      </c>
    </row>
    <row r="21" spans="1:7" ht="12.75" customHeight="1">
      <c r="A21" s="36" t="s">
        <v>247</v>
      </c>
    </row>
    <row r="22" spans="1:7" ht="12.75" customHeight="1">
      <c r="A22" s="978"/>
      <c r="B22" s="978"/>
      <c r="C22" s="978"/>
      <c r="D22" s="978"/>
      <c r="E22" s="978"/>
      <c r="F22" s="128"/>
      <c r="G22" s="128"/>
    </row>
    <row r="23" spans="1:7" ht="24" customHeight="1">
      <c r="A23" s="978" t="s">
        <v>1137</v>
      </c>
      <c r="B23" s="978"/>
      <c r="C23" s="978"/>
      <c r="D23" s="486"/>
      <c r="E23" s="486"/>
      <c r="F23" s="128"/>
      <c r="G23" s="128"/>
    </row>
    <row r="24" spans="1:7" ht="12.75" customHeight="1"/>
    <row r="25" spans="1:7" ht="12.75" customHeight="1">
      <c r="A25" s="73" t="s">
        <v>274</v>
      </c>
    </row>
    <row r="26" spans="1:7" ht="12.75" customHeight="1"/>
    <row r="27" spans="1:7" ht="12.75" customHeight="1"/>
    <row r="28" spans="1:7" ht="12.75" customHeight="1"/>
    <row r="29" spans="1:7" ht="12.75" customHeight="1"/>
    <row r="30" spans="1:7" ht="12.75" customHeight="1"/>
    <row r="31" spans="1:7" ht="12.75" customHeight="1"/>
    <row r="32" spans="1:7"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c r="E58" s="53" t="s">
        <v>323</v>
      </c>
    </row>
    <row r="59" spans="5:5" ht="12.75" customHeight="1"/>
    <row r="60" spans="5:5" ht="12.75" customHeight="1"/>
    <row r="61" spans="5:5" ht="12.75" customHeight="1"/>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sheetData>
  <mergeCells count="5">
    <mergeCell ref="A5:A6"/>
    <mergeCell ref="D5:D6"/>
    <mergeCell ref="E5:E6"/>
    <mergeCell ref="A22:E22"/>
    <mergeCell ref="A23:C23"/>
  </mergeCells>
  <hyperlinks>
    <hyperlink ref="A25" location="'2 Sadržaj'!A1" display="Sadržaj / Contents"/>
  </hyperlinks>
  <pageMargins left="0.7" right="0.7" top="0.75" bottom="0.75" header="0.3" footer="0.3"/>
  <pageSetup paperSize="9" scale="8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O46"/>
  <sheetViews>
    <sheetView showGridLines="0" zoomScaleNormal="100" workbookViewId="0"/>
  </sheetViews>
  <sheetFormatPr defaultRowHeight="15"/>
  <cols>
    <col min="1" max="1" width="39.140625" bestFit="1" customWidth="1"/>
    <col min="2" max="13" width="10" customWidth="1"/>
    <col min="14" max="14" width="13.5703125" customWidth="1"/>
    <col min="15" max="15" width="12.28515625" customWidth="1"/>
  </cols>
  <sheetData>
    <row r="1" spans="1:15">
      <c r="A1" s="430" t="s">
        <v>1315</v>
      </c>
      <c r="C1" s="68"/>
      <c r="O1" s="312"/>
    </row>
    <row r="2" spans="1:15">
      <c r="A2" s="52" t="s">
        <v>1316</v>
      </c>
      <c r="O2" s="110"/>
    </row>
    <row r="3" spans="1:15" ht="12.75" customHeight="1">
      <c r="A3" s="68"/>
      <c r="B3" s="104"/>
      <c r="C3" s="104"/>
      <c r="D3" s="104"/>
      <c r="E3" s="104"/>
      <c r="F3" s="104"/>
      <c r="G3" s="104"/>
      <c r="H3" s="104"/>
      <c r="I3" s="104"/>
      <c r="J3" s="104"/>
      <c r="K3" s="104"/>
      <c r="L3" s="104"/>
      <c r="M3" s="104"/>
      <c r="O3" s="105" t="s">
        <v>391</v>
      </c>
    </row>
    <row r="4" spans="1:15" ht="30.75" customHeight="1">
      <c r="A4" s="767" t="s">
        <v>1477</v>
      </c>
      <c r="B4" s="985" t="s">
        <v>1317</v>
      </c>
      <c r="C4" s="985"/>
      <c r="D4" s="985" t="s">
        <v>1318</v>
      </c>
      <c r="E4" s="985"/>
      <c r="F4" s="985" t="s">
        <v>1319</v>
      </c>
      <c r="G4" s="985"/>
      <c r="H4" s="985" t="s">
        <v>1320</v>
      </c>
      <c r="I4" s="985"/>
      <c r="J4" s="985" t="s">
        <v>1321</v>
      </c>
      <c r="K4" s="985"/>
      <c r="L4" s="985" t="s">
        <v>1322</v>
      </c>
      <c r="M4" s="985"/>
      <c r="N4" s="985" t="s">
        <v>1323</v>
      </c>
      <c r="O4" s="985"/>
    </row>
    <row r="5" spans="1:15" ht="48.75" customHeight="1">
      <c r="A5" s="766" t="s">
        <v>1356</v>
      </c>
      <c r="B5" s="759" t="s">
        <v>1324</v>
      </c>
      <c r="C5" s="759" t="s">
        <v>1325</v>
      </c>
      <c r="D5" s="759" t="s">
        <v>1324</v>
      </c>
      <c r="E5" s="759" t="s">
        <v>1325</v>
      </c>
      <c r="F5" s="759" t="s">
        <v>1324</v>
      </c>
      <c r="G5" s="759" t="s">
        <v>1325</v>
      </c>
      <c r="H5" s="759" t="s">
        <v>1324</v>
      </c>
      <c r="I5" s="759" t="s">
        <v>1325</v>
      </c>
      <c r="J5" s="759" t="s">
        <v>1324</v>
      </c>
      <c r="K5" s="759" t="s">
        <v>1325</v>
      </c>
      <c r="L5" s="759" t="s">
        <v>1324</v>
      </c>
      <c r="M5" s="759" t="s">
        <v>1325</v>
      </c>
      <c r="N5" s="759" t="s">
        <v>1324</v>
      </c>
      <c r="O5" s="759" t="s">
        <v>1325</v>
      </c>
    </row>
    <row r="6" spans="1:15" ht="13.5" customHeight="1">
      <c r="A6" s="760" t="s">
        <v>1326</v>
      </c>
      <c r="B6" s="761">
        <v>11570469.034170004</v>
      </c>
      <c r="C6" s="761">
        <v>266705.18877000001</v>
      </c>
      <c r="D6" s="761">
        <v>48422.162420000008</v>
      </c>
      <c r="E6" s="761">
        <v>7030.9381200000007</v>
      </c>
      <c r="F6" s="761">
        <v>20210.727589999995</v>
      </c>
      <c r="G6" s="761">
        <v>3387.3916799999997</v>
      </c>
      <c r="H6" s="761">
        <v>29018.506300000001</v>
      </c>
      <c r="I6" s="761">
        <v>7772.9517599999999</v>
      </c>
      <c r="J6" s="761">
        <v>604902.8073300001</v>
      </c>
      <c r="K6" s="761">
        <v>411873.24761000008</v>
      </c>
      <c r="L6" s="761">
        <v>12273023.237809999</v>
      </c>
      <c r="M6" s="761">
        <v>696769.71793999989</v>
      </c>
      <c r="N6" s="761">
        <v>468459.60027</v>
      </c>
      <c r="O6" s="761">
        <v>127279.90264</v>
      </c>
    </row>
    <row r="7" spans="1:15" ht="13.5" customHeight="1">
      <c r="A7" s="762" t="s">
        <v>1327</v>
      </c>
      <c r="B7" s="763">
        <v>1048711.2211499999</v>
      </c>
      <c r="C7" s="763">
        <v>87114.018890000007</v>
      </c>
      <c r="D7" s="763">
        <v>3940.0299599999998</v>
      </c>
      <c r="E7" s="763">
        <v>2974.0135299999997</v>
      </c>
      <c r="F7" s="763">
        <v>361.04041999999998</v>
      </c>
      <c r="G7" s="763">
        <v>110.27064</v>
      </c>
      <c r="H7" s="763">
        <v>338.41065000000003</v>
      </c>
      <c r="I7" s="763">
        <v>338.41065000000003</v>
      </c>
      <c r="J7" s="763">
        <v>134467.54587999999</v>
      </c>
      <c r="K7" s="763">
        <v>111534.08679999998</v>
      </c>
      <c r="L7" s="763">
        <v>1187818.2480600001</v>
      </c>
      <c r="M7" s="763">
        <v>202070.80051</v>
      </c>
      <c r="N7" s="763">
        <v>179766.95986</v>
      </c>
      <c r="O7" s="763">
        <v>63533.248010000003</v>
      </c>
    </row>
    <row r="8" spans="1:15" ht="13.5" customHeight="1">
      <c r="A8" s="762" t="s">
        <v>1328</v>
      </c>
      <c r="B8" s="763">
        <v>4226552.1473699994</v>
      </c>
      <c r="C8" s="763">
        <v>54071.406780000005</v>
      </c>
      <c r="D8" s="763">
        <v>25983.720249999995</v>
      </c>
      <c r="E8" s="763">
        <v>1950.0648700000002</v>
      </c>
      <c r="F8" s="763">
        <v>16432.500919999999</v>
      </c>
      <c r="G8" s="763">
        <v>2152.6856199999997</v>
      </c>
      <c r="H8" s="763">
        <v>16420.178500000002</v>
      </c>
      <c r="I8" s="763">
        <v>1182.3144100000002</v>
      </c>
      <c r="J8" s="763">
        <v>56727.840689999997</v>
      </c>
      <c r="K8" s="763">
        <v>45915.358209999999</v>
      </c>
      <c r="L8" s="763">
        <v>4342116.3877299996</v>
      </c>
      <c r="M8" s="763">
        <v>105271.82988999999</v>
      </c>
      <c r="N8" s="763">
        <v>3974.5200499999996</v>
      </c>
      <c r="O8" s="763">
        <v>1255.16284</v>
      </c>
    </row>
    <row r="9" spans="1:15" ht="13.5" customHeight="1">
      <c r="A9" s="762" t="s">
        <v>1329</v>
      </c>
      <c r="B9" s="763">
        <v>3632112.4303200003</v>
      </c>
      <c r="C9" s="763">
        <v>56081.798400000007</v>
      </c>
      <c r="D9" s="763">
        <v>7805.9202400000013</v>
      </c>
      <c r="E9" s="763">
        <v>1282.7165399999999</v>
      </c>
      <c r="F9" s="763">
        <v>1443.7203199999999</v>
      </c>
      <c r="G9" s="763">
        <v>43.601680000000009</v>
      </c>
      <c r="H9" s="763">
        <v>1988.01079</v>
      </c>
      <c r="I9" s="763">
        <v>346.28707000000003</v>
      </c>
      <c r="J9" s="763">
        <v>54350.936120000006</v>
      </c>
      <c r="K9" s="763">
        <v>50087.904409999996</v>
      </c>
      <c r="L9" s="763">
        <v>3697701.0177900004</v>
      </c>
      <c r="M9" s="763">
        <v>107842.30809999999</v>
      </c>
      <c r="N9" s="763">
        <v>40345.764240000004</v>
      </c>
      <c r="O9" s="763">
        <v>2708.6243400000003</v>
      </c>
    </row>
    <row r="10" spans="1:15" ht="13.5" customHeight="1">
      <c r="A10" s="762" t="s">
        <v>1330</v>
      </c>
      <c r="B10" s="763">
        <v>574728.92804999999</v>
      </c>
      <c r="C10" s="763">
        <v>6154.1458099999991</v>
      </c>
      <c r="D10" s="763">
        <v>7268.3468499999999</v>
      </c>
      <c r="E10" s="763">
        <v>183.25367</v>
      </c>
      <c r="F10" s="763">
        <v>366.14888000000002</v>
      </c>
      <c r="G10" s="763">
        <v>91.565420000000003</v>
      </c>
      <c r="H10" s="763">
        <v>0</v>
      </c>
      <c r="I10" s="763">
        <v>0</v>
      </c>
      <c r="J10" s="763">
        <v>15936.055399999999</v>
      </c>
      <c r="K10" s="763">
        <v>15303.26902</v>
      </c>
      <c r="L10" s="763">
        <v>598299.47918000002</v>
      </c>
      <c r="M10" s="763">
        <v>21732.233920000006</v>
      </c>
      <c r="N10" s="763">
        <v>1527.6213300000002</v>
      </c>
      <c r="O10" s="763">
        <v>30.860790000000001</v>
      </c>
    </row>
    <row r="11" spans="1:15" ht="13.5" customHeight="1">
      <c r="A11" s="762" t="s">
        <v>1331</v>
      </c>
      <c r="B11" s="763">
        <v>432.73784999999998</v>
      </c>
      <c r="C11" s="763">
        <v>1.7387000000000001</v>
      </c>
      <c r="D11" s="763">
        <v>0</v>
      </c>
      <c r="E11" s="763">
        <v>0</v>
      </c>
      <c r="F11" s="763">
        <v>0</v>
      </c>
      <c r="G11" s="763">
        <v>0</v>
      </c>
      <c r="H11" s="763">
        <v>0</v>
      </c>
      <c r="I11" s="763">
        <v>0</v>
      </c>
      <c r="J11" s="763">
        <v>0</v>
      </c>
      <c r="K11" s="763">
        <v>0</v>
      </c>
      <c r="L11" s="763">
        <v>432.73784999999998</v>
      </c>
      <c r="M11" s="763">
        <v>1.7387000000000001</v>
      </c>
      <c r="N11" s="763">
        <v>0</v>
      </c>
      <c r="O11" s="763">
        <v>0</v>
      </c>
    </row>
    <row r="12" spans="1:15" ht="22.5">
      <c r="A12" s="762" t="s">
        <v>1332</v>
      </c>
      <c r="B12" s="763">
        <v>2043537.8646100003</v>
      </c>
      <c r="C12" s="763">
        <v>61503.851289999999</v>
      </c>
      <c r="D12" s="763">
        <v>3391.2460899999996</v>
      </c>
      <c r="E12" s="763">
        <v>633.01414999999997</v>
      </c>
      <c r="F12" s="763">
        <v>1589.7187799999999</v>
      </c>
      <c r="G12" s="763">
        <v>971.67005000000006</v>
      </c>
      <c r="H12" s="763">
        <v>10271.906360000001</v>
      </c>
      <c r="I12" s="763">
        <v>5905.9396299999999</v>
      </c>
      <c r="J12" s="763">
        <v>319291.70645000006</v>
      </c>
      <c r="K12" s="763">
        <v>165367.14891999998</v>
      </c>
      <c r="L12" s="763">
        <v>2378082.4422900002</v>
      </c>
      <c r="M12" s="763">
        <v>234381.62404</v>
      </c>
      <c r="N12" s="763">
        <v>241795.53216999999</v>
      </c>
      <c r="O12" s="763">
        <v>58702.804039999988</v>
      </c>
    </row>
    <row r="13" spans="1:15" ht="13.5" customHeight="1">
      <c r="A13" s="762" t="s">
        <v>1333</v>
      </c>
      <c r="B13" s="763">
        <v>44393.704819999999</v>
      </c>
      <c r="C13" s="763">
        <v>1778.2288999999998</v>
      </c>
      <c r="D13" s="763">
        <v>32.899029999999996</v>
      </c>
      <c r="E13" s="763">
        <v>7.8753599999999997</v>
      </c>
      <c r="F13" s="763">
        <v>17.598269999999999</v>
      </c>
      <c r="G13" s="763">
        <v>17.598269999999999</v>
      </c>
      <c r="H13" s="763">
        <v>0</v>
      </c>
      <c r="I13" s="763">
        <v>0</v>
      </c>
      <c r="J13" s="763">
        <v>24128.72279</v>
      </c>
      <c r="K13" s="763">
        <v>23665.480250000001</v>
      </c>
      <c r="L13" s="763">
        <v>68572.924910000002</v>
      </c>
      <c r="M13" s="763">
        <v>25469.182780000003</v>
      </c>
      <c r="N13" s="763">
        <v>1049.20262</v>
      </c>
      <c r="O13" s="763">
        <v>1049.20262</v>
      </c>
    </row>
    <row r="14" spans="1:15" ht="13.5" customHeight="1">
      <c r="A14" s="760" t="s">
        <v>1334</v>
      </c>
      <c r="B14" s="761">
        <v>2834367.9932800001</v>
      </c>
      <c r="C14" s="761">
        <v>18315.323370000002</v>
      </c>
      <c r="D14" s="761">
        <v>4165.8472899999997</v>
      </c>
      <c r="E14" s="761">
        <v>645.69713000000002</v>
      </c>
      <c r="F14" s="761">
        <v>2115.3461400000001</v>
      </c>
      <c r="G14" s="761">
        <v>604.40527999999995</v>
      </c>
      <c r="H14" s="761">
        <v>2927.2394100000001</v>
      </c>
      <c r="I14" s="761">
        <v>1002.17448</v>
      </c>
      <c r="J14" s="761">
        <v>194735.28724000001</v>
      </c>
      <c r="K14" s="761">
        <v>122653.70408000001</v>
      </c>
      <c r="L14" s="761">
        <v>3038311.7133599995</v>
      </c>
      <c r="M14" s="761">
        <v>143221.30434</v>
      </c>
      <c r="N14" s="761">
        <v>11424.565259999999</v>
      </c>
      <c r="O14" s="761">
        <v>835.45186999999999</v>
      </c>
    </row>
    <row r="15" spans="1:15" ht="13.5" customHeight="1">
      <c r="A15" s="762" t="s">
        <v>1327</v>
      </c>
      <c r="B15" s="763">
        <v>142192.19620000001</v>
      </c>
      <c r="C15" s="763">
        <v>142.35218</v>
      </c>
      <c r="D15" s="763">
        <v>0</v>
      </c>
      <c r="E15" s="763">
        <v>0</v>
      </c>
      <c r="F15" s="763">
        <v>0</v>
      </c>
      <c r="G15" s="763">
        <v>0</v>
      </c>
      <c r="H15" s="763">
        <v>0</v>
      </c>
      <c r="I15" s="763">
        <v>0</v>
      </c>
      <c r="J15" s="763">
        <v>20424.674020000002</v>
      </c>
      <c r="K15" s="763">
        <v>1740.9979799999999</v>
      </c>
      <c r="L15" s="763">
        <v>162616.87022000004</v>
      </c>
      <c r="M15" s="763">
        <v>1883.3501600000002</v>
      </c>
      <c r="N15" s="763">
        <v>0</v>
      </c>
      <c r="O15" s="763">
        <v>0</v>
      </c>
    </row>
    <row r="16" spans="1:15" ht="13.5" customHeight="1">
      <c r="A16" s="762" t="s">
        <v>1328</v>
      </c>
      <c r="B16" s="763">
        <v>2066606.25009</v>
      </c>
      <c r="C16" s="763">
        <v>16127.01483</v>
      </c>
      <c r="D16" s="763">
        <v>3819.9665599999998</v>
      </c>
      <c r="E16" s="763">
        <v>616.75444000000005</v>
      </c>
      <c r="F16" s="763">
        <v>1913.7729899999997</v>
      </c>
      <c r="G16" s="763">
        <v>457.56249999999994</v>
      </c>
      <c r="H16" s="763">
        <v>2562.3090499999998</v>
      </c>
      <c r="I16" s="763">
        <v>794.00260000000014</v>
      </c>
      <c r="J16" s="763">
        <v>86687.713349999976</v>
      </c>
      <c r="K16" s="763">
        <v>53753.742720000002</v>
      </c>
      <c r="L16" s="763">
        <v>2161590.0120399999</v>
      </c>
      <c r="M16" s="763">
        <v>71749.077090000006</v>
      </c>
      <c r="N16" s="763">
        <v>1856.8789099999999</v>
      </c>
      <c r="O16" s="763">
        <v>299.70672999999999</v>
      </c>
    </row>
    <row r="17" spans="1:15" ht="13.5" customHeight="1">
      <c r="A17" s="762" t="s">
        <v>1329</v>
      </c>
      <c r="B17" s="763">
        <v>462873.01001000009</v>
      </c>
      <c r="C17" s="763">
        <v>1151.4911499999998</v>
      </c>
      <c r="D17" s="763">
        <v>270.04964000000001</v>
      </c>
      <c r="E17" s="763">
        <v>19.787350000000004</v>
      </c>
      <c r="F17" s="763">
        <v>201.57315</v>
      </c>
      <c r="G17" s="763">
        <v>146.84278</v>
      </c>
      <c r="H17" s="763">
        <v>304.70256999999998</v>
      </c>
      <c r="I17" s="763">
        <v>147.94409000000002</v>
      </c>
      <c r="J17" s="763">
        <v>24534.963739999999</v>
      </c>
      <c r="K17" s="763">
        <v>20449.818230000001</v>
      </c>
      <c r="L17" s="763">
        <v>488184.29910999996</v>
      </c>
      <c r="M17" s="763">
        <v>21915.883599999997</v>
      </c>
      <c r="N17" s="763">
        <v>273.18185</v>
      </c>
      <c r="O17" s="763">
        <v>258.05802999999997</v>
      </c>
    </row>
    <row r="18" spans="1:15" ht="13.5" customHeight="1">
      <c r="A18" s="762" t="s">
        <v>1335</v>
      </c>
      <c r="B18" s="763">
        <v>100777.42897999998</v>
      </c>
      <c r="C18" s="763">
        <v>170.65261999999998</v>
      </c>
      <c r="D18" s="763">
        <v>0</v>
      </c>
      <c r="E18" s="763">
        <v>0</v>
      </c>
      <c r="F18" s="763">
        <v>0</v>
      </c>
      <c r="G18" s="763">
        <v>0</v>
      </c>
      <c r="H18" s="763">
        <v>0</v>
      </c>
      <c r="I18" s="763">
        <v>0</v>
      </c>
      <c r="J18" s="763">
        <v>11898.760330000001</v>
      </c>
      <c r="K18" s="763">
        <v>11174.626630000001</v>
      </c>
      <c r="L18" s="763">
        <v>112676.18931</v>
      </c>
      <c r="M18" s="763">
        <v>11345.27925</v>
      </c>
      <c r="N18" s="763">
        <v>9162.5666500000007</v>
      </c>
      <c r="O18" s="763">
        <v>258.42462</v>
      </c>
    </row>
    <row r="19" spans="1:15" ht="13.5" customHeight="1">
      <c r="A19" s="762" t="s">
        <v>1331</v>
      </c>
      <c r="B19" s="763">
        <v>0</v>
      </c>
      <c r="C19" s="763">
        <v>0</v>
      </c>
      <c r="D19" s="763">
        <v>0</v>
      </c>
      <c r="E19" s="763">
        <v>0</v>
      </c>
      <c r="F19" s="763">
        <v>0</v>
      </c>
      <c r="G19" s="763">
        <v>0</v>
      </c>
      <c r="H19" s="763">
        <v>0</v>
      </c>
      <c r="I19" s="763">
        <v>0</v>
      </c>
      <c r="J19" s="763">
        <v>0</v>
      </c>
      <c r="K19" s="763">
        <v>0</v>
      </c>
      <c r="L19" s="763">
        <v>0</v>
      </c>
      <c r="M19" s="763">
        <v>0</v>
      </c>
      <c r="N19" s="763">
        <v>0</v>
      </c>
      <c r="O19" s="763">
        <v>0</v>
      </c>
    </row>
    <row r="20" spans="1:15" ht="22.5">
      <c r="A20" s="762" t="s">
        <v>1332</v>
      </c>
      <c r="B20" s="763">
        <v>61919.107999999993</v>
      </c>
      <c r="C20" s="763">
        <v>723.81259000000011</v>
      </c>
      <c r="D20" s="763">
        <v>75.831090000000003</v>
      </c>
      <c r="E20" s="763">
        <v>9.1553400000000007</v>
      </c>
      <c r="F20" s="763">
        <v>0</v>
      </c>
      <c r="G20" s="763">
        <v>0</v>
      </c>
      <c r="H20" s="763">
        <v>60.227789999999999</v>
      </c>
      <c r="I20" s="763">
        <v>60.227789999999999</v>
      </c>
      <c r="J20" s="763">
        <v>39873.317410000003</v>
      </c>
      <c r="K20" s="763">
        <v>24218.660060000002</v>
      </c>
      <c r="L20" s="763">
        <v>101928.48429000001</v>
      </c>
      <c r="M20" s="763">
        <v>25011.855779999998</v>
      </c>
      <c r="N20" s="763">
        <v>131.93785</v>
      </c>
      <c r="O20" s="763">
        <v>19.262490000000003</v>
      </c>
    </row>
    <row r="21" spans="1:15" ht="13.5" customHeight="1">
      <c r="A21" s="762" t="s">
        <v>1333</v>
      </c>
      <c r="B21" s="763">
        <v>0</v>
      </c>
      <c r="C21" s="763">
        <v>0</v>
      </c>
      <c r="D21" s="763">
        <v>0</v>
      </c>
      <c r="E21" s="763">
        <v>0</v>
      </c>
      <c r="F21" s="763">
        <v>0</v>
      </c>
      <c r="G21" s="763">
        <v>0</v>
      </c>
      <c r="H21" s="763">
        <v>0</v>
      </c>
      <c r="I21" s="763">
        <v>0</v>
      </c>
      <c r="J21" s="763">
        <v>11315.858389999999</v>
      </c>
      <c r="K21" s="763">
        <v>11315.858460000001</v>
      </c>
      <c r="L21" s="763">
        <v>11315.858389999999</v>
      </c>
      <c r="M21" s="763">
        <v>11315.858460000001</v>
      </c>
      <c r="N21" s="763">
        <v>0</v>
      </c>
      <c r="O21" s="763">
        <v>0</v>
      </c>
    </row>
    <row r="22" spans="1:15" ht="13.5" customHeight="1">
      <c r="A22" s="760" t="s">
        <v>1336</v>
      </c>
      <c r="B22" s="761">
        <v>13511.22668</v>
      </c>
      <c r="C22" s="761">
        <v>2757.1331199999995</v>
      </c>
      <c r="D22" s="761">
        <v>0</v>
      </c>
      <c r="E22" s="761">
        <v>0</v>
      </c>
      <c r="F22" s="761">
        <v>10738.59728</v>
      </c>
      <c r="G22" s="761">
        <v>6901.40708</v>
      </c>
      <c r="H22" s="761">
        <v>7.6675000000000004</v>
      </c>
      <c r="I22" s="761">
        <v>6.2260100000000005</v>
      </c>
      <c r="J22" s="761">
        <v>344930.44958000001</v>
      </c>
      <c r="K22" s="761">
        <v>308752.71604000003</v>
      </c>
      <c r="L22" s="761">
        <v>369187.94104000001</v>
      </c>
      <c r="M22" s="761">
        <v>318417.48226000008</v>
      </c>
      <c r="N22" s="761">
        <v>0</v>
      </c>
      <c r="O22" s="761">
        <v>0</v>
      </c>
    </row>
    <row r="23" spans="1:15" ht="13.5" customHeight="1">
      <c r="A23" s="762" t="s">
        <v>1327</v>
      </c>
      <c r="B23" s="763">
        <v>13510.75807</v>
      </c>
      <c r="C23" s="763">
        <v>2756.7639900000004</v>
      </c>
      <c r="D23" s="763">
        <v>0</v>
      </c>
      <c r="E23" s="763">
        <v>0</v>
      </c>
      <c r="F23" s="763">
        <v>10738.59728</v>
      </c>
      <c r="G23" s="763">
        <v>6901.40708</v>
      </c>
      <c r="H23" s="763">
        <v>0</v>
      </c>
      <c r="I23" s="763">
        <v>0</v>
      </c>
      <c r="J23" s="763">
        <v>298426.60537000006</v>
      </c>
      <c r="K23" s="763">
        <v>262456.49632999999</v>
      </c>
      <c r="L23" s="763">
        <v>322675.96072000003</v>
      </c>
      <c r="M23" s="763">
        <v>272114.66741000005</v>
      </c>
      <c r="N23" s="763">
        <v>0</v>
      </c>
      <c r="O23" s="763">
        <v>0</v>
      </c>
    </row>
    <row r="24" spans="1:15" ht="13.5" customHeight="1">
      <c r="A24" s="762" t="s">
        <v>1337</v>
      </c>
      <c r="B24" s="763">
        <v>9.9550000000000013E-2</v>
      </c>
      <c r="C24" s="763">
        <v>7.0000000000000007E-5</v>
      </c>
      <c r="D24" s="763">
        <v>0</v>
      </c>
      <c r="E24" s="763">
        <v>0</v>
      </c>
      <c r="F24" s="763">
        <v>0</v>
      </c>
      <c r="G24" s="763">
        <v>0</v>
      </c>
      <c r="H24" s="763">
        <v>0</v>
      </c>
      <c r="I24" s="763">
        <v>0</v>
      </c>
      <c r="J24" s="763">
        <v>3617.65796</v>
      </c>
      <c r="K24" s="763">
        <v>3410.0336600000001</v>
      </c>
      <c r="L24" s="763">
        <v>3617.7575100000004</v>
      </c>
      <c r="M24" s="763">
        <v>3410.0337300000006</v>
      </c>
      <c r="N24" s="763">
        <v>0</v>
      </c>
      <c r="O24" s="763">
        <v>0</v>
      </c>
    </row>
    <row r="25" spans="1:15" ht="13.5" customHeight="1">
      <c r="A25" s="762" t="s">
        <v>1329</v>
      </c>
      <c r="B25" s="763">
        <v>0.36906</v>
      </c>
      <c r="C25" s="763">
        <v>0.36906</v>
      </c>
      <c r="D25" s="763">
        <v>0</v>
      </c>
      <c r="E25" s="763">
        <v>0</v>
      </c>
      <c r="F25" s="763">
        <v>0</v>
      </c>
      <c r="G25" s="763">
        <v>0</v>
      </c>
      <c r="H25" s="763">
        <v>0</v>
      </c>
      <c r="I25" s="763">
        <v>0</v>
      </c>
      <c r="J25" s="763">
        <v>8677.366390000001</v>
      </c>
      <c r="K25" s="763">
        <v>8677.3662100000001</v>
      </c>
      <c r="L25" s="763">
        <v>8677.7354500000001</v>
      </c>
      <c r="M25" s="763">
        <v>8677.7352699999992</v>
      </c>
      <c r="N25" s="763">
        <v>0</v>
      </c>
      <c r="O25" s="763">
        <v>0</v>
      </c>
    </row>
    <row r="26" spans="1:15" ht="13.5" customHeight="1">
      <c r="A26" s="762" t="s">
        <v>1330</v>
      </c>
      <c r="B26" s="763">
        <v>0</v>
      </c>
      <c r="C26" s="763">
        <v>0</v>
      </c>
      <c r="D26" s="763">
        <v>0</v>
      </c>
      <c r="E26" s="763">
        <v>0</v>
      </c>
      <c r="F26" s="763">
        <v>0</v>
      </c>
      <c r="G26" s="763">
        <v>0</v>
      </c>
      <c r="H26" s="763">
        <v>0</v>
      </c>
      <c r="I26" s="763">
        <v>0</v>
      </c>
      <c r="J26" s="763">
        <v>4745.3961200000003</v>
      </c>
      <c r="K26" s="763">
        <v>4745.3961200000003</v>
      </c>
      <c r="L26" s="763">
        <v>4745.3961200000003</v>
      </c>
      <c r="M26" s="763">
        <v>4745.3961200000003</v>
      </c>
      <c r="N26" s="763">
        <v>0</v>
      </c>
      <c r="O26" s="763">
        <v>0</v>
      </c>
    </row>
    <row r="27" spans="1:15" ht="13.5" customHeight="1">
      <c r="A27" s="762" t="s">
        <v>1331</v>
      </c>
      <c r="B27" s="763">
        <v>0</v>
      </c>
      <c r="C27" s="763">
        <v>0</v>
      </c>
      <c r="D27" s="763">
        <v>0</v>
      </c>
      <c r="E27" s="763">
        <v>0</v>
      </c>
      <c r="F27" s="763">
        <v>0</v>
      </c>
      <c r="G27" s="763">
        <v>0</v>
      </c>
      <c r="H27" s="763">
        <v>0</v>
      </c>
      <c r="I27" s="763">
        <v>0</v>
      </c>
      <c r="J27" s="763">
        <v>0</v>
      </c>
      <c r="K27" s="763">
        <v>0</v>
      </c>
      <c r="L27" s="763">
        <v>0</v>
      </c>
      <c r="M27" s="763">
        <v>0</v>
      </c>
      <c r="N27" s="763">
        <v>0</v>
      </c>
      <c r="O27" s="763">
        <v>0</v>
      </c>
    </row>
    <row r="28" spans="1:15" ht="22.5">
      <c r="A28" s="762" t="s">
        <v>1332</v>
      </c>
      <c r="B28" s="763">
        <v>0</v>
      </c>
      <c r="C28" s="763">
        <v>0</v>
      </c>
      <c r="D28" s="763">
        <v>0</v>
      </c>
      <c r="E28" s="763">
        <v>0</v>
      </c>
      <c r="F28" s="763">
        <v>0</v>
      </c>
      <c r="G28" s="763">
        <v>0</v>
      </c>
      <c r="H28" s="763">
        <v>7.6675000000000004</v>
      </c>
      <c r="I28" s="763">
        <v>6.2260100000000005</v>
      </c>
      <c r="J28" s="763">
        <v>29463.423739999998</v>
      </c>
      <c r="K28" s="763">
        <v>29463.423719999999</v>
      </c>
      <c r="L28" s="763">
        <v>29471.091239999998</v>
      </c>
      <c r="M28" s="763">
        <v>29469.649730000001</v>
      </c>
      <c r="N28" s="763">
        <v>0</v>
      </c>
      <c r="O28" s="763">
        <v>0</v>
      </c>
    </row>
    <row r="29" spans="1:15" ht="13.5" customHeight="1">
      <c r="A29" s="762" t="s">
        <v>1333</v>
      </c>
      <c r="B29" s="763">
        <v>0</v>
      </c>
      <c r="C29" s="763">
        <v>0</v>
      </c>
      <c r="D29" s="763">
        <v>0</v>
      </c>
      <c r="E29" s="763">
        <v>0</v>
      </c>
      <c r="F29" s="763">
        <v>0</v>
      </c>
      <c r="G29" s="763">
        <v>0</v>
      </c>
      <c r="H29" s="763">
        <v>0</v>
      </c>
      <c r="I29" s="763">
        <v>0</v>
      </c>
      <c r="J29" s="763">
        <v>0</v>
      </c>
      <c r="K29" s="763">
        <v>0</v>
      </c>
      <c r="L29" s="763">
        <v>0</v>
      </c>
      <c r="M29" s="763">
        <v>0</v>
      </c>
      <c r="N29" s="763">
        <v>0</v>
      </c>
      <c r="O29" s="763">
        <v>0</v>
      </c>
    </row>
    <row r="30" spans="1:15" ht="13.5" customHeight="1">
      <c r="A30" s="760" t="s">
        <v>1338</v>
      </c>
      <c r="B30" s="761">
        <v>14418348.254129998</v>
      </c>
      <c r="C30" s="761">
        <v>287777.64526000008</v>
      </c>
      <c r="D30" s="761">
        <v>52588.009709999998</v>
      </c>
      <c r="E30" s="761">
        <v>7676.6352500000003</v>
      </c>
      <c r="F30" s="761">
        <v>33064.671009999998</v>
      </c>
      <c r="G30" s="761">
        <v>10893.204039999999</v>
      </c>
      <c r="H30" s="761">
        <v>31953.413210000002</v>
      </c>
      <c r="I30" s="761">
        <v>8781.3522499999999</v>
      </c>
      <c r="J30" s="761">
        <v>1144568.5441500002</v>
      </c>
      <c r="K30" s="761">
        <v>843279.66772999987</v>
      </c>
      <c r="L30" s="761">
        <v>15680522.892210001</v>
      </c>
      <c r="M30" s="761">
        <v>1158408.5045400001</v>
      </c>
      <c r="N30" s="761">
        <v>479884.16553</v>
      </c>
      <c r="O30" s="761">
        <v>128115.35451</v>
      </c>
    </row>
    <row r="31" spans="1:15" ht="12.75" customHeight="1">
      <c r="A31" s="36" t="s">
        <v>247</v>
      </c>
      <c r="L31" s="290"/>
    </row>
    <row r="32" spans="1:15" ht="12.75" customHeight="1">
      <c r="B32" s="290"/>
      <c r="L32" s="290"/>
    </row>
    <row r="33" spans="1:15" ht="12.75" customHeight="1">
      <c r="A33" s="73"/>
    </row>
    <row r="34" spans="1:15" ht="12.75" customHeight="1">
      <c r="G34" s="53"/>
    </row>
    <row r="35" spans="1:15" ht="12.75" customHeight="1"/>
    <row r="36" spans="1:15" ht="12.75" customHeight="1"/>
    <row r="37" spans="1:15" ht="12.75" customHeight="1"/>
    <row r="38" spans="1:15" ht="12.75" customHeight="1"/>
    <row r="39" spans="1:15" ht="12.75" customHeight="1"/>
    <row r="46" spans="1:15">
      <c r="O46" s="764" t="s">
        <v>1339</v>
      </c>
    </row>
  </sheetData>
  <mergeCells count="7">
    <mergeCell ref="L4:M4"/>
    <mergeCell ref="N4:O4"/>
    <mergeCell ref="B4:C4"/>
    <mergeCell ref="D4:E4"/>
    <mergeCell ref="F4:G4"/>
    <mergeCell ref="H4:I4"/>
    <mergeCell ref="J4:K4"/>
  </mergeCells>
  <pageMargins left="0.7" right="0.7" top="0.75" bottom="0.75" header="0.3" footer="0.3"/>
  <pageSetup paperSize="9" scale="7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F68"/>
  <sheetViews>
    <sheetView showGridLines="0" zoomScaleNormal="100" workbookViewId="0"/>
  </sheetViews>
  <sheetFormatPr defaultRowHeight="12.75"/>
  <cols>
    <col min="1" max="1" width="56.42578125" style="92" customWidth="1"/>
    <col min="2" max="3" width="10.85546875" style="92" bestFit="1" customWidth="1"/>
    <col min="4" max="5" width="10.85546875" style="92" customWidth="1"/>
    <col min="6" max="16384" width="9.140625" style="92"/>
  </cols>
  <sheetData>
    <row r="1" spans="1:6" ht="15" customHeight="1">
      <c r="A1" s="612" t="s">
        <v>1024</v>
      </c>
      <c r="B1" s="445"/>
      <c r="C1" s="445"/>
      <c r="D1" s="445"/>
      <c r="E1" s="446" t="s">
        <v>1468</v>
      </c>
    </row>
    <row r="2" spans="1:6" ht="15" customHeight="1">
      <c r="A2" s="447" t="s">
        <v>1025</v>
      </c>
      <c r="B2" s="445"/>
      <c r="C2" s="445"/>
      <c r="D2" s="445"/>
      <c r="E2" s="448" t="s">
        <v>1469</v>
      </c>
    </row>
    <row r="3" spans="1:6">
      <c r="A3" s="67" t="s">
        <v>639</v>
      </c>
    </row>
    <row r="4" spans="1:6" ht="27.75" customHeight="1">
      <c r="A4" s="987" t="s">
        <v>1027</v>
      </c>
      <c r="B4" s="987"/>
      <c r="C4" s="987"/>
      <c r="D4" s="987"/>
      <c r="E4" s="987"/>
    </row>
    <row r="5" spans="1:6">
      <c r="B5" s="691"/>
      <c r="C5" s="693"/>
      <c r="D5" s="694"/>
      <c r="E5" s="691" t="s">
        <v>1487</v>
      </c>
    </row>
    <row r="6" spans="1:6">
      <c r="B6" s="692"/>
      <c r="C6" s="693"/>
      <c r="D6" s="690"/>
      <c r="E6" s="696" t="s">
        <v>1488</v>
      </c>
    </row>
    <row r="7" spans="1:6">
      <c r="B7" s="692"/>
      <c r="C7" s="693"/>
      <c r="D7" s="690"/>
      <c r="E7" s="695"/>
    </row>
    <row r="8" spans="1:6">
      <c r="A8" s="671" t="s">
        <v>1342</v>
      </c>
    </row>
    <row r="9" spans="1:6">
      <c r="A9" s="672" t="s">
        <v>1343</v>
      </c>
    </row>
    <row r="10" spans="1:6" ht="12.75" customHeight="1">
      <c r="A10"/>
      <c r="B10"/>
      <c r="C10"/>
      <c r="D10"/>
      <c r="E10" s="105" t="s">
        <v>391</v>
      </c>
    </row>
    <row r="11" spans="1:6" ht="22.5" customHeight="1">
      <c r="A11" s="986" t="s">
        <v>267</v>
      </c>
      <c r="B11" s="673" t="s">
        <v>295</v>
      </c>
      <c r="C11" s="673" t="s">
        <v>295</v>
      </c>
      <c r="D11" s="986" t="s">
        <v>296</v>
      </c>
      <c r="E11" s="986" t="s">
        <v>297</v>
      </c>
    </row>
    <row r="12" spans="1:6" ht="22.5" customHeight="1">
      <c r="A12" s="909"/>
      <c r="B12" s="674">
        <v>42825</v>
      </c>
      <c r="C12" s="674" t="s">
        <v>1467</v>
      </c>
      <c r="D12" s="986"/>
      <c r="E12" s="986"/>
    </row>
    <row r="13" spans="1:6" ht="15">
      <c r="A13" s="675" t="s">
        <v>1194</v>
      </c>
      <c r="B13" s="270">
        <v>68306.035539999997</v>
      </c>
      <c r="C13" s="270">
        <v>60960.957499999997</v>
      </c>
      <c r="D13" s="271">
        <v>-0.10753190376125291</v>
      </c>
      <c r="E13" s="270">
        <v>-7345.0780400000003</v>
      </c>
      <c r="F13" s="85"/>
    </row>
    <row r="14" spans="1:6">
      <c r="A14" s="675" t="s">
        <v>1195</v>
      </c>
      <c r="B14" s="270">
        <v>4161190.3049299996</v>
      </c>
      <c r="C14" s="270">
        <v>2346938.3526800005</v>
      </c>
      <c r="D14" s="271">
        <v>-0.43599350649754021</v>
      </c>
      <c r="E14" s="270">
        <v>-1814251.9522499992</v>
      </c>
    </row>
    <row r="15" spans="1:6" ht="22.5">
      <c r="A15" s="676" t="s">
        <v>1196</v>
      </c>
      <c r="B15" s="270">
        <v>5363.32647</v>
      </c>
      <c r="C15" s="270">
        <v>759.75780000000009</v>
      </c>
      <c r="D15" s="271">
        <v>-0.85834205613815628</v>
      </c>
      <c r="E15" s="270">
        <v>-4603.5686699999997</v>
      </c>
      <c r="F15" s="85"/>
    </row>
    <row r="16" spans="1:6">
      <c r="A16" s="787" t="s">
        <v>1197</v>
      </c>
      <c r="B16" s="788">
        <v>4234859.6669400008</v>
      </c>
      <c r="C16" s="788">
        <v>2408659.0679799998</v>
      </c>
      <c r="D16" s="789">
        <v>-0.43123048756880439</v>
      </c>
      <c r="E16" s="788">
        <v>-1826200.598960001</v>
      </c>
    </row>
    <row r="17" spans="1:5">
      <c r="A17" s="675" t="s">
        <v>1198</v>
      </c>
      <c r="B17" s="677">
        <v>715387.50980000012</v>
      </c>
      <c r="C17" s="677">
        <v>149407.53958000001</v>
      </c>
      <c r="D17" s="678">
        <v>-0.79115159611639063</v>
      </c>
      <c r="E17" s="677">
        <v>-565979.97022000013</v>
      </c>
    </row>
    <row r="18" spans="1:5">
      <c r="A18" s="675" t="s">
        <v>1199</v>
      </c>
      <c r="B18" s="270">
        <v>0</v>
      </c>
      <c r="C18" s="270">
        <v>117.83431</v>
      </c>
      <c r="D18" s="845" t="e">
        <v>#DIV/0!</v>
      </c>
      <c r="E18" s="846">
        <v>117.83431</v>
      </c>
    </row>
    <row r="19" spans="1:5">
      <c r="A19" s="675" t="s">
        <v>1200</v>
      </c>
      <c r="B19" s="270">
        <v>237170.16352999999</v>
      </c>
      <c r="C19" s="270">
        <v>11788.713599999999</v>
      </c>
      <c r="D19" s="271">
        <v>-0.95029428059356713</v>
      </c>
      <c r="E19" s="270">
        <v>-225381.44993</v>
      </c>
    </row>
    <row r="20" spans="1:5">
      <c r="A20" s="675" t="s">
        <v>1201</v>
      </c>
      <c r="B20" s="270">
        <v>3275251.8417099998</v>
      </c>
      <c r="C20" s="270">
        <v>2243543.7787999995</v>
      </c>
      <c r="D20" s="271">
        <v>-0.31500113968987142</v>
      </c>
      <c r="E20" s="270">
        <v>-1031708.0629100003</v>
      </c>
    </row>
    <row r="21" spans="1:5" ht="22.5">
      <c r="A21" s="676" t="s">
        <v>1202</v>
      </c>
      <c r="B21" s="270">
        <v>7050.1519000000008</v>
      </c>
      <c r="C21" s="270">
        <v>3801.2016899999994</v>
      </c>
      <c r="D21" s="271">
        <v>-0.46083407224176276</v>
      </c>
      <c r="E21" s="270">
        <v>-3248.9502100000013</v>
      </c>
    </row>
    <row r="22" spans="1:5">
      <c r="A22" s="787" t="s">
        <v>1203</v>
      </c>
      <c r="B22" s="774">
        <v>4234859.6669400008</v>
      </c>
      <c r="C22" s="774">
        <v>2408659.0679799998</v>
      </c>
      <c r="D22" s="775">
        <v>-0.43123048756880439</v>
      </c>
      <c r="E22" s="774">
        <v>-1826200.598960001</v>
      </c>
    </row>
    <row r="23" spans="1:5">
      <c r="A23" s="36" t="s">
        <v>1204</v>
      </c>
    </row>
    <row r="25" spans="1:5">
      <c r="A25" s="679" t="s">
        <v>1344</v>
      </c>
    </row>
    <row r="26" spans="1:5">
      <c r="A26" s="680" t="s">
        <v>1345</v>
      </c>
    </row>
    <row r="27" spans="1:5">
      <c r="E27" s="105" t="s">
        <v>391</v>
      </c>
    </row>
    <row r="28" spans="1:5" ht="24" customHeight="1">
      <c r="A28" s="986" t="s">
        <v>267</v>
      </c>
      <c r="B28" s="673" t="s">
        <v>1205</v>
      </c>
      <c r="C28" s="673" t="s">
        <v>1205</v>
      </c>
      <c r="D28" s="986" t="s">
        <v>296</v>
      </c>
      <c r="E28" s="986" t="s">
        <v>297</v>
      </c>
    </row>
    <row r="29" spans="1:5" ht="22.5">
      <c r="A29" s="909"/>
      <c r="B29" s="674" t="s">
        <v>1489</v>
      </c>
      <c r="C29" s="674" t="s">
        <v>1490</v>
      </c>
      <c r="D29" s="986"/>
      <c r="E29" s="986"/>
    </row>
    <row r="30" spans="1:5">
      <c r="A30" s="676" t="s">
        <v>1206</v>
      </c>
      <c r="B30" s="287">
        <v>56410.269560000001</v>
      </c>
      <c r="C30" s="287">
        <v>19507.03297</v>
      </c>
      <c r="D30" s="271">
        <v>-0.65419358705152764</v>
      </c>
      <c r="E30" s="270">
        <v>-36903.23659</v>
      </c>
    </row>
    <row r="31" spans="1:5">
      <c r="A31" s="676" t="s">
        <v>1207</v>
      </c>
      <c r="B31" s="287">
        <v>13480.945520000001</v>
      </c>
      <c r="C31" s="287">
        <v>8532.7905199999987</v>
      </c>
      <c r="D31" s="271">
        <v>-0.36704806741181772</v>
      </c>
      <c r="E31" s="270">
        <v>-4948.1550000000025</v>
      </c>
    </row>
    <row r="32" spans="1:5">
      <c r="A32" s="676" t="s">
        <v>1208</v>
      </c>
      <c r="B32" s="287">
        <v>42929.32404</v>
      </c>
      <c r="C32" s="287">
        <v>10974.242449999998</v>
      </c>
      <c r="D32" s="271">
        <v>-0.7443648905402146</v>
      </c>
      <c r="E32" s="270">
        <v>-31955.081590000002</v>
      </c>
    </row>
    <row r="33" spans="1:5">
      <c r="A33" s="676" t="s">
        <v>1209</v>
      </c>
      <c r="B33" s="287">
        <v>2018.1435899999999</v>
      </c>
      <c r="C33" s="287">
        <v>2416.5009399999999</v>
      </c>
      <c r="D33" s="271">
        <v>0.1973880114248957</v>
      </c>
      <c r="E33" s="270">
        <v>398.35735</v>
      </c>
    </row>
    <row r="34" spans="1:5">
      <c r="A34" s="676" t="s">
        <v>1210</v>
      </c>
      <c r="B34" s="287">
        <v>2751.2098999999998</v>
      </c>
      <c r="C34" s="287">
        <v>1229.0610099999999</v>
      </c>
      <c r="D34" s="271">
        <v>-0.55326527067236853</v>
      </c>
      <c r="E34" s="270">
        <v>-1522.1488899999999</v>
      </c>
    </row>
    <row r="35" spans="1:5" ht="22.5">
      <c r="A35" s="676" t="s">
        <v>1211</v>
      </c>
      <c r="B35" s="287">
        <v>-733.06631000000004</v>
      </c>
      <c r="C35" s="287">
        <v>1187.43993</v>
      </c>
      <c r="D35" s="681">
        <v>-2.6198260836731126</v>
      </c>
      <c r="E35" s="270">
        <v>1920.5062400000002</v>
      </c>
    </row>
    <row r="36" spans="1:5">
      <c r="A36" s="676" t="s">
        <v>1212</v>
      </c>
      <c r="B36" s="287">
        <v>25356.353729999999</v>
      </c>
      <c r="C36" s="287">
        <v>6990.8252400000001</v>
      </c>
      <c r="D36" s="271">
        <v>-0.72429690347280062</v>
      </c>
      <c r="E36" s="270">
        <v>-18365.528489999997</v>
      </c>
    </row>
    <row r="37" spans="1:5">
      <c r="A37" s="676" t="s">
        <v>1213</v>
      </c>
      <c r="B37" s="287">
        <v>132581.38644999999</v>
      </c>
      <c r="C37" s="287">
        <v>15841.184029999999</v>
      </c>
      <c r="D37" s="271">
        <v>-0.88051728486054004</v>
      </c>
      <c r="E37" s="270">
        <v>-116740.20241999999</v>
      </c>
    </row>
    <row r="38" spans="1:5" ht="22.5">
      <c r="A38" s="676" t="s">
        <v>1214</v>
      </c>
      <c r="B38" s="287">
        <v>-107225.03272</v>
      </c>
      <c r="C38" s="287">
        <v>-8850.3587899999984</v>
      </c>
      <c r="D38" s="681">
        <v>-0.91745995719944229</v>
      </c>
      <c r="E38" s="270">
        <v>98374.673930000004</v>
      </c>
    </row>
    <row r="39" spans="1:5">
      <c r="A39" s="676" t="s">
        <v>1215</v>
      </c>
      <c r="B39" s="287">
        <v>83784.766879999996</v>
      </c>
      <c r="C39" s="287">
        <v>28914.35915</v>
      </c>
      <c r="D39" s="271">
        <v>-0.65489718206876024</v>
      </c>
      <c r="E39" s="270">
        <v>-54870.407729999992</v>
      </c>
    </row>
    <row r="40" spans="1:5">
      <c r="A40" s="676" t="s">
        <v>1216</v>
      </c>
      <c r="B40" s="287">
        <v>148813.54187000002</v>
      </c>
      <c r="C40" s="287">
        <v>25603.035560000004</v>
      </c>
      <c r="D40" s="271">
        <v>-0.8279522465612289</v>
      </c>
      <c r="E40" s="270">
        <v>-123210.50631000001</v>
      </c>
    </row>
    <row r="41" spans="1:5" ht="22.5">
      <c r="A41" s="676" t="s">
        <v>1217</v>
      </c>
      <c r="B41" s="287">
        <v>-65028.774990000005</v>
      </c>
      <c r="C41" s="287">
        <v>3311.3235900000009</v>
      </c>
      <c r="D41" s="681">
        <v>-1.0509208975643354</v>
      </c>
      <c r="E41" s="270">
        <v>68340.098580000005</v>
      </c>
    </row>
    <row r="42" spans="1:5">
      <c r="A42" s="676" t="s">
        <v>1218</v>
      </c>
      <c r="B42" s="287">
        <v>-11783.925999999999</v>
      </c>
      <c r="C42" s="287">
        <v>384.67500000000001</v>
      </c>
      <c r="D42" s="681">
        <v>-1.0326440440987155</v>
      </c>
      <c r="E42" s="270">
        <v>12168.600999999999</v>
      </c>
    </row>
    <row r="43" spans="1:5" ht="21.75">
      <c r="A43" s="790" t="s">
        <v>1219</v>
      </c>
      <c r="B43" s="791">
        <v>-53244.848989999991</v>
      </c>
      <c r="C43" s="791">
        <v>2926.6485900000002</v>
      </c>
      <c r="D43" s="834">
        <v>-1.0549658538903859</v>
      </c>
      <c r="E43" s="788">
        <v>56171.497579999988</v>
      </c>
    </row>
    <row r="44" spans="1:5">
      <c r="A44" s="36" t="s">
        <v>1204</v>
      </c>
    </row>
    <row r="46" spans="1:5">
      <c r="A46" s="679" t="s">
        <v>1346</v>
      </c>
    </row>
    <row r="47" spans="1:5">
      <c r="A47" s="680" t="s">
        <v>1347</v>
      </c>
    </row>
    <row r="48" spans="1:5">
      <c r="B48" s="105" t="s">
        <v>391</v>
      </c>
    </row>
    <row r="49" spans="1:5" ht="22.5">
      <c r="A49" s="986" t="s">
        <v>267</v>
      </c>
      <c r="B49" s="673" t="s">
        <v>1205</v>
      </c>
      <c r="C49" s="682"/>
      <c r="D49" s="988"/>
      <c r="E49" s="988"/>
    </row>
    <row r="50" spans="1:5" ht="22.5">
      <c r="A50" s="909"/>
      <c r="B50" s="674" t="s">
        <v>1490</v>
      </c>
      <c r="C50" s="683"/>
      <c r="D50" s="988"/>
      <c r="E50" s="988"/>
    </row>
    <row r="51" spans="1:5">
      <c r="A51" s="288" t="s">
        <v>640</v>
      </c>
      <c r="B51" s="289">
        <v>641186.34208999993</v>
      </c>
      <c r="C51" s="684"/>
      <c r="D51" s="685"/>
      <c r="E51" s="686"/>
    </row>
    <row r="52" spans="1:5" ht="22.5">
      <c r="A52" s="676" t="s">
        <v>1220</v>
      </c>
      <c r="B52" s="289">
        <v>210079.34812000001</v>
      </c>
      <c r="C52" s="684"/>
      <c r="D52" s="685"/>
      <c r="E52" s="686"/>
    </row>
    <row r="53" spans="1:5" ht="22.5">
      <c r="A53" s="676" t="s">
        <v>1221</v>
      </c>
      <c r="B53" s="289">
        <v>265179.1961</v>
      </c>
      <c r="C53" s="684"/>
      <c r="D53" s="685"/>
      <c r="E53" s="686"/>
    </row>
    <row r="54" spans="1:5">
      <c r="A54" s="792" t="s">
        <v>346</v>
      </c>
      <c r="B54" s="793">
        <v>1116444.88631</v>
      </c>
      <c r="C54" s="687"/>
      <c r="D54" s="688"/>
      <c r="E54" s="689"/>
    </row>
    <row r="55" spans="1:5">
      <c r="A55" s="36" t="s">
        <v>1204</v>
      </c>
    </row>
    <row r="56" spans="1:5">
      <c r="A56" s="36"/>
    </row>
    <row r="57" spans="1:5">
      <c r="A57" s="679" t="s">
        <v>1348</v>
      </c>
    </row>
    <row r="58" spans="1:5">
      <c r="A58" s="680" t="s">
        <v>1349</v>
      </c>
    </row>
    <row r="59" spans="1:5">
      <c r="A59" s="36"/>
      <c r="B59" s="105" t="s">
        <v>391</v>
      </c>
    </row>
    <row r="60" spans="1:5" ht="22.5">
      <c r="A60" s="986" t="s">
        <v>267</v>
      </c>
      <c r="B60" s="673" t="s">
        <v>295</v>
      </c>
    </row>
    <row r="61" spans="1:5">
      <c r="A61" s="909"/>
      <c r="B61" s="674" t="s">
        <v>1467</v>
      </c>
    </row>
    <row r="62" spans="1:5">
      <c r="A62" s="288" t="s">
        <v>640</v>
      </c>
      <c r="B62" s="289">
        <v>701679.87231999997</v>
      </c>
    </row>
    <row r="63" spans="1:5" ht="22.5">
      <c r="A63" s="676" t="s">
        <v>1220</v>
      </c>
      <c r="B63" s="289">
        <v>1331546.05852</v>
      </c>
    </row>
    <row r="64" spans="1:5" ht="22.5">
      <c r="A64" s="676" t="s">
        <v>1221</v>
      </c>
      <c r="B64" s="289">
        <v>405536.73339000001</v>
      </c>
    </row>
    <row r="65" spans="1:5">
      <c r="A65" s="792" t="s">
        <v>346</v>
      </c>
      <c r="B65" s="793">
        <v>2438762.6642300002</v>
      </c>
    </row>
    <row r="66" spans="1:5">
      <c r="A66" s="36" t="s">
        <v>1204</v>
      </c>
    </row>
    <row r="67" spans="1:5">
      <c r="A67" s="73" t="s">
        <v>274</v>
      </c>
      <c r="E67" s="53" t="s">
        <v>343</v>
      </c>
    </row>
    <row r="68" spans="1:5">
      <c r="E68" s="53"/>
    </row>
  </sheetData>
  <mergeCells count="11">
    <mergeCell ref="A60:A61"/>
    <mergeCell ref="A4:E4"/>
    <mergeCell ref="A49:A50"/>
    <mergeCell ref="D49:D50"/>
    <mergeCell ref="E49:E50"/>
    <mergeCell ref="A11:A12"/>
    <mergeCell ref="D11:D12"/>
    <mergeCell ref="E11:E12"/>
    <mergeCell ref="A28:A29"/>
    <mergeCell ref="D28:D29"/>
    <mergeCell ref="E28:E29"/>
  </mergeCells>
  <hyperlinks>
    <hyperlink ref="A67" location="'2 Sadržaj'!A1" display="Sadržaj / Contents"/>
  </hyperlinks>
  <pageMargins left="0.7" right="0.7" top="0.75" bottom="0.75" header="0.3" footer="0.3"/>
  <pageSetup paperSize="9" scale="73" orientation="portrait" r:id="rId1"/>
  <rowBreaks count="1" manualBreakCount="1">
    <brk id="68"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S82"/>
  <sheetViews>
    <sheetView showGridLines="0" zoomScaleNormal="100" workbookViewId="0"/>
  </sheetViews>
  <sheetFormatPr defaultRowHeight="15"/>
  <cols>
    <col min="1" max="1" width="12.140625" customWidth="1"/>
    <col min="2" max="8" width="9.140625" customWidth="1"/>
    <col min="9" max="9" width="10.140625" bestFit="1" customWidth="1"/>
    <col min="10" max="10" width="9.28515625" bestFit="1" customWidth="1"/>
    <col min="17" max="17" width="8.85546875" customWidth="1"/>
    <col min="18" max="18" width="9.28515625" bestFit="1" customWidth="1"/>
    <col min="19" max="19" width="8.85546875" customWidth="1"/>
  </cols>
  <sheetData>
    <row r="1" spans="1:19" ht="12.75" customHeight="1">
      <c r="A1" s="464" t="s">
        <v>269</v>
      </c>
      <c r="S1" s="312" t="str">
        <f>Naslovnica!A20</f>
        <v>Lipanj 2018.</v>
      </c>
    </row>
    <row r="2" spans="1:19" ht="12.75" customHeight="1">
      <c r="A2" s="7" t="s">
        <v>8</v>
      </c>
      <c r="S2" s="19" t="str">
        <f>Naslovnica!A24</f>
        <v>June 2018</v>
      </c>
    </row>
    <row r="3" spans="1:19" ht="12.75" customHeight="1"/>
    <row r="4" spans="1:19" ht="26.25" customHeight="1">
      <c r="A4" s="549"/>
      <c r="B4" s="884" t="s">
        <v>667</v>
      </c>
      <c r="C4" s="884"/>
      <c r="D4" s="884"/>
      <c r="E4" s="883" t="s">
        <v>668</v>
      </c>
      <c r="F4" s="883"/>
      <c r="G4" s="883"/>
      <c r="H4" s="883" t="s">
        <v>669</v>
      </c>
      <c r="I4" s="883"/>
      <c r="J4" s="883"/>
      <c r="K4" s="882" t="s">
        <v>839</v>
      </c>
      <c r="L4" s="882"/>
      <c r="M4" s="882"/>
      <c r="N4" s="882" t="s">
        <v>840</v>
      </c>
      <c r="O4" s="882"/>
      <c r="P4" s="882"/>
      <c r="Q4" s="883" t="s">
        <v>855</v>
      </c>
      <c r="R4" s="883"/>
      <c r="S4" s="883"/>
    </row>
    <row r="5" spans="1:19" ht="21" customHeight="1">
      <c r="A5" s="549" t="s">
        <v>670</v>
      </c>
      <c r="B5" s="884" t="s">
        <v>671</v>
      </c>
      <c r="C5" s="884"/>
      <c r="D5" s="884"/>
      <c r="E5" s="884" t="s">
        <v>671</v>
      </c>
      <c r="F5" s="884"/>
      <c r="G5" s="884"/>
      <c r="H5" s="884" t="s">
        <v>671</v>
      </c>
      <c r="I5" s="884"/>
      <c r="J5" s="884"/>
      <c r="K5" s="884" t="s">
        <v>672</v>
      </c>
      <c r="L5" s="884"/>
      <c r="M5" s="884"/>
      <c r="N5" s="884" t="s">
        <v>672</v>
      </c>
      <c r="O5" s="884"/>
      <c r="P5" s="884"/>
      <c r="Q5" s="884" t="s">
        <v>672</v>
      </c>
      <c r="R5" s="884"/>
      <c r="S5" s="884"/>
    </row>
    <row r="6" spans="1:19">
      <c r="A6" s="549"/>
      <c r="B6" s="602" t="s">
        <v>652</v>
      </c>
      <c r="C6" s="602" t="s">
        <v>653</v>
      </c>
      <c r="D6" s="602" t="s">
        <v>654</v>
      </c>
      <c r="E6" s="602" t="s">
        <v>652</v>
      </c>
      <c r="F6" s="602" t="s">
        <v>653</v>
      </c>
      <c r="G6" s="602" t="s">
        <v>654</v>
      </c>
      <c r="H6" s="602" t="s">
        <v>652</v>
      </c>
      <c r="I6" s="602" t="s">
        <v>653</v>
      </c>
      <c r="J6" s="602" t="s">
        <v>654</v>
      </c>
      <c r="K6" s="602" t="s">
        <v>652</v>
      </c>
      <c r="L6" s="602" t="s">
        <v>653</v>
      </c>
      <c r="M6" s="602" t="s">
        <v>654</v>
      </c>
      <c r="N6" s="602" t="s">
        <v>652</v>
      </c>
      <c r="O6" s="602" t="s">
        <v>653</v>
      </c>
      <c r="P6" s="602" t="s">
        <v>654</v>
      </c>
      <c r="Q6" s="597" t="s">
        <v>652</v>
      </c>
      <c r="R6" s="597" t="s">
        <v>653</v>
      </c>
      <c r="S6" s="597" t="s">
        <v>654</v>
      </c>
    </row>
    <row r="7" spans="1:19" ht="12.75" customHeight="1">
      <c r="A7" s="550" t="s">
        <v>30</v>
      </c>
      <c r="B7" s="598">
        <v>5</v>
      </c>
      <c r="C7" s="598">
        <v>2702</v>
      </c>
      <c r="D7" s="598">
        <v>4</v>
      </c>
      <c r="E7" s="598">
        <v>3</v>
      </c>
      <c r="F7" s="598">
        <v>1637</v>
      </c>
      <c r="G7" s="598">
        <v>2</v>
      </c>
      <c r="H7" s="598">
        <v>8</v>
      </c>
      <c r="I7" s="598">
        <v>4339</v>
      </c>
      <c r="J7" s="598">
        <v>6</v>
      </c>
      <c r="K7" s="598">
        <v>-1</v>
      </c>
      <c r="L7" s="598">
        <v>-82</v>
      </c>
      <c r="M7" s="598">
        <v>-1</v>
      </c>
      <c r="N7" s="598">
        <v>0</v>
      </c>
      <c r="O7" s="598">
        <v>-44</v>
      </c>
      <c r="P7" s="598">
        <v>0</v>
      </c>
      <c r="Q7" s="600">
        <v>-0.11111111111111116</v>
      </c>
      <c r="R7" s="600">
        <v>-2.8219484882418766E-2</v>
      </c>
      <c r="S7" s="600">
        <v>-0.1428571428571429</v>
      </c>
    </row>
    <row r="8" spans="1:19" ht="12.75" customHeight="1">
      <c r="A8" s="139" t="s">
        <v>31</v>
      </c>
      <c r="B8" s="598">
        <v>260</v>
      </c>
      <c r="C8" s="598">
        <v>95422</v>
      </c>
      <c r="D8" s="598">
        <v>124</v>
      </c>
      <c r="E8" s="598">
        <v>165</v>
      </c>
      <c r="F8" s="598">
        <v>78210</v>
      </c>
      <c r="G8" s="598">
        <v>96</v>
      </c>
      <c r="H8" s="598">
        <v>425</v>
      </c>
      <c r="I8" s="598">
        <v>173632</v>
      </c>
      <c r="J8" s="598">
        <v>220</v>
      </c>
      <c r="K8" s="598">
        <v>5</v>
      </c>
      <c r="L8" s="598">
        <v>336</v>
      </c>
      <c r="M8" s="598">
        <v>2</v>
      </c>
      <c r="N8" s="598">
        <v>-8</v>
      </c>
      <c r="O8" s="598">
        <v>21</v>
      </c>
      <c r="P8" s="598">
        <v>0</v>
      </c>
      <c r="Q8" s="600">
        <v>-7.0093457943924964E-3</v>
      </c>
      <c r="R8" s="600">
        <v>2.0603087577550916E-3</v>
      </c>
      <c r="S8" s="600">
        <v>9.1743119266054496E-3</v>
      </c>
    </row>
    <row r="9" spans="1:19" ht="12.75" customHeight="1">
      <c r="A9" s="139" t="s">
        <v>32</v>
      </c>
      <c r="B9" s="598">
        <v>425</v>
      </c>
      <c r="C9" s="598">
        <v>120382</v>
      </c>
      <c r="D9" s="598">
        <v>68</v>
      </c>
      <c r="E9" s="598">
        <v>308</v>
      </c>
      <c r="F9" s="598">
        <v>112846</v>
      </c>
      <c r="G9" s="598">
        <v>97</v>
      </c>
      <c r="H9" s="598">
        <v>733</v>
      </c>
      <c r="I9" s="598">
        <v>233228</v>
      </c>
      <c r="J9" s="598">
        <v>165</v>
      </c>
      <c r="K9" s="598">
        <v>-1</v>
      </c>
      <c r="L9" s="598">
        <v>-127</v>
      </c>
      <c r="M9" s="598">
        <v>0</v>
      </c>
      <c r="N9" s="598">
        <v>6</v>
      </c>
      <c r="O9" s="598">
        <v>-189</v>
      </c>
      <c r="P9" s="598">
        <v>4</v>
      </c>
      <c r="Q9" s="600">
        <v>6.8681318681318437E-3</v>
      </c>
      <c r="R9" s="600">
        <v>-1.3530640907066793E-3</v>
      </c>
      <c r="S9" s="600">
        <v>2.4844720496894457E-2</v>
      </c>
    </row>
    <row r="10" spans="1:19" ht="12.75" customHeight="1">
      <c r="A10" s="139" t="s">
        <v>33</v>
      </c>
      <c r="B10" s="598">
        <v>793</v>
      </c>
      <c r="C10" s="598">
        <v>145441</v>
      </c>
      <c r="D10" s="598">
        <v>66</v>
      </c>
      <c r="E10" s="598">
        <v>417</v>
      </c>
      <c r="F10" s="598">
        <v>138227</v>
      </c>
      <c r="G10" s="598">
        <v>56</v>
      </c>
      <c r="H10" s="598">
        <v>1210</v>
      </c>
      <c r="I10" s="598">
        <v>283668</v>
      </c>
      <c r="J10" s="598">
        <v>122</v>
      </c>
      <c r="K10" s="598">
        <v>-8</v>
      </c>
      <c r="L10" s="598">
        <v>-214</v>
      </c>
      <c r="M10" s="598">
        <v>0</v>
      </c>
      <c r="N10" s="598">
        <v>0</v>
      </c>
      <c r="O10" s="598">
        <v>-203</v>
      </c>
      <c r="P10" s="598">
        <v>0</v>
      </c>
      <c r="Q10" s="600">
        <v>-6.5681444991789739E-3</v>
      </c>
      <c r="R10" s="600">
        <v>-1.4678705317070495E-3</v>
      </c>
      <c r="S10" s="600">
        <v>0</v>
      </c>
    </row>
    <row r="11" spans="1:19" ht="12.75" customHeight="1">
      <c r="A11" s="139" t="s">
        <v>34</v>
      </c>
      <c r="B11" s="598">
        <v>882</v>
      </c>
      <c r="C11" s="598">
        <v>156046</v>
      </c>
      <c r="D11" s="598">
        <v>74</v>
      </c>
      <c r="E11" s="598">
        <v>381</v>
      </c>
      <c r="F11" s="598">
        <v>147208</v>
      </c>
      <c r="G11" s="598">
        <v>81</v>
      </c>
      <c r="H11" s="598">
        <v>1263</v>
      </c>
      <c r="I11" s="598">
        <v>303254</v>
      </c>
      <c r="J11" s="598">
        <v>155</v>
      </c>
      <c r="K11" s="598">
        <v>10</v>
      </c>
      <c r="L11" s="598">
        <v>232</v>
      </c>
      <c r="M11" s="598">
        <v>1</v>
      </c>
      <c r="N11" s="598">
        <v>0</v>
      </c>
      <c r="O11" s="598">
        <v>76</v>
      </c>
      <c r="P11" s="598">
        <v>0</v>
      </c>
      <c r="Q11" s="600">
        <v>7.9808459696728562E-3</v>
      </c>
      <c r="R11" s="600">
        <v>1.0166828411664053E-3</v>
      </c>
      <c r="S11" s="600">
        <v>6.4935064935065512E-3</v>
      </c>
    </row>
    <row r="12" spans="1:19" ht="12.75" customHeight="1">
      <c r="A12" s="139" t="s">
        <v>35</v>
      </c>
      <c r="B12" s="598">
        <v>764</v>
      </c>
      <c r="C12" s="598">
        <v>140229</v>
      </c>
      <c r="D12" s="598">
        <v>77</v>
      </c>
      <c r="E12" s="598">
        <v>395</v>
      </c>
      <c r="F12" s="598">
        <v>137807</v>
      </c>
      <c r="G12" s="598">
        <v>87</v>
      </c>
      <c r="H12" s="598">
        <v>1159</v>
      </c>
      <c r="I12" s="598">
        <v>278036</v>
      </c>
      <c r="J12" s="598">
        <v>164</v>
      </c>
      <c r="K12" s="598">
        <v>11</v>
      </c>
      <c r="L12" s="598">
        <v>412</v>
      </c>
      <c r="M12" s="598">
        <v>-1</v>
      </c>
      <c r="N12" s="598">
        <v>8</v>
      </c>
      <c r="O12" s="598">
        <v>185</v>
      </c>
      <c r="P12" s="598">
        <v>-3</v>
      </c>
      <c r="Q12" s="600">
        <v>1.6666666666666607E-2</v>
      </c>
      <c r="R12" s="600">
        <v>2.1518243649956137E-3</v>
      </c>
      <c r="S12" s="600">
        <v>-2.3809523809523836E-2</v>
      </c>
    </row>
    <row r="13" spans="1:19" ht="12.75" customHeight="1">
      <c r="A13" s="139" t="s">
        <v>36</v>
      </c>
      <c r="B13" s="598">
        <v>521</v>
      </c>
      <c r="C13" s="598">
        <v>117007</v>
      </c>
      <c r="D13" s="598">
        <v>108</v>
      </c>
      <c r="E13" s="598">
        <v>263</v>
      </c>
      <c r="F13" s="598">
        <v>123475</v>
      </c>
      <c r="G13" s="598">
        <v>96</v>
      </c>
      <c r="H13" s="598">
        <v>784</v>
      </c>
      <c r="I13" s="598">
        <v>240482</v>
      </c>
      <c r="J13" s="598">
        <v>204</v>
      </c>
      <c r="K13" s="598">
        <v>1</v>
      </c>
      <c r="L13" s="598">
        <v>245</v>
      </c>
      <c r="M13" s="598">
        <v>2</v>
      </c>
      <c r="N13" s="598">
        <v>1</v>
      </c>
      <c r="O13" s="598">
        <v>232</v>
      </c>
      <c r="P13" s="598">
        <v>1</v>
      </c>
      <c r="Q13" s="600">
        <v>2.5575447570331811E-3</v>
      </c>
      <c r="R13" s="600">
        <v>1.9874585946126899E-3</v>
      </c>
      <c r="S13" s="600">
        <v>1.4925373134328401E-2</v>
      </c>
    </row>
    <row r="14" spans="1:19" ht="12.75" customHeight="1">
      <c r="A14" s="139" t="s">
        <v>37</v>
      </c>
      <c r="B14" s="598">
        <v>312</v>
      </c>
      <c r="C14" s="598">
        <v>111262</v>
      </c>
      <c r="D14" s="598">
        <v>135</v>
      </c>
      <c r="E14" s="598">
        <v>160</v>
      </c>
      <c r="F14" s="598">
        <v>115997</v>
      </c>
      <c r="G14" s="598">
        <v>194</v>
      </c>
      <c r="H14" s="598">
        <v>472</v>
      </c>
      <c r="I14" s="598">
        <v>227259</v>
      </c>
      <c r="J14" s="598">
        <v>329</v>
      </c>
      <c r="K14" s="598">
        <v>4</v>
      </c>
      <c r="L14" s="598">
        <v>188</v>
      </c>
      <c r="M14" s="598">
        <v>-7</v>
      </c>
      <c r="N14" s="598">
        <v>-1</v>
      </c>
      <c r="O14" s="598">
        <v>221</v>
      </c>
      <c r="P14" s="598">
        <v>-8</v>
      </c>
      <c r="Q14" s="600">
        <v>6.3965884861407751E-3</v>
      </c>
      <c r="R14" s="600">
        <v>1.8029534934980163E-3</v>
      </c>
      <c r="S14" s="600">
        <v>-4.3604651162790664E-2</v>
      </c>
    </row>
    <row r="15" spans="1:19" ht="12.75" customHeight="1">
      <c r="A15" s="139" t="s">
        <v>38</v>
      </c>
      <c r="B15" s="598">
        <v>5</v>
      </c>
      <c r="C15" s="598">
        <v>54865</v>
      </c>
      <c r="D15" s="598">
        <v>244</v>
      </c>
      <c r="E15" s="598">
        <v>0</v>
      </c>
      <c r="F15" s="598">
        <v>44172</v>
      </c>
      <c r="G15" s="598">
        <v>7626</v>
      </c>
      <c r="H15" s="598">
        <v>5</v>
      </c>
      <c r="I15" s="598">
        <v>99037</v>
      </c>
      <c r="J15" s="598">
        <v>7870</v>
      </c>
      <c r="K15" s="598">
        <v>4</v>
      </c>
      <c r="L15" s="598">
        <v>1187</v>
      </c>
      <c r="M15" s="598">
        <v>1</v>
      </c>
      <c r="N15" s="598">
        <v>0</v>
      </c>
      <c r="O15" s="598">
        <v>1109</v>
      </c>
      <c r="P15" s="598">
        <v>246</v>
      </c>
      <c r="Q15" s="600">
        <v>4</v>
      </c>
      <c r="R15" s="600">
        <v>2.3733473914886227E-2</v>
      </c>
      <c r="S15" s="600">
        <v>3.2401941492850694E-2</v>
      </c>
    </row>
    <row r="16" spans="1:19" ht="12.75" customHeight="1">
      <c r="A16" s="139" t="s">
        <v>39</v>
      </c>
      <c r="B16" s="598">
        <v>0</v>
      </c>
      <c r="C16" s="598">
        <v>399</v>
      </c>
      <c r="D16" s="598">
        <v>11780</v>
      </c>
      <c r="E16" s="598">
        <v>0</v>
      </c>
      <c r="F16" s="598">
        <v>1</v>
      </c>
      <c r="G16" s="598">
        <v>7741</v>
      </c>
      <c r="H16" s="598">
        <v>0</v>
      </c>
      <c r="I16" s="598">
        <v>400</v>
      </c>
      <c r="J16" s="598">
        <v>19521</v>
      </c>
      <c r="K16" s="598">
        <v>0</v>
      </c>
      <c r="L16" s="598">
        <v>-51</v>
      </c>
      <c r="M16" s="598">
        <v>256</v>
      </c>
      <c r="N16" s="598">
        <v>0</v>
      </c>
      <c r="O16" s="598">
        <v>0</v>
      </c>
      <c r="P16" s="598">
        <v>202</v>
      </c>
      <c r="Q16" s="600" t="s">
        <v>1514</v>
      </c>
      <c r="R16" s="600">
        <v>-0.11308203991130816</v>
      </c>
      <c r="S16" s="600">
        <v>2.4025599328542313E-2</v>
      </c>
    </row>
    <row r="17" spans="1:19" ht="12.75" customHeight="1">
      <c r="A17" s="139" t="s">
        <v>40</v>
      </c>
      <c r="B17" s="598">
        <v>0</v>
      </c>
      <c r="C17" s="598">
        <v>1</v>
      </c>
      <c r="D17" s="598">
        <v>447</v>
      </c>
      <c r="E17" s="598">
        <v>0</v>
      </c>
      <c r="F17" s="598">
        <v>0</v>
      </c>
      <c r="G17" s="598">
        <v>274</v>
      </c>
      <c r="H17" s="598">
        <v>0</v>
      </c>
      <c r="I17" s="598">
        <v>1</v>
      </c>
      <c r="J17" s="598">
        <v>721</v>
      </c>
      <c r="K17" s="598">
        <v>0</v>
      </c>
      <c r="L17" s="598">
        <v>0</v>
      </c>
      <c r="M17" s="598">
        <v>47</v>
      </c>
      <c r="N17" s="598">
        <v>0</v>
      </c>
      <c r="O17" s="598">
        <v>0</v>
      </c>
      <c r="P17" s="598">
        <v>23</v>
      </c>
      <c r="Q17" s="600" t="s">
        <v>1514</v>
      </c>
      <c r="R17" s="600">
        <v>0</v>
      </c>
      <c r="S17" s="600">
        <v>0.10752688172043001</v>
      </c>
    </row>
    <row r="18" spans="1:19" ht="24">
      <c r="A18" s="551" t="s">
        <v>673</v>
      </c>
      <c r="B18" s="599">
        <v>3967</v>
      </c>
      <c r="C18" s="599">
        <v>943756</v>
      </c>
      <c r="D18" s="599">
        <v>13127</v>
      </c>
      <c r="E18" s="599">
        <v>2092</v>
      </c>
      <c r="F18" s="599">
        <v>899580</v>
      </c>
      <c r="G18" s="599">
        <v>16350</v>
      </c>
      <c r="H18" s="599">
        <v>6059</v>
      </c>
      <c r="I18" s="599">
        <v>1843336</v>
      </c>
      <c r="J18" s="599">
        <v>29477</v>
      </c>
      <c r="K18" s="599">
        <v>25</v>
      </c>
      <c r="L18" s="599">
        <v>2126</v>
      </c>
      <c r="M18" s="599">
        <v>300</v>
      </c>
      <c r="N18" s="599">
        <v>6</v>
      </c>
      <c r="O18" s="599">
        <v>1408</v>
      </c>
      <c r="P18" s="599">
        <v>465</v>
      </c>
      <c r="Q18" s="601">
        <v>5.1426675514267828E-3</v>
      </c>
      <c r="R18" s="601">
        <v>1.9208588750310174E-3</v>
      </c>
      <c r="S18" s="601">
        <v>2.6643911953190269E-2</v>
      </c>
    </row>
    <row r="19" spans="1:19" ht="24">
      <c r="A19" s="725" t="s">
        <v>1272</v>
      </c>
      <c r="B19" s="881">
        <v>960850</v>
      </c>
      <c r="C19" s="881"/>
      <c r="D19" s="881"/>
      <c r="E19" s="881">
        <v>918022</v>
      </c>
      <c r="F19" s="881"/>
      <c r="G19" s="881"/>
      <c r="H19" s="881">
        <v>1878872</v>
      </c>
      <c r="I19" s="881"/>
      <c r="J19" s="881"/>
      <c r="K19" s="881">
        <v>2451</v>
      </c>
      <c r="L19" s="881"/>
      <c r="M19" s="881"/>
      <c r="N19" s="881">
        <v>1879</v>
      </c>
      <c r="O19" s="881"/>
      <c r="P19" s="881"/>
      <c r="Q19" s="880">
        <v>2.3098975643116582E-3</v>
      </c>
      <c r="R19" s="880"/>
      <c r="S19" s="880"/>
    </row>
    <row r="20" spans="1:19" ht="12.75" customHeight="1">
      <c r="A20" s="23" t="s">
        <v>41</v>
      </c>
    </row>
    <row r="21" spans="1:19" ht="12.75" customHeight="1"/>
    <row r="22" spans="1:19" ht="12.75" customHeight="1">
      <c r="A22" s="464" t="s">
        <v>674</v>
      </c>
      <c r="N22" s="312" t="str">
        <f>Naslovnica!A20</f>
        <v>Lipanj 2018.</v>
      </c>
    </row>
    <row r="23" spans="1:19" ht="12.75" customHeight="1">
      <c r="A23" s="22" t="s">
        <v>675</v>
      </c>
      <c r="K23" s="75"/>
      <c r="N23" s="19" t="str">
        <f>Naslovnica!A24</f>
        <v>June 2018</v>
      </c>
    </row>
    <row r="24" spans="1:19" ht="12.75" customHeight="1">
      <c r="A24" s="58"/>
      <c r="B24" s="58"/>
      <c r="C24" s="58"/>
      <c r="D24" s="58"/>
      <c r="E24" s="58"/>
      <c r="F24" s="58"/>
      <c r="G24" s="58"/>
      <c r="H24" s="58"/>
      <c r="I24" s="58"/>
      <c r="J24" s="58"/>
      <c r="K24" s="58"/>
      <c r="L24" s="58"/>
      <c r="M24" s="58"/>
      <c r="N24" s="58"/>
    </row>
    <row r="25" spans="1:19" ht="12.75" customHeight="1">
      <c r="A25" s="552"/>
      <c r="B25" s="552"/>
      <c r="C25" s="552"/>
      <c r="D25" s="552"/>
      <c r="E25" s="552"/>
      <c r="F25" s="552"/>
      <c r="G25" s="552"/>
      <c r="H25" s="552"/>
      <c r="I25" s="552"/>
      <c r="J25" s="552"/>
      <c r="K25" s="552"/>
      <c r="L25" s="552"/>
      <c r="M25" s="552"/>
      <c r="N25" s="552"/>
      <c r="O25" s="552"/>
    </row>
    <row r="26" spans="1:19" ht="12.75" customHeight="1">
      <c r="A26" s="552"/>
      <c r="B26" s="552"/>
      <c r="C26" s="552"/>
      <c r="D26" s="552"/>
      <c r="E26" s="552"/>
      <c r="F26" s="552"/>
      <c r="G26" s="552"/>
      <c r="H26" s="552"/>
      <c r="I26" s="552"/>
      <c r="J26" s="552"/>
      <c r="K26" s="553"/>
      <c r="L26" s="552"/>
      <c r="M26" s="552"/>
      <c r="N26" s="552"/>
      <c r="O26" s="552"/>
    </row>
    <row r="27" spans="1:19" ht="12.75" customHeight="1">
      <c r="A27" s="552"/>
      <c r="B27" s="552"/>
      <c r="C27" s="552"/>
      <c r="D27" s="552"/>
      <c r="E27" s="552"/>
      <c r="F27" s="552"/>
      <c r="G27" s="552"/>
      <c r="H27" s="552"/>
      <c r="I27" s="552"/>
      <c r="J27" s="552"/>
      <c r="K27" s="553"/>
      <c r="L27" s="552"/>
      <c r="M27" s="552"/>
      <c r="N27" s="552"/>
      <c r="O27" s="552"/>
    </row>
    <row r="28" spans="1:19" ht="12.75" customHeight="1">
      <c r="A28" s="552"/>
      <c r="B28" s="552"/>
      <c r="C28" s="552"/>
      <c r="D28" s="552"/>
      <c r="E28" s="552"/>
      <c r="F28" s="552"/>
      <c r="G28" s="552"/>
      <c r="H28" s="552"/>
      <c r="I28" s="552"/>
      <c r="J28" s="552"/>
      <c r="K28" s="553"/>
      <c r="L28" s="552"/>
      <c r="M28" s="552"/>
      <c r="N28" s="552"/>
      <c r="O28" s="552"/>
    </row>
    <row r="29" spans="1:19" ht="12.75" customHeight="1">
      <c r="A29" s="552"/>
      <c r="B29" s="552"/>
      <c r="C29" s="552"/>
      <c r="D29" s="552"/>
      <c r="E29" s="552"/>
      <c r="F29" s="552"/>
      <c r="G29" s="552"/>
      <c r="H29" s="552"/>
      <c r="I29" s="552"/>
      <c r="J29" s="552"/>
      <c r="K29" s="554"/>
      <c r="L29" s="552"/>
      <c r="M29" s="552"/>
      <c r="N29" s="552"/>
      <c r="O29" s="552"/>
    </row>
    <row r="30" spans="1:19" ht="12.75" customHeight="1">
      <c r="A30" s="552"/>
      <c r="B30" s="552"/>
      <c r="C30" s="552"/>
      <c r="D30" s="552"/>
      <c r="E30" s="552"/>
      <c r="F30" s="552"/>
      <c r="G30" s="552"/>
      <c r="H30" s="552"/>
      <c r="I30" s="552"/>
      <c r="J30" s="552"/>
      <c r="K30" s="554"/>
      <c r="L30" s="552"/>
      <c r="M30" s="552"/>
      <c r="N30" s="552"/>
      <c r="O30" s="552"/>
    </row>
    <row r="31" spans="1:19" ht="12.75" customHeight="1">
      <c r="A31" s="552"/>
      <c r="B31" s="552"/>
      <c r="C31" s="552"/>
      <c r="D31" s="552"/>
      <c r="E31" s="552"/>
      <c r="F31" s="552"/>
      <c r="G31" s="552"/>
      <c r="H31" s="552"/>
      <c r="I31" s="552"/>
      <c r="J31" s="552"/>
      <c r="K31" s="552"/>
      <c r="L31" s="552"/>
      <c r="M31" s="552"/>
      <c r="N31" s="552"/>
      <c r="O31" s="552"/>
    </row>
    <row r="32" spans="1:19" ht="12.75" customHeight="1">
      <c r="A32" s="552"/>
      <c r="B32" s="552"/>
      <c r="C32" s="552"/>
      <c r="D32" s="552"/>
      <c r="E32" s="552"/>
      <c r="F32" s="552"/>
      <c r="G32" s="552"/>
      <c r="H32" s="552"/>
      <c r="I32" s="552"/>
      <c r="J32" s="552"/>
      <c r="K32" s="552"/>
      <c r="L32" s="552"/>
      <c r="M32" s="552"/>
      <c r="N32" s="552"/>
      <c r="O32" s="552"/>
    </row>
    <row r="33" spans="1:15" ht="12.75" customHeight="1">
      <c r="A33" s="552"/>
      <c r="B33" s="552"/>
      <c r="C33" s="552"/>
      <c r="D33" s="552"/>
      <c r="E33" s="552"/>
      <c r="F33" s="552"/>
      <c r="G33" s="552"/>
      <c r="H33" s="552"/>
      <c r="I33" s="552"/>
      <c r="J33" s="552"/>
      <c r="K33" s="552"/>
      <c r="L33" s="552"/>
      <c r="M33" s="552"/>
      <c r="N33" s="552"/>
      <c r="O33" s="552"/>
    </row>
    <row r="34" spans="1:15" ht="12.75" customHeight="1">
      <c r="A34" s="552"/>
      <c r="B34" s="552"/>
      <c r="C34" s="552"/>
      <c r="D34" s="552"/>
      <c r="E34" s="552"/>
      <c r="F34" s="552"/>
      <c r="G34" s="552"/>
      <c r="H34" s="552"/>
      <c r="I34" s="552"/>
      <c r="J34" s="552"/>
      <c r="K34" s="552"/>
      <c r="L34" s="552"/>
      <c r="M34" s="552"/>
      <c r="N34" s="552"/>
      <c r="O34" s="552"/>
    </row>
    <row r="35" spans="1:15" ht="12.75" customHeight="1">
      <c r="A35" s="552"/>
      <c r="B35" s="552"/>
      <c r="C35" s="552"/>
      <c r="D35" s="552"/>
      <c r="E35" s="552"/>
      <c r="F35" s="552"/>
      <c r="G35" s="552"/>
      <c r="H35" s="552"/>
      <c r="I35" s="552"/>
      <c r="J35" s="552"/>
      <c r="K35" s="552"/>
      <c r="L35" s="552"/>
      <c r="M35" s="552"/>
      <c r="N35" s="552"/>
      <c r="O35" s="552"/>
    </row>
    <row r="36" spans="1:15" ht="12.75" customHeight="1">
      <c r="A36" s="552"/>
      <c r="B36" s="552"/>
      <c r="C36" s="552"/>
      <c r="D36" s="552"/>
      <c r="E36" s="552"/>
      <c r="F36" s="552"/>
      <c r="G36" s="552"/>
      <c r="H36" s="552"/>
      <c r="I36" s="552"/>
      <c r="J36" s="552"/>
      <c r="K36" s="552"/>
      <c r="L36" s="552"/>
      <c r="M36" s="552"/>
      <c r="N36" s="552"/>
      <c r="O36" s="552"/>
    </row>
    <row r="37" spans="1:15" ht="12.75" customHeight="1">
      <c r="A37" s="552"/>
      <c r="B37" s="552"/>
      <c r="C37" s="552"/>
      <c r="D37" s="552"/>
      <c r="E37" s="552"/>
      <c r="F37" s="552"/>
      <c r="G37" s="552"/>
      <c r="H37" s="552"/>
      <c r="I37" s="552"/>
      <c r="J37" s="552"/>
      <c r="K37" s="552"/>
      <c r="L37" s="552"/>
      <c r="M37" s="552"/>
      <c r="N37" s="552"/>
      <c r="O37" s="552"/>
    </row>
    <row r="38" spans="1:15" ht="12.75" customHeight="1">
      <c r="A38" s="552"/>
      <c r="B38" s="552"/>
      <c r="C38" s="552"/>
      <c r="D38" s="552"/>
      <c r="E38" s="552"/>
      <c r="F38" s="552"/>
      <c r="G38" s="552"/>
      <c r="H38" s="552"/>
      <c r="I38" s="552"/>
      <c r="J38" s="552"/>
      <c r="K38" s="552"/>
      <c r="L38" s="552"/>
      <c r="M38" s="552"/>
      <c r="N38" s="552"/>
      <c r="O38" s="552"/>
    </row>
    <row r="39" spans="1:15" ht="12.75" customHeight="1">
      <c r="A39" s="552"/>
      <c r="B39" s="552"/>
      <c r="C39" s="552"/>
      <c r="D39" s="552"/>
      <c r="E39" s="552"/>
      <c r="F39" s="552"/>
      <c r="G39" s="552"/>
      <c r="H39" s="552"/>
      <c r="I39" s="552"/>
      <c r="J39" s="552"/>
      <c r="K39" s="552"/>
      <c r="L39" s="552"/>
      <c r="M39" s="552"/>
      <c r="N39" s="552"/>
      <c r="O39" s="552"/>
    </row>
    <row r="40" spans="1:15" ht="12.75" customHeight="1">
      <c r="A40" s="552"/>
      <c r="B40" s="552"/>
      <c r="C40" s="552"/>
      <c r="D40" s="552"/>
      <c r="E40" s="552"/>
      <c r="F40" s="552"/>
      <c r="G40" s="552"/>
      <c r="H40" s="552"/>
      <c r="I40" s="552"/>
      <c r="J40" s="552"/>
      <c r="K40" s="552"/>
      <c r="L40" s="552"/>
      <c r="M40" s="552"/>
      <c r="N40" s="552"/>
      <c r="O40" s="552"/>
    </row>
    <row r="41" spans="1:15" ht="12.75" customHeight="1">
      <c r="A41" s="552"/>
      <c r="B41" s="552"/>
      <c r="C41" s="552"/>
      <c r="D41" s="552"/>
      <c r="E41" s="552"/>
      <c r="F41" s="552"/>
      <c r="G41" s="552"/>
      <c r="H41" s="552"/>
      <c r="I41" s="552"/>
      <c r="J41" s="552"/>
      <c r="K41" s="552"/>
      <c r="L41" s="552"/>
      <c r="M41" s="552"/>
      <c r="N41" s="552"/>
      <c r="O41" s="552"/>
    </row>
    <row r="42" spans="1:15" ht="12.75" customHeight="1">
      <c r="A42" s="552"/>
      <c r="B42" s="552"/>
      <c r="C42" s="552"/>
      <c r="D42" s="552"/>
      <c r="E42" s="552"/>
      <c r="F42" s="552"/>
      <c r="G42" s="552"/>
      <c r="H42" s="552"/>
      <c r="I42" s="552"/>
      <c r="J42" s="552"/>
      <c r="K42" s="552"/>
      <c r="L42" s="552"/>
      <c r="M42" s="552"/>
      <c r="N42" s="552"/>
      <c r="O42" s="552"/>
    </row>
    <row r="43" spans="1:15" ht="12.75" customHeight="1">
      <c r="A43" s="552"/>
      <c r="B43" s="552"/>
      <c r="C43" s="552"/>
      <c r="D43" s="552"/>
      <c r="E43" s="552"/>
      <c r="F43" s="552"/>
      <c r="G43" s="552"/>
      <c r="H43" s="552"/>
      <c r="I43" s="552"/>
      <c r="J43" s="552"/>
      <c r="K43" s="552"/>
      <c r="L43" s="552"/>
      <c r="M43" s="552"/>
      <c r="N43" s="552"/>
      <c r="O43" s="552"/>
    </row>
    <row r="44" spans="1:15" ht="12.75" customHeight="1">
      <c r="A44" s="552"/>
      <c r="B44" s="552"/>
      <c r="C44" s="552"/>
      <c r="D44" s="552"/>
      <c r="E44" s="552"/>
      <c r="F44" s="552"/>
      <c r="G44" s="552"/>
      <c r="H44" s="552"/>
      <c r="I44" s="552"/>
      <c r="J44" s="552"/>
      <c r="K44" s="552"/>
      <c r="L44" s="552"/>
      <c r="M44" s="552"/>
      <c r="N44" s="552"/>
      <c r="O44" s="552"/>
    </row>
    <row r="45" spans="1:15" ht="12.75" customHeight="1">
      <c r="A45" s="552"/>
      <c r="B45" s="552"/>
      <c r="C45" s="552"/>
      <c r="D45" s="552"/>
      <c r="E45" s="552"/>
      <c r="F45" s="552"/>
      <c r="G45" s="552"/>
      <c r="H45" s="552"/>
      <c r="I45" s="552"/>
      <c r="J45" s="552"/>
      <c r="K45" s="552"/>
      <c r="L45" s="552"/>
      <c r="M45" s="552"/>
      <c r="N45" s="552"/>
      <c r="O45" s="552"/>
    </row>
    <row r="46" spans="1:15" ht="12.75" customHeight="1">
      <c r="A46" s="552"/>
      <c r="B46" s="552"/>
      <c r="C46" s="552"/>
      <c r="D46" s="552"/>
      <c r="E46" s="552"/>
      <c r="F46" s="552"/>
      <c r="G46" s="552"/>
      <c r="H46" s="552"/>
      <c r="I46" s="552"/>
      <c r="J46" s="552"/>
      <c r="K46" s="552"/>
      <c r="L46" s="552"/>
      <c r="M46" s="552"/>
      <c r="N46" s="552"/>
      <c r="O46" s="552"/>
    </row>
    <row r="47" spans="1:15" ht="12.75" customHeight="1">
      <c r="A47" s="23" t="s">
        <v>41</v>
      </c>
      <c r="B47" s="58"/>
      <c r="C47" s="58"/>
      <c r="D47" s="58"/>
      <c r="E47" s="58"/>
      <c r="F47" s="58"/>
      <c r="G47" s="58"/>
      <c r="H47" s="58"/>
      <c r="I47" s="58"/>
      <c r="J47" s="58"/>
    </row>
    <row r="48" spans="1:15" ht="12.75" customHeight="1">
      <c r="A48" s="72" t="s">
        <v>274</v>
      </c>
      <c r="B48" s="58"/>
      <c r="C48" s="58"/>
      <c r="D48" s="58"/>
      <c r="E48" s="58"/>
      <c r="F48" s="58"/>
      <c r="G48" s="58"/>
      <c r="H48" s="58"/>
      <c r="I48" s="58"/>
      <c r="J48" s="58"/>
    </row>
    <row r="49" spans="1:19" ht="12.75" customHeight="1">
      <c r="A49" s="58"/>
      <c r="B49" s="58"/>
      <c r="C49" s="58"/>
      <c r="D49" s="58"/>
      <c r="E49" s="58"/>
      <c r="F49" s="58"/>
      <c r="G49" s="58"/>
      <c r="H49" s="58"/>
      <c r="I49" s="58"/>
      <c r="J49" s="58"/>
      <c r="S49" s="24" t="s">
        <v>42</v>
      </c>
    </row>
    <row r="50" spans="1:19" ht="12.75" customHeight="1">
      <c r="A50" s="58"/>
      <c r="B50" s="58"/>
      <c r="C50" s="58"/>
      <c r="D50" s="58"/>
      <c r="E50" s="58"/>
      <c r="F50" s="58"/>
      <c r="G50" s="58"/>
      <c r="H50" s="58"/>
      <c r="I50" s="58"/>
      <c r="J50" s="58"/>
    </row>
    <row r="51" spans="1:19" ht="12.75" customHeight="1">
      <c r="A51" s="58"/>
      <c r="B51" s="58"/>
      <c r="C51" s="58"/>
      <c r="D51" s="58"/>
      <c r="E51" s="58"/>
      <c r="F51" s="58"/>
      <c r="G51" s="58"/>
      <c r="H51" s="58"/>
      <c r="I51" s="58"/>
      <c r="J51" s="58"/>
    </row>
    <row r="52" spans="1:19" ht="12.75" customHeight="1">
      <c r="A52" s="58"/>
      <c r="B52" s="58"/>
      <c r="C52" s="58"/>
      <c r="D52" s="58"/>
      <c r="E52" s="58"/>
      <c r="F52" s="58"/>
      <c r="G52" s="58"/>
      <c r="H52" s="58"/>
      <c r="I52" s="58"/>
      <c r="J52" s="58"/>
    </row>
    <row r="53" spans="1:19" ht="12.75" customHeight="1">
      <c r="A53" s="58"/>
      <c r="B53" s="58"/>
      <c r="C53" s="58"/>
      <c r="D53" s="58"/>
      <c r="E53" s="58"/>
      <c r="F53" s="58"/>
      <c r="G53" s="58"/>
      <c r="H53" s="58"/>
      <c r="I53" s="58"/>
      <c r="J53" s="58"/>
    </row>
    <row r="54" spans="1:19" ht="12.75" customHeight="1">
      <c r="A54" s="58"/>
      <c r="B54" s="58"/>
      <c r="C54" s="58"/>
      <c r="D54" s="58"/>
      <c r="E54" s="58"/>
      <c r="F54" s="58"/>
      <c r="G54" s="58"/>
      <c r="H54" s="58"/>
      <c r="I54" s="58"/>
      <c r="J54" s="58"/>
    </row>
    <row r="55" spans="1:19" ht="12.75" customHeight="1">
      <c r="A55" s="58"/>
      <c r="B55" s="58"/>
      <c r="C55" s="58"/>
      <c r="D55" s="58"/>
      <c r="E55" s="58"/>
      <c r="F55" s="58"/>
      <c r="G55" s="58"/>
      <c r="H55" s="58"/>
      <c r="I55" s="58"/>
      <c r="J55" s="58"/>
    </row>
    <row r="56" spans="1:19" ht="12.75" customHeight="1">
      <c r="A56" s="58"/>
      <c r="B56" s="58"/>
      <c r="C56" s="58"/>
      <c r="D56" s="58"/>
      <c r="E56" s="58"/>
      <c r="F56" s="58"/>
      <c r="G56" s="58"/>
      <c r="H56" s="58"/>
      <c r="I56" s="58"/>
      <c r="J56" s="58"/>
    </row>
    <row r="57" spans="1:19" ht="12.75" customHeight="1">
      <c r="A57" s="58"/>
      <c r="B57" s="58"/>
      <c r="C57" s="58"/>
      <c r="D57" s="58"/>
      <c r="E57" s="58"/>
      <c r="F57" s="58"/>
      <c r="G57" s="58"/>
      <c r="H57" s="58"/>
      <c r="I57" s="58"/>
      <c r="J57" s="58"/>
    </row>
    <row r="58" spans="1:19" ht="12.75" customHeight="1">
      <c r="A58" s="58"/>
      <c r="B58" s="58"/>
      <c r="C58" s="58"/>
      <c r="D58" s="58"/>
      <c r="E58" s="58"/>
      <c r="F58" s="58"/>
      <c r="G58" s="58"/>
      <c r="H58" s="58"/>
      <c r="I58" s="58"/>
      <c r="J58" s="58"/>
    </row>
    <row r="59" spans="1:19" ht="12.75" customHeight="1">
      <c r="A59" s="58"/>
      <c r="B59" s="58"/>
      <c r="C59" s="58"/>
      <c r="D59" s="58"/>
      <c r="E59" s="58"/>
      <c r="F59" s="58"/>
      <c r="G59" s="58"/>
      <c r="H59" s="58"/>
      <c r="I59" s="58"/>
      <c r="J59" s="58"/>
    </row>
    <row r="60" spans="1:19" ht="12.75" customHeight="1">
      <c r="A60" s="58"/>
      <c r="B60" s="58"/>
      <c r="C60" s="58"/>
      <c r="D60" s="58"/>
      <c r="E60" s="58"/>
      <c r="F60" s="58"/>
      <c r="G60" s="58"/>
      <c r="H60" s="58"/>
      <c r="I60" s="58"/>
      <c r="J60" s="58"/>
    </row>
    <row r="61" spans="1:19" ht="12.75" customHeight="1">
      <c r="A61" s="58"/>
      <c r="B61" s="58"/>
      <c r="C61" s="58"/>
      <c r="D61" s="58"/>
      <c r="E61" s="58"/>
      <c r="F61" s="58"/>
      <c r="G61" s="58"/>
      <c r="H61" s="58"/>
      <c r="I61" s="58"/>
      <c r="J61" s="58"/>
    </row>
    <row r="62" spans="1:19" ht="12.75" customHeight="1">
      <c r="A62" s="58"/>
      <c r="B62" s="58"/>
      <c r="C62" s="58"/>
      <c r="D62" s="58"/>
      <c r="E62" s="58"/>
      <c r="F62" s="58"/>
      <c r="G62" s="58"/>
      <c r="H62" s="58"/>
      <c r="I62" s="58"/>
      <c r="J62" s="58"/>
    </row>
    <row r="63" spans="1:19" ht="12.75" customHeight="1">
      <c r="A63" s="58"/>
      <c r="B63" s="58"/>
      <c r="C63" s="58"/>
      <c r="D63" s="58"/>
      <c r="E63" s="58"/>
      <c r="F63" s="58"/>
      <c r="G63" s="58"/>
      <c r="H63" s="58"/>
      <c r="I63" s="58"/>
      <c r="J63" s="58"/>
    </row>
    <row r="64" spans="1:19" ht="12.75" customHeight="1">
      <c r="A64" s="58"/>
      <c r="B64" s="58"/>
      <c r="C64" s="58"/>
      <c r="D64" s="58"/>
      <c r="E64" s="58"/>
      <c r="F64" s="58"/>
      <c r="G64" s="58"/>
      <c r="H64" s="58"/>
      <c r="I64" s="58"/>
      <c r="J64" s="58"/>
    </row>
    <row r="65" spans="1:10" ht="12.75" customHeight="1">
      <c r="A65" s="58"/>
      <c r="B65" s="58"/>
      <c r="C65" s="58"/>
      <c r="D65" s="58"/>
      <c r="E65" s="58"/>
      <c r="F65" s="58"/>
      <c r="G65" s="58"/>
      <c r="H65" s="58"/>
      <c r="I65" s="58"/>
      <c r="J65" s="58"/>
    </row>
    <row r="66" spans="1:10" ht="12.75" customHeight="1"/>
    <row r="67" spans="1:10" ht="12.75" customHeight="1"/>
    <row r="68" spans="1:10" ht="12.75" customHeight="1"/>
    <row r="69" spans="1:10" ht="12.75" customHeight="1"/>
    <row r="70" spans="1:10" ht="12.75" customHeight="1"/>
    <row r="71" spans="1:10" ht="12.75" customHeight="1"/>
    <row r="72" spans="1:10" ht="12.75" customHeight="1"/>
    <row r="73" spans="1:10" ht="12.75" customHeight="1"/>
    <row r="74" spans="1:10" ht="12.75" customHeight="1"/>
    <row r="75" spans="1:10" ht="12.75" customHeight="1"/>
    <row r="76" spans="1:10" ht="12.75" customHeight="1"/>
    <row r="77" spans="1:10" ht="12.75" customHeight="1"/>
    <row r="78" spans="1:10" ht="12.75" customHeight="1"/>
    <row r="79" spans="1:10" ht="12.75" customHeight="1"/>
    <row r="80" spans="1:10" ht="12.75" customHeight="1"/>
    <row r="81" ht="12.75" customHeight="1"/>
    <row r="82" ht="12.75" customHeight="1"/>
  </sheetData>
  <mergeCells count="18">
    <mergeCell ref="N4:P4"/>
    <mergeCell ref="Q4:S4"/>
    <mergeCell ref="B5:D5"/>
    <mergeCell ref="E5:G5"/>
    <mergeCell ref="H5:J5"/>
    <mergeCell ref="K5:M5"/>
    <mergeCell ref="N5:P5"/>
    <mergeCell ref="Q5:S5"/>
    <mergeCell ref="H4:J4"/>
    <mergeCell ref="B4:D4"/>
    <mergeCell ref="E4:G4"/>
    <mergeCell ref="K4:M4"/>
    <mergeCell ref="Q19:S19"/>
    <mergeCell ref="B19:D19"/>
    <mergeCell ref="E19:G19"/>
    <mergeCell ref="H19:J19"/>
    <mergeCell ref="K19:M19"/>
    <mergeCell ref="N19:P19"/>
  </mergeCells>
  <hyperlinks>
    <hyperlink ref="A48" location="'2 Sadržaj'!A1" display="Sadržaj / Contents"/>
  </hyperlinks>
  <pageMargins left="0.7" right="0.7" top="0.75" bottom="0.75" header="0.3" footer="0.3"/>
  <pageSetup paperSize="9"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O52"/>
  <sheetViews>
    <sheetView showGridLines="0" zoomScaleNormal="100" workbookViewId="0"/>
  </sheetViews>
  <sheetFormatPr defaultRowHeight="15"/>
  <cols>
    <col min="1" max="2" width="7.5703125" customWidth="1"/>
    <col min="3" max="3" width="10" bestFit="1" customWidth="1"/>
    <col min="4" max="4" width="9.7109375"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5" ht="12.75" customHeight="1">
      <c r="A1" s="465" t="s">
        <v>553</v>
      </c>
      <c r="M1" s="312" t="str">
        <f>Naslovnica!A20</f>
        <v>Lipanj 2018.</v>
      </c>
    </row>
    <row r="2" spans="1:15" ht="12.75" customHeight="1">
      <c r="A2" s="25" t="s">
        <v>1253</v>
      </c>
      <c r="M2" s="19" t="str">
        <f>Naslovnica!A24</f>
        <v>June 2018</v>
      </c>
    </row>
    <row r="3" spans="1:15" ht="12.75" customHeight="1"/>
    <row r="4" spans="1:15" ht="12.75" customHeight="1">
      <c r="J4" s="887" t="s">
        <v>57</v>
      </c>
      <c r="K4" s="887"/>
      <c r="L4" s="887"/>
      <c r="M4" s="887"/>
    </row>
    <row r="5" spans="1:15" ht="24.75" customHeight="1">
      <c r="A5" s="318"/>
      <c r="B5" s="318"/>
      <c r="C5" s="890" t="s">
        <v>43</v>
      </c>
      <c r="D5" s="890"/>
      <c r="E5" s="890"/>
      <c r="F5" s="889" t="s">
        <v>529</v>
      </c>
      <c r="G5" s="889" t="s">
        <v>44</v>
      </c>
      <c r="H5" s="890" t="s">
        <v>45</v>
      </c>
      <c r="I5" s="890"/>
      <c r="J5" s="890"/>
      <c r="K5" s="889" t="s">
        <v>46</v>
      </c>
      <c r="L5" s="889" t="s">
        <v>47</v>
      </c>
      <c r="M5" s="889" t="s">
        <v>48</v>
      </c>
    </row>
    <row r="6" spans="1:15" ht="81" customHeight="1">
      <c r="A6" s="889" t="s">
        <v>49</v>
      </c>
      <c r="B6" s="889"/>
      <c r="C6" s="319" t="s">
        <v>530</v>
      </c>
      <c r="D6" s="319" t="s">
        <v>50</v>
      </c>
      <c r="E6" s="319" t="s">
        <v>48</v>
      </c>
      <c r="F6" s="889"/>
      <c r="G6" s="889"/>
      <c r="H6" s="319" t="s">
        <v>51</v>
      </c>
      <c r="I6" s="319" t="s">
        <v>52</v>
      </c>
      <c r="J6" s="319" t="s">
        <v>48</v>
      </c>
      <c r="K6" s="889"/>
      <c r="L6" s="889"/>
      <c r="M6" s="889"/>
    </row>
    <row r="7" spans="1:15" ht="19.5" customHeight="1">
      <c r="A7" s="140" t="str">
        <f>Naslovnica!A20</f>
        <v>Lipanj 2018.</v>
      </c>
      <c r="B7" s="141" t="str">
        <f>Naslovnica!A24</f>
        <v>June 2018</v>
      </c>
      <c r="C7" s="142">
        <v>528532.61235999991</v>
      </c>
      <c r="D7" s="142">
        <v>250.81203000000002</v>
      </c>
      <c r="E7" s="142">
        <v>528783.42438999994</v>
      </c>
      <c r="F7" s="142">
        <v>2427.75621</v>
      </c>
      <c r="G7" s="142">
        <v>14981.4414</v>
      </c>
      <c r="H7" s="142">
        <v>181082.76632000002</v>
      </c>
      <c r="I7" s="142">
        <v>2362.8992200000002</v>
      </c>
      <c r="J7" s="142">
        <v>183445.66554000002</v>
      </c>
      <c r="K7" s="143">
        <v>0</v>
      </c>
      <c r="L7" s="142">
        <v>564.69655</v>
      </c>
      <c r="M7" s="142">
        <v>730202.98408999993</v>
      </c>
      <c r="N7" s="85"/>
    </row>
    <row r="8" spans="1:15" ht="19.5" customHeight="1">
      <c r="A8" s="144" t="s">
        <v>1491</v>
      </c>
      <c r="B8" s="145" t="s">
        <v>1492</v>
      </c>
      <c r="C8" s="142">
        <v>506934.92405000003</v>
      </c>
      <c r="D8" s="142">
        <v>271.42460999999997</v>
      </c>
      <c r="E8" s="142">
        <v>507206.34866000002</v>
      </c>
      <c r="F8" s="142">
        <v>2613.2712700000002</v>
      </c>
      <c r="G8" s="142">
        <v>19072.493549999999</v>
      </c>
      <c r="H8" s="142">
        <v>262479.56065</v>
      </c>
      <c r="I8" s="142">
        <v>2235.44958</v>
      </c>
      <c r="J8" s="142">
        <v>264715.01023000001</v>
      </c>
      <c r="K8" s="143">
        <v>0</v>
      </c>
      <c r="L8" s="142">
        <v>727.31515999999999</v>
      </c>
      <c r="M8" s="142">
        <v>794334.43886999995</v>
      </c>
      <c r="N8" s="85"/>
    </row>
    <row r="9" spans="1:15" ht="17.25" customHeight="1">
      <c r="A9" s="885" t="s">
        <v>53</v>
      </c>
      <c r="B9" s="885"/>
      <c r="C9" s="146">
        <v>4.2604459241931528E-2</v>
      </c>
      <c r="D9" s="146">
        <v>-7.5942192566841871E-2</v>
      </c>
      <c r="E9" s="146">
        <v>4.2541020606317113E-2</v>
      </c>
      <c r="F9" s="146">
        <v>-7.0989591524495715E-2</v>
      </c>
      <c r="G9" s="146">
        <v>-0.21450011972870742</v>
      </c>
      <c r="H9" s="146">
        <v>-0.31010717226297663</v>
      </c>
      <c r="I9" s="146">
        <v>5.7012979017849408E-2</v>
      </c>
      <c r="J9" s="146">
        <v>-0.30700693783623528</v>
      </c>
      <c r="K9" s="147" t="s">
        <v>1514</v>
      </c>
      <c r="L9" s="146">
        <v>-0.22358754353477245</v>
      </c>
      <c r="M9" s="146">
        <v>-8.0736087524080929E-2</v>
      </c>
      <c r="N9" s="75"/>
    </row>
    <row r="10" spans="1:15" ht="39" customHeight="1">
      <c r="A10" s="885" t="s">
        <v>54</v>
      </c>
      <c r="B10" s="885"/>
      <c r="C10" s="142">
        <v>482070.63335000002</v>
      </c>
      <c r="D10" s="142">
        <v>9.3628700000000009</v>
      </c>
      <c r="E10" s="142">
        <v>482079.99622000003</v>
      </c>
      <c r="F10" s="142">
        <v>1930.5145299999999</v>
      </c>
      <c r="G10" s="142">
        <v>19656.971129999998</v>
      </c>
      <c r="H10" s="142">
        <v>189673.33061</v>
      </c>
      <c r="I10" s="142">
        <v>1532.9973600000001</v>
      </c>
      <c r="J10" s="142">
        <v>191206.32797000004</v>
      </c>
      <c r="K10" s="143">
        <v>0</v>
      </c>
      <c r="L10" s="142">
        <v>460.82097999999996</v>
      </c>
      <c r="M10" s="142">
        <v>695334.63083000004</v>
      </c>
    </row>
    <row r="11" spans="1:15" ht="29.25" customHeight="1">
      <c r="A11" s="885" t="s">
        <v>55</v>
      </c>
      <c r="B11" s="885"/>
      <c r="C11" s="146">
        <v>9.6380023581040003E-2</v>
      </c>
      <c r="D11" s="146">
        <v>25.787943226809727</v>
      </c>
      <c r="E11" s="146">
        <v>9.6879000448478539E-2</v>
      </c>
      <c r="F11" s="146">
        <v>0.25756950920229549</v>
      </c>
      <c r="G11" s="146">
        <v>-0.2378560612964587</v>
      </c>
      <c r="H11" s="146">
        <v>-4.5291366278918846E-2</v>
      </c>
      <c r="I11" s="146">
        <v>0.5413589622881021</v>
      </c>
      <c r="J11" s="146">
        <v>-4.0587895350501481E-2</v>
      </c>
      <c r="K11" s="143" t="s">
        <v>1514</v>
      </c>
      <c r="L11" s="146">
        <v>0.22541415106577839</v>
      </c>
      <c r="M11" s="146">
        <v>5.0146147932224494E-2</v>
      </c>
    </row>
    <row r="12" spans="1:15" ht="34.5" customHeight="1">
      <c r="A12" s="886" t="s">
        <v>56</v>
      </c>
      <c r="B12" s="886"/>
      <c r="C12" s="320">
        <v>2992847.4702500002</v>
      </c>
      <c r="D12" s="320">
        <v>779.03393000000005</v>
      </c>
      <c r="E12" s="320">
        <v>2993626.5041800002</v>
      </c>
      <c r="F12" s="320">
        <v>16411.58123</v>
      </c>
      <c r="G12" s="320">
        <v>136081.80779000002</v>
      </c>
      <c r="H12" s="320">
        <v>1087888.1816799999</v>
      </c>
      <c r="I12" s="320">
        <v>13063.295470000001</v>
      </c>
      <c r="J12" s="320">
        <v>1100951.4771499999</v>
      </c>
      <c r="K12" s="321">
        <v>0</v>
      </c>
      <c r="L12" s="320">
        <v>5294.3754199999994</v>
      </c>
      <c r="M12" s="320">
        <v>4252365.7457699999</v>
      </c>
      <c r="O12" s="76"/>
    </row>
    <row r="13" spans="1:15" ht="12.75" customHeight="1">
      <c r="A13" s="888" t="s">
        <v>58</v>
      </c>
      <c r="B13" s="888"/>
      <c r="C13" s="888"/>
    </row>
    <row r="14" spans="1:15" ht="12.75" customHeight="1">
      <c r="A14" s="891" t="s">
        <v>1254</v>
      </c>
      <c r="B14" s="891"/>
      <c r="C14" s="891"/>
    </row>
    <row r="15" spans="1:15" ht="12.75" customHeight="1"/>
    <row r="16" spans="1:15" ht="12.75" customHeight="1">
      <c r="A16" s="465" t="s">
        <v>270</v>
      </c>
      <c r="M16" s="14" t="str">
        <f>Naslovnica!A20</f>
        <v>Lipanj 2018.</v>
      </c>
    </row>
    <row r="17" spans="1:14" ht="12.75" customHeight="1">
      <c r="A17" s="26" t="s">
        <v>12</v>
      </c>
      <c r="M17" s="19" t="str">
        <f>Naslovnica!A24</f>
        <v>June 2018</v>
      </c>
    </row>
    <row r="18" spans="1:14" ht="12.75" customHeight="1"/>
    <row r="19" spans="1:14" ht="12.75" customHeight="1">
      <c r="J19" s="887" t="s">
        <v>57</v>
      </c>
      <c r="K19" s="887"/>
      <c r="L19" s="887"/>
      <c r="M19" s="887"/>
    </row>
    <row r="20" spans="1:14" ht="21" customHeight="1">
      <c r="A20" s="889" t="s">
        <v>59</v>
      </c>
      <c r="B20" s="892"/>
      <c r="C20" s="890" t="s">
        <v>60</v>
      </c>
      <c r="D20" s="890"/>
      <c r="E20" s="890"/>
      <c r="F20" s="890" t="s">
        <v>61</v>
      </c>
      <c r="G20" s="890"/>
      <c r="H20" s="890"/>
      <c r="I20" s="889" t="s">
        <v>62</v>
      </c>
      <c r="J20" s="889" t="s">
        <v>63</v>
      </c>
      <c r="K20" s="889" t="s">
        <v>64</v>
      </c>
      <c r="L20" s="893" t="s">
        <v>65</v>
      </c>
      <c r="M20" s="889" t="s">
        <v>48</v>
      </c>
    </row>
    <row r="21" spans="1:14" ht="123.75" customHeight="1">
      <c r="A21" s="892"/>
      <c r="B21" s="892"/>
      <c r="C21" s="319" t="s">
        <v>66</v>
      </c>
      <c r="D21" s="319" t="s">
        <v>67</v>
      </c>
      <c r="E21" s="319" t="s">
        <v>48</v>
      </c>
      <c r="F21" s="319" t="s">
        <v>68</v>
      </c>
      <c r="G21" s="319" t="s">
        <v>51</v>
      </c>
      <c r="H21" s="319" t="s">
        <v>48</v>
      </c>
      <c r="I21" s="892"/>
      <c r="J21" s="892"/>
      <c r="K21" s="889"/>
      <c r="L21" s="892"/>
      <c r="M21" s="892"/>
    </row>
    <row r="22" spans="1:14" ht="18.75" customHeight="1">
      <c r="A22" s="148" t="str">
        <f>Naslovnica!A20</f>
        <v>Lipanj 2018.</v>
      </c>
      <c r="B22" s="141" t="str">
        <f>Naslovnica!A24</f>
        <v>June 2018</v>
      </c>
      <c r="C22" s="149">
        <v>3644.3198299999999</v>
      </c>
      <c r="D22" s="150">
        <v>0.11406000000000001</v>
      </c>
      <c r="E22" s="149">
        <v>3644.4338899999998</v>
      </c>
      <c r="F22" s="149">
        <v>522470.61042999994</v>
      </c>
      <c r="G22" s="149">
        <v>126713.51537000001</v>
      </c>
      <c r="H22" s="149">
        <v>649184.12579999992</v>
      </c>
      <c r="I22" s="149">
        <v>21192.974429999998</v>
      </c>
      <c r="J22" s="149">
        <v>56554.177299999996</v>
      </c>
      <c r="K22" s="149">
        <v>564.69655</v>
      </c>
      <c r="L22" s="149">
        <v>625.17858999999999</v>
      </c>
      <c r="M22" s="149">
        <v>731765.58655999985</v>
      </c>
      <c r="N22" s="85"/>
    </row>
    <row r="23" spans="1:14" ht="18.75" customHeight="1">
      <c r="A23" s="144" t="str">
        <f>A8</f>
        <v>Svibanj 2018.</v>
      </c>
      <c r="B23" s="145" t="str">
        <f>B8</f>
        <v>May 2018</v>
      </c>
      <c r="C23" s="149">
        <v>3502.6345200000001</v>
      </c>
      <c r="D23" s="150">
        <v>7.773999999999999E-2</v>
      </c>
      <c r="E23" s="149">
        <v>3502.7122600000002</v>
      </c>
      <c r="F23" s="149">
        <v>502807.70434</v>
      </c>
      <c r="G23" s="149">
        <v>132594.77554</v>
      </c>
      <c r="H23" s="149">
        <v>635402.47988</v>
      </c>
      <c r="I23" s="149">
        <v>21988.5026</v>
      </c>
      <c r="J23" s="149">
        <v>128991.36009999999</v>
      </c>
      <c r="K23" s="149">
        <v>727.31515999999999</v>
      </c>
      <c r="L23" s="149">
        <v>881.19560000000001</v>
      </c>
      <c r="M23" s="149">
        <v>791493.56559999986</v>
      </c>
      <c r="N23" s="85"/>
    </row>
    <row r="24" spans="1:14" ht="18.75" customHeight="1">
      <c r="A24" s="885" t="s">
        <v>69</v>
      </c>
      <c r="B24" s="885"/>
      <c r="C24" s="146">
        <v>4.0451068814339165E-2</v>
      </c>
      <c r="D24" s="146">
        <v>0.46719835348597921</v>
      </c>
      <c r="E24" s="146">
        <v>4.0460540141541497E-2</v>
      </c>
      <c r="F24" s="146">
        <v>3.9106214801959027E-2</v>
      </c>
      <c r="G24" s="146">
        <v>-4.4355142546516006E-2</v>
      </c>
      <c r="H24" s="146">
        <v>2.1689631936284981E-2</v>
      </c>
      <c r="I24" s="146">
        <v>-3.6179278983735866E-2</v>
      </c>
      <c r="J24" s="146">
        <v>-0.56156616027494699</v>
      </c>
      <c r="K24" s="146">
        <v>-0.22358754353477245</v>
      </c>
      <c r="L24" s="146">
        <v>-0.29053369081733954</v>
      </c>
      <c r="M24" s="146">
        <v>-7.5462368408165892E-2</v>
      </c>
      <c r="N24" s="85"/>
    </row>
    <row r="25" spans="1:14" ht="36.75" customHeight="1">
      <c r="A25" s="885" t="s">
        <v>70</v>
      </c>
      <c r="B25" s="885"/>
      <c r="C25" s="149">
        <v>3327.44902</v>
      </c>
      <c r="D25" s="150">
        <v>5.4729999999999994E-2</v>
      </c>
      <c r="E25" s="149">
        <v>3327.5037499999999</v>
      </c>
      <c r="F25" s="149">
        <v>478309.86518999998</v>
      </c>
      <c r="G25" s="149">
        <v>101203.34594</v>
      </c>
      <c r="H25" s="149">
        <v>579513.21112999995</v>
      </c>
      <c r="I25" s="149">
        <v>20446.478870000003</v>
      </c>
      <c r="J25" s="149">
        <v>87733.853439999992</v>
      </c>
      <c r="K25" s="149">
        <v>460.82097999999996</v>
      </c>
      <c r="L25" s="149">
        <v>989.4464999999999</v>
      </c>
      <c r="M25" s="149">
        <v>692471.31466999988</v>
      </c>
      <c r="N25" s="75"/>
    </row>
    <row r="26" spans="1:14" ht="28.5" customHeight="1">
      <c r="A26" s="885" t="s">
        <v>55</v>
      </c>
      <c r="B26" s="885"/>
      <c r="C26" s="146">
        <v>9.5229350801593921E-2</v>
      </c>
      <c r="D26" s="146">
        <v>1.0840489676594194</v>
      </c>
      <c r="E26" s="146">
        <v>9.5245614674363613E-2</v>
      </c>
      <c r="F26" s="146">
        <v>9.2326645243785421E-2</v>
      </c>
      <c r="G26" s="146">
        <v>0.25206843897358999</v>
      </c>
      <c r="H26" s="146">
        <v>0.12022316891473069</v>
      </c>
      <c r="I26" s="146">
        <v>3.6509736700693622E-2</v>
      </c>
      <c r="J26" s="146">
        <v>-0.35538933852168431</v>
      </c>
      <c r="K26" s="146">
        <v>0.22541415106577839</v>
      </c>
      <c r="L26" s="146">
        <v>-0.36815321495401715</v>
      </c>
      <c r="M26" s="146">
        <v>5.6744981427462919E-2</v>
      </c>
    </row>
    <row r="27" spans="1:14" ht="30.75" customHeight="1">
      <c r="A27" s="886" t="s">
        <v>56</v>
      </c>
      <c r="B27" s="886"/>
      <c r="C27" s="322">
        <v>20855.875830000001</v>
      </c>
      <c r="D27" s="323">
        <v>2.1239999999999997</v>
      </c>
      <c r="E27" s="322">
        <v>20857.999830000001</v>
      </c>
      <c r="F27" s="322">
        <v>2994358.0675599999</v>
      </c>
      <c r="G27" s="322">
        <v>578704.97993000003</v>
      </c>
      <c r="H27" s="322">
        <v>3573063.0474900003</v>
      </c>
      <c r="I27" s="322">
        <v>135442.60023000001</v>
      </c>
      <c r="J27" s="322">
        <v>511707.21815000003</v>
      </c>
      <c r="K27" s="322">
        <v>5294.3754199999994</v>
      </c>
      <c r="L27" s="322">
        <v>6071.5650900000001</v>
      </c>
      <c r="M27" s="322">
        <v>4252436.8062100001</v>
      </c>
    </row>
    <row r="28" spans="1:14" ht="12.75" customHeight="1">
      <c r="A28" s="20" t="s">
        <v>72</v>
      </c>
    </row>
    <row r="29" spans="1:14" ht="12.75" customHeight="1"/>
    <row r="30" spans="1:14" ht="12.75" customHeight="1"/>
    <row r="31" spans="1:14" ht="12.75" customHeight="1"/>
    <row r="32" spans="1:14" ht="12.75" customHeight="1">
      <c r="A32" s="72" t="s">
        <v>274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13:13" ht="12.75" customHeight="1">
      <c r="M49" s="24" t="s">
        <v>71</v>
      </c>
    </row>
    <row r="50" spans="13:13" ht="12.75" customHeight="1"/>
    <row r="51" spans="13:13" ht="12.75" customHeight="1"/>
    <row r="52" spans="13:13" ht="12.75" customHeight="1"/>
  </sheetData>
  <mergeCells count="28">
    <mergeCell ref="A27:B27"/>
    <mergeCell ref="J19:M19"/>
    <mergeCell ref="K20:K21"/>
    <mergeCell ref="L20:L21"/>
    <mergeCell ref="M20:M21"/>
    <mergeCell ref="A24:B24"/>
    <mergeCell ref="A25:B25"/>
    <mergeCell ref="A26:B26"/>
    <mergeCell ref="J20:J21"/>
    <mergeCell ref="A14:C14"/>
    <mergeCell ref="A20:B21"/>
    <mergeCell ref="C20:E20"/>
    <mergeCell ref="F20:H20"/>
    <mergeCell ref="I20:I21"/>
    <mergeCell ref="A10:B10"/>
    <mergeCell ref="A11:B11"/>
    <mergeCell ref="A12:B12"/>
    <mergeCell ref="J4:M4"/>
    <mergeCell ref="A13:C13"/>
    <mergeCell ref="M5:M6"/>
    <mergeCell ref="A6:B6"/>
    <mergeCell ref="A9:B9"/>
    <mergeCell ref="C5:E5"/>
    <mergeCell ref="F5:F6"/>
    <mergeCell ref="G5:G6"/>
    <mergeCell ref="H5:J5"/>
    <mergeCell ref="K5:K6"/>
    <mergeCell ref="L5:L6"/>
  </mergeCells>
  <hyperlinks>
    <hyperlink ref="A32" location="'2 Sadržaj'!A1" display="Sadržaj / Contents"/>
  </hyperlinks>
  <pageMargins left="0.7" right="0.7" top="0.75" bottom="0.75" header="0.3" footer="0.3"/>
  <pageSetup paperSize="9" scale="74" orientation="portrait"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M40"/>
  <sheetViews>
    <sheetView showGridLines="0" zoomScaleNormal="100" workbookViewId="0"/>
  </sheetViews>
  <sheetFormatPr defaultRowHeight="15"/>
  <cols>
    <col min="1" max="1" width="9.5703125" customWidth="1"/>
    <col min="2" max="2" width="11.140625" customWidth="1"/>
    <col min="3" max="3" width="8.85546875" customWidth="1"/>
    <col min="4" max="4" width="8.28515625" customWidth="1"/>
    <col min="5" max="5" width="7.5703125" customWidth="1"/>
    <col min="6" max="6" width="8.140625" customWidth="1"/>
    <col min="7" max="7" width="7.140625" customWidth="1"/>
    <col min="8" max="10" width="8.28515625" customWidth="1"/>
    <col min="11" max="11" width="7.28515625" customWidth="1"/>
  </cols>
  <sheetData>
    <row r="1" spans="1:13" ht="12.75" customHeight="1">
      <c r="A1" s="465" t="s">
        <v>271</v>
      </c>
      <c r="K1" s="312" t="str">
        <f>Naslovnica!A20</f>
        <v>Lipanj 2018.</v>
      </c>
    </row>
    <row r="2" spans="1:13" ht="12.75" customHeight="1">
      <c r="A2" s="25" t="s">
        <v>73</v>
      </c>
      <c r="K2" s="19" t="str">
        <f>Naslovnica!A24</f>
        <v>June 2018</v>
      </c>
    </row>
    <row r="3" spans="1:13" ht="12.75" customHeight="1">
      <c r="D3" s="887" t="s">
        <v>57</v>
      </c>
      <c r="E3" s="887"/>
      <c r="F3" s="887"/>
    </row>
    <row r="4" spans="1:13" ht="69.75" customHeight="1">
      <c r="A4" s="889" t="s">
        <v>74</v>
      </c>
      <c r="B4" s="889"/>
      <c r="C4" s="319" t="s">
        <v>75</v>
      </c>
      <c r="D4" s="319" t="s">
        <v>1255</v>
      </c>
      <c r="E4" s="319" t="s">
        <v>76</v>
      </c>
      <c r="F4" s="319" t="s">
        <v>77</v>
      </c>
    </row>
    <row r="5" spans="1:13" ht="17.25" customHeight="1">
      <c r="A5" s="151" t="str">
        <f>Naslovnica!A20</f>
        <v>Lipanj 2018.</v>
      </c>
      <c r="B5" s="152" t="str">
        <f>Naslovnica!A24</f>
        <v>June 2018</v>
      </c>
      <c r="C5" s="153">
        <v>23040.464929998398</v>
      </c>
      <c r="D5" s="153">
        <v>730202.98408999993</v>
      </c>
      <c r="E5" s="153">
        <v>731765.58655999985</v>
      </c>
      <c r="F5" s="153">
        <v>21477.862459998461</v>
      </c>
      <c r="G5" s="85"/>
      <c r="H5" s="85"/>
    </row>
    <row r="6" spans="1:13" ht="17.25" customHeight="1">
      <c r="A6" s="154" t="str">
        <f>'5 Tablica 3,4'!A8</f>
        <v>Svibanj 2018.</v>
      </c>
      <c r="B6" s="155" t="str">
        <f>'5 Tablica 3,4'!B8</f>
        <v>May 2018</v>
      </c>
      <c r="C6" s="153">
        <v>20199.591659998416</v>
      </c>
      <c r="D6" s="153">
        <v>794334.43886999995</v>
      </c>
      <c r="E6" s="153">
        <v>791493.56559999997</v>
      </c>
      <c r="F6" s="153">
        <v>23040.464929998387</v>
      </c>
      <c r="G6" s="85"/>
      <c r="H6" s="85"/>
      <c r="M6" s="75"/>
    </row>
    <row r="7" spans="1:13" ht="19.5" customHeight="1">
      <c r="A7" s="885" t="s">
        <v>69</v>
      </c>
      <c r="B7" s="885"/>
      <c r="C7" s="156">
        <v>0.14064013361348338</v>
      </c>
      <c r="D7" s="156">
        <v>-8.0736087524080929E-2</v>
      </c>
      <c r="E7" s="156">
        <v>-7.5462368408166031E-2</v>
      </c>
      <c r="F7" s="156">
        <v>-6.7819919205078072E-2</v>
      </c>
      <c r="G7" s="85"/>
      <c r="H7" s="75"/>
    </row>
    <row r="8" spans="1:13" ht="32.25" customHeight="1">
      <c r="A8" s="885" t="s">
        <v>54</v>
      </c>
      <c r="B8" s="885"/>
      <c r="C8" s="153">
        <v>13788.072949998141</v>
      </c>
      <c r="D8" s="153">
        <v>695334.63083000004</v>
      </c>
      <c r="E8" s="153">
        <v>692471.31467000011</v>
      </c>
      <c r="F8" s="153">
        <v>16651.389109998127</v>
      </c>
    </row>
    <row r="9" spans="1:13" ht="19.5" customHeight="1">
      <c r="A9" s="885" t="s">
        <v>55</v>
      </c>
      <c r="B9" s="885"/>
      <c r="C9" s="156">
        <v>0.6710431554542583</v>
      </c>
      <c r="D9" s="156">
        <v>5.0146147932224494E-2</v>
      </c>
      <c r="E9" s="156">
        <v>5.6744981427462565E-2</v>
      </c>
      <c r="F9" s="156">
        <v>0.2898540967433364</v>
      </c>
    </row>
    <row r="10" spans="1:13" ht="21" customHeight="1">
      <c r="A10" s="894" t="s">
        <v>56</v>
      </c>
      <c r="B10" s="894"/>
      <c r="C10" s="324">
        <v>21548.92289999807</v>
      </c>
      <c r="D10" s="324">
        <v>4252365.7457699999</v>
      </c>
      <c r="E10" s="324">
        <v>4252436.8062100001</v>
      </c>
      <c r="F10" s="324">
        <v>21477.862459997647</v>
      </c>
      <c r="H10" s="290"/>
    </row>
    <row r="11" spans="1:13" ht="12.75" customHeight="1"/>
    <row r="12" spans="1:13" ht="12.75" customHeight="1">
      <c r="A12" s="465" t="s">
        <v>554</v>
      </c>
      <c r="K12" s="312" t="str">
        <f>Naslovnica!A20</f>
        <v>Lipanj 2018.</v>
      </c>
    </row>
    <row r="13" spans="1:13" ht="12.75" customHeight="1">
      <c r="A13" s="25" t="s">
        <v>294</v>
      </c>
      <c r="K13" s="19" t="str">
        <f>Naslovnica!A24</f>
        <v>June 2018</v>
      </c>
    </row>
    <row r="14" spans="1:13" ht="12.75" customHeight="1">
      <c r="I14" s="887" t="s">
        <v>57</v>
      </c>
      <c r="J14" s="887"/>
      <c r="K14" s="887"/>
    </row>
    <row r="15" spans="1:13" ht="21" customHeight="1">
      <c r="A15" s="889" t="s">
        <v>78</v>
      </c>
      <c r="B15" s="895"/>
      <c r="C15" s="889" t="s">
        <v>79</v>
      </c>
      <c r="D15" s="890" t="s">
        <v>86</v>
      </c>
      <c r="E15" s="890"/>
      <c r="F15" s="890"/>
      <c r="G15" s="890"/>
      <c r="H15" s="890" t="s">
        <v>87</v>
      </c>
      <c r="I15" s="890"/>
      <c r="J15" s="890"/>
      <c r="K15" s="318"/>
    </row>
    <row r="16" spans="1:13" ht="126.75" customHeight="1">
      <c r="A16" s="889"/>
      <c r="B16" s="895"/>
      <c r="C16" s="889"/>
      <c r="D16" s="319" t="s">
        <v>80</v>
      </c>
      <c r="E16" s="319" t="s">
        <v>81</v>
      </c>
      <c r="F16" s="319" t="s">
        <v>82</v>
      </c>
      <c r="G16" s="319" t="s">
        <v>48</v>
      </c>
      <c r="H16" s="319" t="s">
        <v>83</v>
      </c>
      <c r="I16" s="319" t="s">
        <v>84</v>
      </c>
      <c r="J16" s="319" t="s">
        <v>48</v>
      </c>
      <c r="K16" s="319" t="s">
        <v>85</v>
      </c>
    </row>
    <row r="17" spans="1:13" ht="16.5" customHeight="1">
      <c r="A17" s="151" t="str">
        <f>Naslovnica!A20</f>
        <v>Lipanj 2018.</v>
      </c>
      <c r="B17" s="152" t="str">
        <f>Naslovnica!A24</f>
        <v>June 2018</v>
      </c>
      <c r="C17" s="153">
        <v>310888.89743999997</v>
      </c>
      <c r="D17" s="153">
        <v>16864.526600000001</v>
      </c>
      <c r="E17" s="153">
        <v>4328.4478300000001</v>
      </c>
      <c r="F17" s="153">
        <v>44.776600000000002</v>
      </c>
      <c r="G17" s="153">
        <v>21237.751030000003</v>
      </c>
      <c r="H17" s="153">
        <v>14936.6648</v>
      </c>
      <c r="I17" s="153">
        <v>44.776600000000002</v>
      </c>
      <c r="J17" s="153">
        <v>14981.4414</v>
      </c>
      <c r="K17" s="153">
        <v>317145.20706999995</v>
      </c>
      <c r="L17" s="85"/>
      <c r="M17" s="75"/>
    </row>
    <row r="18" spans="1:13" ht="16.5" customHeight="1">
      <c r="A18" s="154" t="str">
        <f>'5 Tablica 3,4'!A8</f>
        <v>Svibanj 2018.</v>
      </c>
      <c r="B18" s="155" t="str">
        <f>'5 Tablica 3,4'!B8</f>
        <v>May 2018</v>
      </c>
      <c r="C18" s="153">
        <v>307924.62520999997</v>
      </c>
      <c r="D18" s="153">
        <v>18142.033649999998</v>
      </c>
      <c r="E18" s="153">
        <v>3846.4689500000004</v>
      </c>
      <c r="F18" s="153">
        <v>48.263179999999998</v>
      </c>
      <c r="G18" s="153">
        <v>22036.765780000002</v>
      </c>
      <c r="H18" s="153">
        <v>19024.230370000001</v>
      </c>
      <c r="I18" s="153">
        <v>48.263179999999998</v>
      </c>
      <c r="J18" s="153">
        <v>19072.493550000003</v>
      </c>
      <c r="K18" s="153">
        <v>310888.89743999997</v>
      </c>
      <c r="L18" s="85"/>
    </row>
    <row r="19" spans="1:13" ht="18.75" customHeight="1">
      <c r="A19" s="885" t="s">
        <v>69</v>
      </c>
      <c r="B19" s="885"/>
      <c r="C19" s="157">
        <v>9.6266163447577893E-3</v>
      </c>
      <c r="D19" s="157">
        <v>-7.041697059138663E-2</v>
      </c>
      <c r="E19" s="157">
        <v>0.12530424299928369</v>
      </c>
      <c r="F19" s="157">
        <v>-7.2240991994311124E-2</v>
      </c>
      <c r="G19" s="157">
        <v>-3.6258258492957419E-2</v>
      </c>
      <c r="H19" s="157">
        <v>-0.2148610214711146</v>
      </c>
      <c r="I19" s="157">
        <v>-7.2240991994311124E-2</v>
      </c>
      <c r="J19" s="157">
        <v>-0.21450011972870756</v>
      </c>
      <c r="K19" s="157">
        <v>2.0123940357848938E-2</v>
      </c>
      <c r="L19" s="85"/>
    </row>
    <row r="20" spans="1:13" ht="27.75" customHeight="1">
      <c r="A20" s="885" t="s">
        <v>54</v>
      </c>
      <c r="B20" s="885"/>
      <c r="C20" s="153">
        <v>298090.72555000009</v>
      </c>
      <c r="D20" s="153">
        <v>16664.107769999999</v>
      </c>
      <c r="E20" s="153">
        <v>3782.3711000000003</v>
      </c>
      <c r="F20" s="153">
        <v>83.563649999999996</v>
      </c>
      <c r="G20" s="153">
        <v>20530.042519999999</v>
      </c>
      <c r="H20" s="153">
        <v>19573.407480000002</v>
      </c>
      <c r="I20" s="153">
        <v>83.563649999999996</v>
      </c>
      <c r="J20" s="153">
        <v>19656.971130000002</v>
      </c>
      <c r="K20" s="153">
        <v>298963.79694000009</v>
      </c>
      <c r="L20" s="75"/>
    </row>
    <row r="21" spans="1:13" ht="20.25" customHeight="1">
      <c r="A21" s="885" t="s">
        <v>92</v>
      </c>
      <c r="B21" s="885"/>
      <c r="C21" s="157">
        <v>4.2933814416353543E-2</v>
      </c>
      <c r="D21" s="157">
        <v>1.2026976347381264E-2</v>
      </c>
      <c r="E21" s="157">
        <v>0.14437418105272634</v>
      </c>
      <c r="F21" s="157">
        <v>-0.46416174975602426</v>
      </c>
      <c r="G21" s="157">
        <v>3.4471848234633076E-2</v>
      </c>
      <c r="H21" s="157">
        <v>-0.23688990712208893</v>
      </c>
      <c r="I21" s="157">
        <v>-0.46416174975602426</v>
      </c>
      <c r="J21" s="157">
        <v>-0.23785606129645884</v>
      </c>
      <c r="K21" s="157">
        <v>6.0814755218166892E-2</v>
      </c>
    </row>
    <row r="22" spans="1:13" ht="24" customHeight="1">
      <c r="A22" s="894" t="s">
        <v>88</v>
      </c>
      <c r="B22" s="894"/>
      <c r="C22" s="324">
        <v>317196.10878000001</v>
      </c>
      <c r="D22" s="324">
        <v>110874.18869</v>
      </c>
      <c r="E22" s="324">
        <v>24568.411540000005</v>
      </c>
      <c r="F22" s="324">
        <v>588.30585000000008</v>
      </c>
      <c r="G22" s="324">
        <v>136030.90608000002</v>
      </c>
      <c r="H22" s="324">
        <v>135493.50194000002</v>
      </c>
      <c r="I22" s="324">
        <v>588.30585000000008</v>
      </c>
      <c r="J22" s="324">
        <v>136081.80779000002</v>
      </c>
      <c r="K22" s="324">
        <v>317145.20707</v>
      </c>
    </row>
    <row r="23" spans="1:13" ht="35.25" customHeight="1">
      <c r="A23" s="896" t="s">
        <v>89</v>
      </c>
      <c r="B23" s="896"/>
      <c r="C23" s="896"/>
      <c r="D23" s="896"/>
      <c r="E23" s="896"/>
      <c r="F23" s="896"/>
      <c r="G23" s="896"/>
      <c r="H23" s="896"/>
      <c r="I23" s="896"/>
      <c r="J23" s="896"/>
      <c r="K23" s="896"/>
    </row>
    <row r="24" spans="1:13" ht="42.75" customHeight="1">
      <c r="A24" s="897" t="s">
        <v>1256</v>
      </c>
      <c r="B24" s="897"/>
      <c r="C24" s="897"/>
      <c r="D24" s="897"/>
      <c r="E24" s="897"/>
      <c r="F24" s="897"/>
      <c r="G24" s="897"/>
      <c r="H24" s="897"/>
      <c r="I24" s="897"/>
      <c r="J24" s="897"/>
      <c r="K24" s="897"/>
    </row>
    <row r="25" spans="1:13" ht="12.75" customHeight="1">
      <c r="B25" s="28"/>
      <c r="C25" s="29"/>
      <c r="D25" s="29"/>
      <c r="E25" s="29"/>
      <c r="F25" s="30"/>
      <c r="G25" s="30"/>
      <c r="H25" s="30"/>
      <c r="I25" s="30"/>
      <c r="J25" s="31"/>
    </row>
    <row r="26" spans="1:13" ht="12.75" customHeight="1">
      <c r="A26" s="27" t="s">
        <v>90</v>
      </c>
    </row>
    <row r="27" spans="1:13" ht="12.75" customHeight="1"/>
    <row r="28" spans="1:13" ht="12.75" customHeight="1">
      <c r="A28" s="72" t="s">
        <v>274</v>
      </c>
    </row>
    <row r="29" spans="1:13" ht="12.75" customHeight="1"/>
    <row r="30" spans="1:13" ht="12.75" customHeight="1"/>
    <row r="31" spans="1:13" ht="12.75" customHeight="1"/>
    <row r="32" spans="1:13" ht="12.75" customHeight="1"/>
    <row r="33" spans="11:11" ht="12.75" customHeight="1"/>
    <row r="34" spans="11:11" ht="12.75" customHeight="1"/>
    <row r="35" spans="11:11" ht="12.75" customHeight="1"/>
    <row r="36" spans="11:11" ht="12.75" customHeight="1"/>
    <row r="37" spans="11:11" ht="12.75" customHeight="1">
      <c r="K37" s="21" t="s">
        <v>91</v>
      </c>
    </row>
    <row r="38" spans="11:11" ht="12.75" customHeight="1"/>
    <row r="39" spans="11:11" ht="12.75" customHeight="1"/>
    <row r="40" spans="11:11" ht="12.75" customHeight="1"/>
  </sheetData>
  <mergeCells count="17">
    <mergeCell ref="A23:K23"/>
    <mergeCell ref="A24:K24"/>
    <mergeCell ref="H15:J15"/>
    <mergeCell ref="I14:K14"/>
    <mergeCell ref="A20:B20"/>
    <mergeCell ref="A21:B21"/>
    <mergeCell ref="A22:B22"/>
    <mergeCell ref="D3:F3"/>
    <mergeCell ref="A19:B19"/>
    <mergeCell ref="A4:B4"/>
    <mergeCell ref="A7:B7"/>
    <mergeCell ref="A8:B8"/>
    <mergeCell ref="A9:B9"/>
    <mergeCell ref="A10:B10"/>
    <mergeCell ref="A15:B16"/>
    <mergeCell ref="C15:C16"/>
    <mergeCell ref="D15:G15"/>
  </mergeCells>
  <hyperlinks>
    <hyperlink ref="A28" location="'2 Sadržaj'!A1" display="Sadržaj / Contents"/>
  </hyperlinks>
  <pageMargins left="0.7" right="0.7" top="0.75" bottom="0.75" header="0.3" footer="0.3"/>
  <pageSetup paperSize="9" scale="94" orientation="portrait" verticalDpi="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I72"/>
  <sheetViews>
    <sheetView showGridLines="0" zoomScaleNormal="100" workbookViewId="0"/>
  </sheetViews>
  <sheetFormatPr defaultRowHeight="15"/>
  <cols>
    <col min="1" max="1" width="33.140625" customWidth="1"/>
    <col min="2" max="2" width="10.85546875" bestFit="1" customWidth="1"/>
    <col min="3" max="6" width="12.140625" customWidth="1"/>
    <col min="7" max="7" width="13" customWidth="1"/>
  </cols>
  <sheetData>
    <row r="1" spans="1:8" ht="12.75" customHeight="1">
      <c r="A1" s="465" t="s">
        <v>555</v>
      </c>
      <c r="G1" s="312" t="str">
        <f>Naslovnica!A20</f>
        <v>Lipanj 2018.</v>
      </c>
    </row>
    <row r="2" spans="1:8" ht="12.75" customHeight="1">
      <c r="A2" s="111" t="s">
        <v>541</v>
      </c>
      <c r="G2" s="110" t="str">
        <f>Naslovnica!A24</f>
        <v>June 2018</v>
      </c>
    </row>
    <row r="3" spans="1:8" ht="12.75" customHeight="1">
      <c r="E3" s="887" t="s">
        <v>389</v>
      </c>
      <c r="F3" s="887"/>
      <c r="G3" s="887"/>
    </row>
    <row r="4" spans="1:8" ht="21" customHeight="1">
      <c r="A4" s="325"/>
      <c r="B4" s="890" t="s">
        <v>387</v>
      </c>
      <c r="C4" s="890"/>
      <c r="D4" s="890"/>
      <c r="E4" s="890"/>
      <c r="F4" s="890"/>
      <c r="G4" s="313"/>
    </row>
    <row r="5" spans="1:8" ht="33.75" customHeight="1">
      <c r="A5" s="326" t="s">
        <v>93</v>
      </c>
      <c r="B5" s="325" t="str">
        <f>Naslovnica!A20</f>
        <v>Lipanj 2018.</v>
      </c>
      <c r="C5" s="325" t="s">
        <v>94</v>
      </c>
      <c r="D5" s="325" t="s">
        <v>95</v>
      </c>
      <c r="E5" s="325" t="s">
        <v>96</v>
      </c>
      <c r="F5" s="325" t="s">
        <v>97</v>
      </c>
      <c r="G5" s="325" t="s">
        <v>98</v>
      </c>
    </row>
    <row r="6" spans="1:8" ht="33.75" customHeight="1">
      <c r="A6" s="328" t="s">
        <v>99</v>
      </c>
      <c r="B6" s="328" t="str">
        <f>Naslovnica!A24</f>
        <v>June 2018</v>
      </c>
      <c r="C6" s="328" t="s">
        <v>866</v>
      </c>
      <c r="D6" s="330" t="s">
        <v>100</v>
      </c>
      <c r="E6" s="330" t="s">
        <v>101</v>
      </c>
      <c r="F6" s="330" t="s">
        <v>102</v>
      </c>
      <c r="G6" s="330" t="s">
        <v>1257</v>
      </c>
    </row>
    <row r="7" spans="1:8" ht="12.75" customHeight="1">
      <c r="A7" s="534" t="s">
        <v>655</v>
      </c>
      <c r="B7" s="535">
        <v>1462.53315</v>
      </c>
      <c r="C7" s="536">
        <v>-9.1712292624451297E-2</v>
      </c>
      <c r="D7" s="535">
        <v>1327.1577600000001</v>
      </c>
      <c r="E7" s="536">
        <v>0.10200399235129358</v>
      </c>
      <c r="F7" s="535">
        <v>8944.3373599999995</v>
      </c>
      <c r="G7" s="535">
        <v>59670.554629999999</v>
      </c>
      <c r="H7" s="85"/>
    </row>
    <row r="8" spans="1:8" ht="12.75" customHeight="1">
      <c r="A8" s="534" t="s">
        <v>656</v>
      </c>
      <c r="B8" s="535">
        <v>185978.93074000001</v>
      </c>
      <c r="C8" s="536">
        <v>3.0053691615886793E-2</v>
      </c>
      <c r="D8" s="535">
        <v>173837.93402000002</v>
      </c>
      <c r="E8" s="536">
        <v>6.9840893982340918E-2</v>
      </c>
      <c r="F8" s="535">
        <v>1075017.2644099998</v>
      </c>
      <c r="G8" s="535">
        <v>27126527.591839988</v>
      </c>
      <c r="H8" s="85"/>
    </row>
    <row r="9" spans="1:8" ht="12.75" customHeight="1">
      <c r="A9" s="534" t="s">
        <v>657</v>
      </c>
      <c r="B9" s="535">
        <v>6272.3767600000001</v>
      </c>
      <c r="C9" s="536">
        <v>4.4214825578428256E-2</v>
      </c>
      <c r="D9" s="535">
        <v>5206.1179000000002</v>
      </c>
      <c r="E9" s="536">
        <v>0.20480881925474639</v>
      </c>
      <c r="F9" s="535">
        <v>35811.846270000002</v>
      </c>
      <c r="G9" s="535">
        <v>200672.29251</v>
      </c>
      <c r="H9" s="85"/>
    </row>
    <row r="10" spans="1:8" ht="12.75" customHeight="1">
      <c r="A10" s="570" t="s">
        <v>683</v>
      </c>
      <c r="B10" s="537">
        <v>193713.84065000003</v>
      </c>
      <c r="C10" s="538">
        <v>2.9463767730733111E-2</v>
      </c>
      <c r="D10" s="537">
        <v>180371.20968000003</v>
      </c>
      <c r="E10" s="538">
        <v>7.3973174508678033E-2</v>
      </c>
      <c r="F10" s="537">
        <v>1119773.4480399999</v>
      </c>
      <c r="G10" s="537">
        <v>27386870.438979987</v>
      </c>
      <c r="H10" s="85"/>
    </row>
    <row r="11" spans="1:8" ht="12.75" customHeight="1">
      <c r="A11" s="534" t="s">
        <v>658</v>
      </c>
      <c r="B11" s="535">
        <v>471.77330999999998</v>
      </c>
      <c r="C11" s="536">
        <v>-3.5441449531164885E-3</v>
      </c>
      <c r="D11" s="535">
        <v>423.76471999999995</v>
      </c>
      <c r="E11" s="536">
        <v>0.11329067223906708</v>
      </c>
      <c r="F11" s="535">
        <v>2914.9752400000002</v>
      </c>
      <c r="G11" s="535">
        <v>18862.333809999996</v>
      </c>
      <c r="H11" s="85"/>
    </row>
    <row r="12" spans="1:8" ht="12.75" customHeight="1">
      <c r="A12" s="534" t="s">
        <v>659</v>
      </c>
      <c r="B12" s="535">
        <v>75018.178419999997</v>
      </c>
      <c r="C12" s="536">
        <v>4.1390571895148422E-2</v>
      </c>
      <c r="D12" s="535">
        <v>67156.27876999999</v>
      </c>
      <c r="E12" s="536">
        <v>0.11706872081054125</v>
      </c>
      <c r="F12" s="535">
        <v>427603.44292</v>
      </c>
      <c r="G12" s="535">
        <v>8988761.3732899968</v>
      </c>
      <c r="H12" s="85"/>
    </row>
    <row r="13" spans="1:8" ht="12.75" customHeight="1">
      <c r="A13" s="534" t="s">
        <v>660</v>
      </c>
      <c r="B13" s="535">
        <v>1615.2155600000001</v>
      </c>
      <c r="C13" s="536">
        <v>6.3480286036043207E-2</v>
      </c>
      <c r="D13" s="535">
        <v>1330.9551100000001</v>
      </c>
      <c r="E13" s="536">
        <v>0.21357628658114544</v>
      </c>
      <c r="F13" s="535">
        <v>9194.5326300000015</v>
      </c>
      <c r="G13" s="535">
        <v>52614.991419999998</v>
      </c>
      <c r="H13" s="85"/>
    </row>
    <row r="14" spans="1:8" ht="12.75" customHeight="1">
      <c r="A14" s="571" t="s">
        <v>684</v>
      </c>
      <c r="B14" s="537">
        <v>77105.167289999998</v>
      </c>
      <c r="C14" s="538">
        <v>4.1556392412740388E-2</v>
      </c>
      <c r="D14" s="537">
        <v>68910.998599999992</v>
      </c>
      <c r="E14" s="538">
        <v>0.11890944633619062</v>
      </c>
      <c r="F14" s="537">
        <v>439712.95079000003</v>
      </c>
      <c r="G14" s="537">
        <v>9060238.6985199973</v>
      </c>
      <c r="H14" s="85"/>
    </row>
    <row r="15" spans="1:8" ht="12.75" customHeight="1">
      <c r="A15" s="534" t="s">
        <v>661</v>
      </c>
      <c r="B15" s="535">
        <v>599.41524000000004</v>
      </c>
      <c r="C15" s="536">
        <v>3.0397199426175886E-2</v>
      </c>
      <c r="D15" s="535">
        <v>454.27108000000004</v>
      </c>
      <c r="E15" s="536">
        <v>0.31951001591384592</v>
      </c>
      <c r="F15" s="535">
        <v>3279.0547199999996</v>
      </c>
      <c r="G15" s="535">
        <v>20102.031879999999</v>
      </c>
      <c r="H15" s="85"/>
    </row>
    <row r="16" spans="1:8" ht="12.75" customHeight="1">
      <c r="A16" s="534" t="s">
        <v>662</v>
      </c>
      <c r="B16" s="535">
        <v>92383.929940000002</v>
      </c>
      <c r="C16" s="536">
        <v>5.5046449938100865E-2</v>
      </c>
      <c r="D16" s="535">
        <v>82805.151859999998</v>
      </c>
      <c r="E16" s="536">
        <v>0.11567852802437942</v>
      </c>
      <c r="F16" s="535">
        <v>520233.01049000002</v>
      </c>
      <c r="G16" s="535">
        <v>12144137.986529993</v>
      </c>
      <c r="H16" s="85"/>
    </row>
    <row r="17" spans="1:9" ht="12.75" customHeight="1">
      <c r="A17" s="534" t="s">
        <v>663</v>
      </c>
      <c r="B17" s="535">
        <v>2733.8480800000002</v>
      </c>
      <c r="C17" s="536">
        <v>0.12946739091886841</v>
      </c>
      <c r="D17" s="535">
        <v>2058.6913</v>
      </c>
      <c r="E17" s="536">
        <v>0.32795435624564029</v>
      </c>
      <c r="F17" s="535">
        <v>14714.444380000001</v>
      </c>
      <c r="G17" s="535">
        <v>80881.10097</v>
      </c>
      <c r="H17" s="85"/>
    </row>
    <row r="18" spans="1:9" ht="12.75" customHeight="1">
      <c r="A18" s="570" t="s">
        <v>685</v>
      </c>
      <c r="B18" s="537">
        <v>95717.19326</v>
      </c>
      <c r="C18" s="538">
        <v>5.6877100401527179E-2</v>
      </c>
      <c r="D18" s="537">
        <v>85318.11424000001</v>
      </c>
      <c r="E18" s="538">
        <v>0.1218859454716423</v>
      </c>
      <c r="F18" s="537">
        <v>538226.50959000003</v>
      </c>
      <c r="G18" s="537">
        <v>12245121.119379994</v>
      </c>
      <c r="H18" s="85"/>
    </row>
    <row r="19" spans="1:9" ht="12.75" customHeight="1">
      <c r="A19" s="534" t="s">
        <v>664</v>
      </c>
      <c r="B19" s="535">
        <v>963.03962999999999</v>
      </c>
      <c r="C19" s="536">
        <v>6.981862254956217E-2</v>
      </c>
      <c r="D19" s="535">
        <v>794.08050000000003</v>
      </c>
      <c r="E19" s="536">
        <v>0.21277330195112454</v>
      </c>
      <c r="F19" s="535">
        <v>5495.5194299999994</v>
      </c>
      <c r="G19" s="535">
        <v>34225.071920000002</v>
      </c>
      <c r="H19" s="85"/>
    </row>
    <row r="20" spans="1:9" ht="12.75" customHeight="1">
      <c r="A20" s="534" t="s">
        <v>665</v>
      </c>
      <c r="B20" s="535">
        <v>149724.60772</v>
      </c>
      <c r="C20" s="536">
        <v>3.843994551498827E-2</v>
      </c>
      <c r="D20" s="535">
        <v>138581.70247999998</v>
      </c>
      <c r="E20" s="536">
        <v>8.0406756740545593E-2</v>
      </c>
      <c r="F20" s="535">
        <v>861167.39797000017</v>
      </c>
      <c r="G20" s="535">
        <v>21106775.152680002</v>
      </c>
      <c r="H20" s="85"/>
    </row>
    <row r="21" spans="1:9" ht="12.75" customHeight="1">
      <c r="A21" s="534" t="s">
        <v>666</v>
      </c>
      <c r="B21" s="535">
        <v>5246.76188</v>
      </c>
      <c r="C21" s="536">
        <v>5.7653869492026846E-2</v>
      </c>
      <c r="D21" s="535">
        <v>4333.7596900000008</v>
      </c>
      <c r="E21" s="536">
        <v>0.21067208505047474</v>
      </c>
      <c r="F21" s="535">
        <v>29982.241739999998</v>
      </c>
      <c r="G21" s="535">
        <v>172933.41745000001</v>
      </c>
      <c r="H21" s="85"/>
    </row>
    <row r="22" spans="1:9" ht="12.75" customHeight="1">
      <c r="A22" s="570" t="s">
        <v>686</v>
      </c>
      <c r="B22" s="537">
        <v>155934.40923000002</v>
      </c>
      <c r="C22" s="538">
        <v>3.9263457252806187E-2</v>
      </c>
      <c r="D22" s="537">
        <v>143709.54267</v>
      </c>
      <c r="E22" s="538">
        <v>8.5066491291200932E-2</v>
      </c>
      <c r="F22" s="537">
        <v>896645.15914000012</v>
      </c>
      <c r="G22" s="537">
        <v>21313933.642050002</v>
      </c>
      <c r="H22" s="85"/>
    </row>
    <row r="23" spans="1:9" ht="12.75" customHeight="1">
      <c r="A23" s="541" t="s">
        <v>704</v>
      </c>
      <c r="B23" s="542">
        <v>3496.7613300000003</v>
      </c>
      <c r="C23" s="543">
        <v>-1.9301453500336477E-2</v>
      </c>
      <c r="D23" s="535">
        <v>2999.2740600000002</v>
      </c>
      <c r="E23" s="536">
        <v>0.16586922703555809</v>
      </c>
      <c r="F23" s="542">
        <v>20633.886749999998</v>
      </c>
      <c r="G23" s="542">
        <v>132859.99223999999</v>
      </c>
      <c r="H23" s="85"/>
      <c r="I23" s="290"/>
    </row>
    <row r="24" spans="1:9" ht="12.75" customHeight="1">
      <c r="A24" s="541" t="s">
        <v>705</v>
      </c>
      <c r="B24" s="542">
        <v>503105.64682000002</v>
      </c>
      <c r="C24" s="543">
        <v>3.8754855415972775E-2</v>
      </c>
      <c r="D24" s="542">
        <v>462381.06712999998</v>
      </c>
      <c r="E24" s="543">
        <v>8.8075794155624873E-2</v>
      </c>
      <c r="F24" s="542">
        <v>2884021.1157900002</v>
      </c>
      <c r="G24" s="542">
        <v>69366202.104339987</v>
      </c>
      <c r="H24" s="85"/>
      <c r="I24" s="290"/>
    </row>
    <row r="25" spans="1:9" ht="12.75" customHeight="1">
      <c r="A25" s="541" t="s">
        <v>706</v>
      </c>
      <c r="B25" s="542">
        <v>15868.20228</v>
      </c>
      <c r="C25" s="543">
        <v>6.4492789725718508E-2</v>
      </c>
      <c r="D25" s="535">
        <v>12929.524000000001</v>
      </c>
      <c r="E25" s="536">
        <v>0.22728433622150343</v>
      </c>
      <c r="F25" s="542">
        <v>89703.065020000009</v>
      </c>
      <c r="G25" s="542">
        <v>507101.80235000001</v>
      </c>
      <c r="H25" s="85"/>
      <c r="I25" s="290"/>
    </row>
    <row r="26" spans="1:9" ht="22.5" customHeight="1">
      <c r="A26" s="572" t="s">
        <v>1258</v>
      </c>
      <c r="B26" s="539">
        <v>522470.61043000006</v>
      </c>
      <c r="C26" s="540">
        <v>3.9106214801959256E-2</v>
      </c>
      <c r="D26" s="539">
        <v>478309.86518999998</v>
      </c>
      <c r="E26" s="540">
        <v>9.2326645243785671E-2</v>
      </c>
      <c r="F26" s="539">
        <v>2994358.0675600003</v>
      </c>
      <c r="G26" s="539">
        <v>70006163.898929983</v>
      </c>
      <c r="I26" s="290"/>
    </row>
    <row r="27" spans="1:9" ht="21.75" customHeight="1">
      <c r="A27" s="899" t="s">
        <v>108</v>
      </c>
      <c r="B27" s="899"/>
      <c r="C27" s="899"/>
      <c r="D27" s="899"/>
      <c r="E27" s="899"/>
      <c r="F27" s="899"/>
      <c r="G27" s="899"/>
    </row>
    <row r="28" spans="1:9" ht="21" customHeight="1">
      <c r="A28" s="900" t="s">
        <v>109</v>
      </c>
      <c r="B28" s="900"/>
      <c r="C28" s="900"/>
      <c r="D28" s="900"/>
      <c r="E28" s="900"/>
      <c r="F28" s="900"/>
      <c r="G28" s="900"/>
    </row>
    <row r="29" spans="1:9" ht="12.75" customHeight="1"/>
    <row r="30" spans="1:9" ht="12.75" customHeight="1">
      <c r="A30" s="465" t="s">
        <v>641</v>
      </c>
      <c r="G30" s="312" t="str">
        <f>Naslovnica!A20</f>
        <v>Lipanj 2018.</v>
      </c>
    </row>
    <row r="31" spans="1:9" ht="12.75" customHeight="1">
      <c r="A31" s="111" t="s">
        <v>388</v>
      </c>
      <c r="G31" s="110" t="str">
        <f>Naslovnica!A24</f>
        <v>June 2018</v>
      </c>
    </row>
    <row r="32" spans="1:9" ht="12.75" customHeight="1">
      <c r="D32" s="887" t="s">
        <v>389</v>
      </c>
      <c r="E32" s="887"/>
      <c r="F32" s="887"/>
    </row>
    <row r="33" spans="1:8" ht="25.5" customHeight="1">
      <c r="A33" s="325"/>
      <c r="B33" s="890" t="s">
        <v>110</v>
      </c>
      <c r="C33" s="890"/>
      <c r="D33" s="890"/>
      <c r="E33" s="890"/>
      <c r="F33" s="890"/>
    </row>
    <row r="34" spans="1:8" ht="33.75" customHeight="1">
      <c r="A34" s="325" t="s">
        <v>93</v>
      </c>
      <c r="B34" s="325" t="str">
        <f>Naslovnica!A20</f>
        <v>Lipanj 2018.</v>
      </c>
      <c r="C34" s="325" t="s">
        <v>94</v>
      </c>
      <c r="D34" s="325" t="s">
        <v>95</v>
      </c>
      <c r="E34" s="325" t="s">
        <v>96</v>
      </c>
      <c r="F34" s="325" t="s">
        <v>97</v>
      </c>
    </row>
    <row r="35" spans="1:8" ht="33.75" customHeight="1">
      <c r="A35" s="328" t="s">
        <v>99</v>
      </c>
      <c r="B35" s="328" t="str">
        <f>Naslovnica!A24</f>
        <v>June 2018</v>
      </c>
      <c r="C35" s="328" t="s">
        <v>866</v>
      </c>
      <c r="D35" s="330" t="s">
        <v>100</v>
      </c>
      <c r="E35" s="330" t="s">
        <v>101</v>
      </c>
      <c r="F35" s="330" t="s">
        <v>102</v>
      </c>
    </row>
    <row r="36" spans="1:8" ht="12.75" customHeight="1">
      <c r="A36" s="534" t="s">
        <v>655</v>
      </c>
      <c r="B36" s="535">
        <v>7.6595399999999998</v>
      </c>
      <c r="C36" s="536">
        <v>-9.0326718209997492E-2</v>
      </c>
      <c r="D36" s="535">
        <v>7.0324</v>
      </c>
      <c r="E36" s="536">
        <v>8.9178658779364053E-2</v>
      </c>
      <c r="F36" s="535">
        <v>46.868360000000003</v>
      </c>
      <c r="G36" s="85"/>
      <c r="H36" s="85"/>
    </row>
    <row r="37" spans="1:8" ht="12.75" customHeight="1">
      <c r="A37" s="534" t="s">
        <v>656</v>
      </c>
      <c r="B37" s="535">
        <v>953.65260999999998</v>
      </c>
      <c r="C37" s="536">
        <v>2.9464473970731625E-2</v>
      </c>
      <c r="D37" s="535">
        <v>891.5233199999999</v>
      </c>
      <c r="E37" s="536">
        <v>6.9688911783036808E-2</v>
      </c>
      <c r="F37" s="535">
        <v>5510.3667400000004</v>
      </c>
      <c r="G37" s="85"/>
      <c r="H37" s="85"/>
    </row>
    <row r="38" spans="1:8" ht="12.75" customHeight="1">
      <c r="A38" s="534" t="s">
        <v>657</v>
      </c>
      <c r="B38" s="535">
        <v>31.583220000000001</v>
      </c>
      <c r="C38" s="536">
        <v>4.256107174122295E-2</v>
      </c>
      <c r="D38" s="535">
        <v>26.225549999999998</v>
      </c>
      <c r="E38" s="536">
        <v>0.20429199768927639</v>
      </c>
      <c r="F38" s="535">
        <v>180.37461999999999</v>
      </c>
      <c r="G38" s="85"/>
      <c r="H38" s="85"/>
    </row>
    <row r="39" spans="1:8" ht="12.75" customHeight="1">
      <c r="A39" s="570" t="s">
        <v>683</v>
      </c>
      <c r="B39" s="537">
        <v>992.89536999999996</v>
      </c>
      <c r="C39" s="538">
        <v>2.8830420662733097E-2</v>
      </c>
      <c r="D39" s="537">
        <v>924.78126999999995</v>
      </c>
      <c r="E39" s="538">
        <v>7.3654281514589942E-2</v>
      </c>
      <c r="F39" s="537">
        <v>5737.6097200000004</v>
      </c>
      <c r="G39" s="85"/>
      <c r="H39" s="85"/>
    </row>
    <row r="40" spans="1:8" ht="12.75" customHeight="1">
      <c r="A40" s="534" t="s">
        <v>658</v>
      </c>
      <c r="B40" s="535">
        <v>3.8048500000000001</v>
      </c>
      <c r="C40" s="536">
        <v>-3.5433875098864606E-3</v>
      </c>
      <c r="D40" s="535">
        <v>3.4172800000000003</v>
      </c>
      <c r="E40" s="536">
        <v>0.1134147626182226</v>
      </c>
      <c r="F40" s="535">
        <v>23.508430000000001</v>
      </c>
      <c r="G40" s="85"/>
      <c r="H40" s="85"/>
    </row>
    <row r="41" spans="1:8" ht="12.75" customHeight="1">
      <c r="A41" s="534" t="s">
        <v>659</v>
      </c>
      <c r="B41" s="535">
        <v>605.02843000000007</v>
      </c>
      <c r="C41" s="536">
        <v>4.1392064053102251E-2</v>
      </c>
      <c r="D41" s="535">
        <v>541.56939999999997</v>
      </c>
      <c r="E41" s="536">
        <v>0.11717617354304009</v>
      </c>
      <c r="F41" s="535">
        <v>3448.5912600000001</v>
      </c>
      <c r="G41" s="85"/>
      <c r="H41" s="85"/>
    </row>
    <row r="42" spans="1:8" ht="12.75" customHeight="1">
      <c r="A42" s="534" t="s">
        <v>660</v>
      </c>
      <c r="B42" s="535">
        <v>13.02619</v>
      </c>
      <c r="C42" s="536">
        <v>6.3463152429128006E-2</v>
      </c>
      <c r="D42" s="535">
        <v>10.733450000000001</v>
      </c>
      <c r="E42" s="536">
        <v>0.21360699495502361</v>
      </c>
      <c r="F42" s="535">
        <v>74.149729999999991</v>
      </c>
      <c r="G42" s="85"/>
      <c r="H42" s="85"/>
    </row>
    <row r="43" spans="1:8" ht="12.75" customHeight="1">
      <c r="A43" s="571" t="s">
        <v>684</v>
      </c>
      <c r="B43" s="537">
        <v>621.8594700000001</v>
      </c>
      <c r="C43" s="538">
        <v>4.1557485686193496E-2</v>
      </c>
      <c r="D43" s="537">
        <v>555.72012999999993</v>
      </c>
      <c r="E43" s="538">
        <v>0.11901555554591874</v>
      </c>
      <c r="F43" s="537">
        <v>3546.2494200000001</v>
      </c>
      <c r="G43" s="85"/>
      <c r="H43" s="85"/>
    </row>
    <row r="44" spans="1:8" ht="12.75" customHeight="1">
      <c r="A44" s="534" t="s">
        <v>661</v>
      </c>
      <c r="B44" s="535">
        <v>4.8340200000000006</v>
      </c>
      <c r="C44" s="536">
        <v>3.0371755056453089E-2</v>
      </c>
      <c r="D44" s="535">
        <v>3.6634799999999998</v>
      </c>
      <c r="E44" s="536">
        <v>0.31951587015624511</v>
      </c>
      <c r="F44" s="535">
        <v>26.444230000000001</v>
      </c>
      <c r="G44" s="85"/>
      <c r="H44" s="85"/>
    </row>
    <row r="45" spans="1:8" ht="12.75" customHeight="1">
      <c r="A45" s="534" t="s">
        <v>662</v>
      </c>
      <c r="B45" s="535">
        <v>745.06958999999995</v>
      </c>
      <c r="C45" s="536">
        <v>5.503713780347113E-2</v>
      </c>
      <c r="D45" s="535">
        <v>667.76972999999998</v>
      </c>
      <c r="E45" s="536">
        <v>0.11575825696681395</v>
      </c>
      <c r="F45" s="535">
        <v>4195.5817200000001</v>
      </c>
      <c r="G45" s="85"/>
      <c r="H45" s="85"/>
    </row>
    <row r="46" spans="1:8" ht="12.75" customHeight="1">
      <c r="A46" s="534" t="s">
        <v>663</v>
      </c>
      <c r="B46" s="535">
        <v>22.04721</v>
      </c>
      <c r="C46" s="536">
        <v>0.12944920984901898</v>
      </c>
      <c r="D46" s="535">
        <v>16.602580000000003</v>
      </c>
      <c r="E46" s="536">
        <v>0.32793879023621603</v>
      </c>
      <c r="F46" s="535">
        <v>118.66512999999998</v>
      </c>
      <c r="G46" s="85"/>
      <c r="H46" s="85"/>
    </row>
    <row r="47" spans="1:8" ht="12.75" customHeight="1">
      <c r="A47" s="570" t="s">
        <v>685</v>
      </c>
      <c r="B47" s="537">
        <v>767.1167999999999</v>
      </c>
      <c r="C47" s="538">
        <v>5.0249181255525931E-2</v>
      </c>
      <c r="D47" s="537">
        <v>688.03579000000002</v>
      </c>
      <c r="E47" s="538">
        <v>0.11493734940736132</v>
      </c>
      <c r="F47" s="537">
        <v>4340.6910800000005</v>
      </c>
      <c r="G47" s="85"/>
      <c r="H47" s="85"/>
    </row>
    <row r="48" spans="1:8" ht="12.75" customHeight="1">
      <c r="A48" s="534" t="s">
        <v>664</v>
      </c>
      <c r="B48" s="535">
        <v>7.7664399999999993</v>
      </c>
      <c r="C48" s="536">
        <v>6.9804729685054842E-2</v>
      </c>
      <c r="D48" s="535">
        <v>6.4037700000000006</v>
      </c>
      <c r="E48" s="536">
        <v>0.21279183980686356</v>
      </c>
      <c r="F48" s="535">
        <v>44.318600000000004</v>
      </c>
      <c r="G48" s="85"/>
      <c r="H48" s="85"/>
    </row>
    <row r="49" spans="1:8" ht="12.75" customHeight="1">
      <c r="A49" s="534" t="s">
        <v>665</v>
      </c>
      <c r="B49" s="535">
        <v>1207.5348700000002</v>
      </c>
      <c r="C49" s="536">
        <v>3.8441227342748331E-2</v>
      </c>
      <c r="D49" s="535">
        <v>1117.5588500000001</v>
      </c>
      <c r="E49" s="536">
        <v>8.0511214241648255E-2</v>
      </c>
      <c r="F49" s="535">
        <v>6945.2128199999997</v>
      </c>
      <c r="G49" s="85"/>
      <c r="H49" s="85"/>
    </row>
    <row r="50" spans="1:8" ht="12.75" customHeight="1">
      <c r="A50" s="534" t="s">
        <v>666</v>
      </c>
      <c r="B50" s="535">
        <v>42.312860000000001</v>
      </c>
      <c r="C50" s="536">
        <v>5.7635356177312712E-2</v>
      </c>
      <c r="D50" s="535">
        <v>34.949210000000001</v>
      </c>
      <c r="E50" s="536">
        <v>0.21069574963210899</v>
      </c>
      <c r="F50" s="535">
        <v>241.79419000000001</v>
      </c>
      <c r="G50" s="85"/>
      <c r="H50" s="85"/>
    </row>
    <row r="51" spans="1:8" ht="12.75" customHeight="1">
      <c r="A51" s="570" t="s">
        <v>686</v>
      </c>
      <c r="B51" s="537">
        <v>1257.6141700000003</v>
      </c>
      <c r="C51" s="538">
        <v>3.9263959840966312E-2</v>
      </c>
      <c r="D51" s="537">
        <v>1158.91183</v>
      </c>
      <c r="E51" s="538">
        <v>8.5168118440900095E-2</v>
      </c>
      <c r="F51" s="537">
        <v>7231.325609999999</v>
      </c>
      <c r="G51" s="85"/>
      <c r="H51" s="85"/>
    </row>
    <row r="52" spans="1:8" ht="12.75" customHeight="1">
      <c r="A52" s="541" t="s">
        <v>704</v>
      </c>
      <c r="B52" s="542">
        <v>24.06485</v>
      </c>
      <c r="C52" s="536">
        <v>-5.1608763898999517E-3</v>
      </c>
      <c r="D52" s="535">
        <v>20.516930000000002</v>
      </c>
      <c r="E52" s="536">
        <v>0.17292645634605164</v>
      </c>
      <c r="F52" s="542">
        <v>141.13962000000001</v>
      </c>
      <c r="G52" s="85"/>
      <c r="H52" s="85"/>
    </row>
    <row r="53" spans="1:8" ht="12.75" customHeight="1">
      <c r="A53" s="541" t="s">
        <v>705</v>
      </c>
      <c r="B53" s="542">
        <v>3511.2855</v>
      </c>
      <c r="C53" s="543">
        <v>3.9957279623655521E-2</v>
      </c>
      <c r="D53" s="542">
        <v>3218.4213</v>
      </c>
      <c r="E53" s="543">
        <v>9.0996228492522091E-2</v>
      </c>
      <c r="F53" s="542">
        <v>20099.752540000001</v>
      </c>
      <c r="G53" s="75"/>
      <c r="H53" s="75"/>
    </row>
    <row r="54" spans="1:8" ht="12.75" customHeight="1">
      <c r="A54" s="541" t="s">
        <v>706</v>
      </c>
      <c r="B54" s="542">
        <v>108.96948</v>
      </c>
      <c r="C54" s="536">
        <v>6.7594734911543122E-2</v>
      </c>
      <c r="D54" s="535">
        <v>88.510790000000014</v>
      </c>
      <c r="E54" s="536">
        <v>0.23114345719883403</v>
      </c>
      <c r="F54" s="542">
        <v>614.98366999999996</v>
      </c>
    </row>
    <row r="55" spans="1:8" ht="22.5" customHeight="1">
      <c r="A55" s="572" t="s">
        <v>1258</v>
      </c>
      <c r="B55" s="539">
        <v>3644.3198300000004</v>
      </c>
      <c r="C55" s="540">
        <v>4.0451068814339297E-2</v>
      </c>
      <c r="D55" s="539">
        <v>3327.4490199999996</v>
      </c>
      <c r="E55" s="540">
        <v>9.5229350801594198E-2</v>
      </c>
      <c r="F55" s="539">
        <v>20855.875830000004</v>
      </c>
    </row>
    <row r="56" spans="1:8" ht="24.75" customHeight="1">
      <c r="A56" s="898" t="s">
        <v>111</v>
      </c>
      <c r="B56" s="898"/>
      <c r="C56" s="898"/>
      <c r="D56" s="898"/>
      <c r="E56" s="898"/>
      <c r="F56" s="898"/>
    </row>
    <row r="57" spans="1:8">
      <c r="A57" s="530" t="s">
        <v>112</v>
      </c>
      <c r="B57" s="529"/>
      <c r="C57" s="529"/>
      <c r="D57" s="529"/>
      <c r="E57" s="529"/>
      <c r="F57" s="529"/>
    </row>
    <row r="58" spans="1:8" ht="12.75" customHeight="1">
      <c r="A58" s="27" t="s">
        <v>390</v>
      </c>
    </row>
    <row r="59" spans="1:8" ht="12.75" customHeight="1"/>
    <row r="60" spans="1:8" ht="12.75" customHeight="1">
      <c r="A60" s="72" t="s">
        <v>274</v>
      </c>
    </row>
    <row r="61" spans="1:8" ht="12.75" customHeight="1">
      <c r="G61" s="21" t="s">
        <v>113</v>
      </c>
    </row>
    <row r="62" spans="1:8" ht="12.75" customHeight="1"/>
    <row r="63" spans="1:8" ht="12.75" customHeight="1"/>
    <row r="64" spans="1:8" ht="12.75" customHeight="1"/>
    <row r="65" ht="12.75" customHeight="1"/>
    <row r="66" ht="12.75" customHeight="1"/>
    <row r="67" ht="12.75" customHeight="1"/>
    <row r="68" ht="12.75" customHeight="1"/>
    <row r="69" ht="12.75" customHeight="1"/>
    <row r="70" ht="12.75" customHeight="1"/>
    <row r="71" ht="12.75" customHeight="1"/>
    <row r="72" ht="12.75" customHeight="1"/>
  </sheetData>
  <mergeCells count="7">
    <mergeCell ref="A56:F56"/>
    <mergeCell ref="B4:F4"/>
    <mergeCell ref="E3:G3"/>
    <mergeCell ref="A27:G27"/>
    <mergeCell ref="A28:G28"/>
    <mergeCell ref="B33:F33"/>
    <mergeCell ref="D32:F32"/>
  </mergeCells>
  <hyperlinks>
    <hyperlink ref="A60" location="'2 Sadržaj'!A1" display="Sadržaj / Contents"/>
  </hyperlinks>
  <pageMargins left="0.7" right="0.7" top="0.75" bottom="0.75" header="0.3" footer="0.3"/>
  <pageSetup paperSize="9" scale="81" orientation="portrait" r:id="rId1"/>
  <rowBreaks count="1" manualBreakCount="1">
    <brk id="61"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J79"/>
  <sheetViews>
    <sheetView showGridLines="0" zoomScaleNormal="100" workbookViewId="0"/>
  </sheetViews>
  <sheetFormatPr defaultRowHeight="15"/>
  <cols>
    <col min="1" max="1" width="33.85546875" customWidth="1"/>
    <col min="2" max="7" width="12.140625" customWidth="1"/>
  </cols>
  <sheetData>
    <row r="1" spans="1:8" ht="12.75" customHeight="1">
      <c r="A1" s="311" t="s">
        <v>272</v>
      </c>
      <c r="G1" s="312" t="str">
        <f>Naslovnica!A20</f>
        <v>Lipanj 2018.</v>
      </c>
    </row>
    <row r="2" spans="1:8" ht="12.75" customHeight="1">
      <c r="A2" s="109" t="s">
        <v>114</v>
      </c>
      <c r="G2" s="110" t="str">
        <f>Naslovnica!A24</f>
        <v>June 2018</v>
      </c>
    </row>
    <row r="3" spans="1:8" ht="12.75" customHeight="1">
      <c r="E3" s="901" t="s">
        <v>391</v>
      </c>
      <c r="F3" s="901"/>
      <c r="G3" s="901"/>
    </row>
    <row r="4" spans="1:8" ht="16.5" customHeight="1">
      <c r="A4" s="902" t="s">
        <v>392</v>
      </c>
      <c r="B4" s="903" t="s">
        <v>393</v>
      </c>
      <c r="C4" s="903"/>
      <c r="D4" s="903"/>
      <c r="E4" s="903"/>
      <c r="F4" s="903"/>
      <c r="G4" s="903"/>
    </row>
    <row r="5" spans="1:8" ht="12.75" customHeight="1">
      <c r="A5" s="902"/>
      <c r="B5" s="907" t="str">
        <f>Naslovnica!A20</f>
        <v>Lipanj 2018.</v>
      </c>
      <c r="C5" s="907"/>
      <c r="D5" s="908" t="str">
        <f>'5 Tablica 3,4'!A8</f>
        <v>Svibanj 2018.</v>
      </c>
      <c r="E5" s="907"/>
      <c r="F5" s="909" t="s">
        <v>119</v>
      </c>
      <c r="G5" s="909"/>
    </row>
    <row r="6" spans="1:8" ht="12.75" customHeight="1">
      <c r="A6" s="902"/>
      <c r="B6" s="904" t="str">
        <f>Naslovnica!A24</f>
        <v>June 2018</v>
      </c>
      <c r="C6" s="904"/>
      <c r="D6" s="905" t="str">
        <f>'5 Tablica 3,4'!B8</f>
        <v>May 2018</v>
      </c>
      <c r="E6" s="904"/>
      <c r="F6" s="906" t="s">
        <v>120</v>
      </c>
      <c r="G6" s="906"/>
    </row>
    <row r="7" spans="1:8" ht="12.75" customHeight="1">
      <c r="A7" s="902"/>
      <c r="B7" s="331" t="s">
        <v>115</v>
      </c>
      <c r="C7" s="331" t="s">
        <v>116</v>
      </c>
      <c r="D7" s="331" t="s">
        <v>115</v>
      </c>
      <c r="E7" s="331" t="s">
        <v>116</v>
      </c>
      <c r="F7" s="581" t="s">
        <v>862</v>
      </c>
      <c r="G7" s="581" t="s">
        <v>858</v>
      </c>
    </row>
    <row r="8" spans="1:8" ht="12.75" customHeight="1">
      <c r="A8" s="902"/>
      <c r="B8" s="332" t="s">
        <v>117</v>
      </c>
      <c r="C8" s="332" t="s">
        <v>118</v>
      </c>
      <c r="D8" s="332" t="s">
        <v>117</v>
      </c>
      <c r="E8" s="332" t="s">
        <v>118</v>
      </c>
      <c r="F8" s="580" t="s">
        <v>117</v>
      </c>
      <c r="G8" s="580" t="s">
        <v>859</v>
      </c>
    </row>
    <row r="9" spans="1:8" ht="12.75" customHeight="1">
      <c r="A9" s="159" t="s">
        <v>655</v>
      </c>
      <c r="B9" s="531">
        <v>281389.94188999996</v>
      </c>
      <c r="C9" s="532">
        <v>2.9638508270584461E-3</v>
      </c>
      <c r="D9" s="531">
        <v>276684.63193000003</v>
      </c>
      <c r="E9" s="532">
        <v>2.9259052661951344E-3</v>
      </c>
      <c r="F9" s="531">
        <v>4705.3099599999259</v>
      </c>
      <c r="G9" s="532">
        <v>1.7006040151844603E-2</v>
      </c>
      <c r="H9" s="85"/>
    </row>
    <row r="10" spans="1:8" ht="12.75" customHeight="1">
      <c r="A10" s="159" t="s">
        <v>656</v>
      </c>
      <c r="B10" s="531">
        <v>34539567.758760005</v>
      </c>
      <c r="C10" s="532">
        <v>0.36380165467342923</v>
      </c>
      <c r="D10" s="531">
        <v>34337338.104730003</v>
      </c>
      <c r="E10" s="532">
        <v>0.36311304204698391</v>
      </c>
      <c r="F10" s="531">
        <v>202229.65403000265</v>
      </c>
      <c r="G10" s="532">
        <v>5.8894971244770229E-3</v>
      </c>
      <c r="H10" s="85"/>
    </row>
    <row r="11" spans="1:8" ht="12.75" customHeight="1">
      <c r="A11" s="159" t="s">
        <v>657</v>
      </c>
      <c r="B11" s="531">
        <v>1727112.1243499999</v>
      </c>
      <c r="C11" s="532">
        <v>1.8191491365311421E-2</v>
      </c>
      <c r="D11" s="531">
        <v>1690017.9705099999</v>
      </c>
      <c r="E11" s="532">
        <v>1.7871727986434181E-2</v>
      </c>
      <c r="F11" s="531">
        <v>37094.153840000043</v>
      </c>
      <c r="G11" s="532">
        <v>2.1948970062611862E-2</v>
      </c>
      <c r="H11" s="85"/>
    </row>
    <row r="12" spans="1:8" ht="12.75" customHeight="1">
      <c r="A12" s="570" t="s">
        <v>683</v>
      </c>
      <c r="B12" s="545">
        <v>36548069.825000003</v>
      </c>
      <c r="C12" s="546">
        <v>0.38495699686579904</v>
      </c>
      <c r="D12" s="545">
        <v>36304040.707170002</v>
      </c>
      <c r="E12" s="546">
        <v>0.3839106752996132</v>
      </c>
      <c r="F12" s="545">
        <v>244029.11783000262</v>
      </c>
      <c r="G12" s="546">
        <v>6.7218169954785601E-3</v>
      </c>
      <c r="H12" s="85"/>
    </row>
    <row r="13" spans="1:8" ht="12.75" customHeight="1">
      <c r="A13" s="159" t="s">
        <v>658</v>
      </c>
      <c r="B13" s="531">
        <v>84616.315099999993</v>
      </c>
      <c r="C13" s="532">
        <v>8.9125479683922434E-4</v>
      </c>
      <c r="D13" s="531">
        <v>84067.947010000004</v>
      </c>
      <c r="E13" s="532">
        <v>8.8900799136904364E-4</v>
      </c>
      <c r="F13" s="531">
        <v>548.36808999998902</v>
      </c>
      <c r="G13" s="532">
        <v>6.5229152073234264E-3</v>
      </c>
      <c r="H13" s="85"/>
    </row>
    <row r="14" spans="1:8" ht="12.75" customHeight="1">
      <c r="A14" s="159" t="s">
        <v>659</v>
      </c>
      <c r="B14" s="531">
        <v>12663912.00898</v>
      </c>
      <c r="C14" s="532">
        <v>0.13338766065875735</v>
      </c>
      <c r="D14" s="531">
        <v>12607805.63319</v>
      </c>
      <c r="E14" s="532">
        <v>0.13332596263115948</v>
      </c>
      <c r="F14" s="531">
        <v>56106.375789999962</v>
      </c>
      <c r="G14" s="532">
        <v>4.4501301354376958E-3</v>
      </c>
      <c r="H14" s="85"/>
    </row>
    <row r="15" spans="1:8" ht="12.75" customHeight="1">
      <c r="A15" s="159" t="s">
        <v>660</v>
      </c>
      <c r="B15" s="531">
        <v>466369.25908999995</v>
      </c>
      <c r="C15" s="532">
        <v>4.9122186279453982E-3</v>
      </c>
      <c r="D15" s="531">
        <v>453422.73035000003</v>
      </c>
      <c r="E15" s="532">
        <v>4.7948884811184001E-3</v>
      </c>
      <c r="F15" s="531">
        <v>12946.528739999922</v>
      </c>
      <c r="G15" s="532">
        <v>2.8552888669710955E-2</v>
      </c>
      <c r="H15" s="85"/>
    </row>
    <row r="16" spans="1:8" ht="12.75" customHeight="1">
      <c r="A16" s="566" t="s">
        <v>684</v>
      </c>
      <c r="B16" s="545">
        <v>13214897.58317</v>
      </c>
      <c r="C16" s="546">
        <v>0.13919113408354197</v>
      </c>
      <c r="D16" s="545">
        <v>13145296.310550001</v>
      </c>
      <c r="E16" s="546">
        <v>0.13900985910364694</v>
      </c>
      <c r="F16" s="545">
        <v>69601.272619999872</v>
      </c>
      <c r="G16" s="546">
        <v>5.2947663541171117E-3</v>
      </c>
      <c r="H16" s="85"/>
    </row>
    <row r="17" spans="1:8" ht="12.75" customHeight="1">
      <c r="A17" s="159" t="s">
        <v>661</v>
      </c>
      <c r="B17" s="531">
        <v>86897.336230000001</v>
      </c>
      <c r="C17" s="532">
        <v>9.152805538271239E-4</v>
      </c>
      <c r="D17" s="531">
        <v>86357.365620000011</v>
      </c>
      <c r="E17" s="532">
        <v>9.1321830590945839E-4</v>
      </c>
      <c r="F17" s="531">
        <v>539.97060999998939</v>
      </c>
      <c r="G17" s="532">
        <v>6.2527452768306128E-3</v>
      </c>
      <c r="H17" s="85"/>
    </row>
    <row r="18" spans="1:8" ht="12.75" customHeight="1">
      <c r="A18" s="159" t="s">
        <v>662</v>
      </c>
      <c r="B18" s="531">
        <v>14978349.265590001</v>
      </c>
      <c r="C18" s="532">
        <v>0.15776538621321223</v>
      </c>
      <c r="D18" s="531">
        <v>14965990.330870001</v>
      </c>
      <c r="E18" s="532">
        <v>0.15826346992049936</v>
      </c>
      <c r="F18" s="531">
        <v>12358.934720000252</v>
      </c>
      <c r="G18" s="532">
        <v>8.2580133000004447E-4</v>
      </c>
      <c r="H18" s="85"/>
    </row>
    <row r="19" spans="1:8" ht="12.75" customHeight="1">
      <c r="A19" s="159" t="s">
        <v>663</v>
      </c>
      <c r="B19" s="531">
        <v>652108.24066999997</v>
      </c>
      <c r="C19" s="532">
        <v>6.8685878942927976E-3</v>
      </c>
      <c r="D19" s="531">
        <v>634699.31613000005</v>
      </c>
      <c r="E19" s="532">
        <v>6.7118656304158151E-3</v>
      </c>
      <c r="F19" s="531">
        <v>17408.92453999992</v>
      </c>
      <c r="G19" s="532">
        <v>2.7428617138188626E-2</v>
      </c>
      <c r="H19" s="85"/>
    </row>
    <row r="20" spans="1:8" ht="12.75" customHeight="1">
      <c r="A20" s="570" t="s">
        <v>685</v>
      </c>
      <c r="B20" s="545">
        <v>15717354.842490001</v>
      </c>
      <c r="C20" s="546">
        <v>0.16554925466133216</v>
      </c>
      <c r="D20" s="545">
        <v>15687047.01262</v>
      </c>
      <c r="E20" s="546">
        <v>0.16588855385682461</v>
      </c>
      <c r="F20" s="545">
        <v>30307.829870000161</v>
      </c>
      <c r="G20" s="546">
        <v>1.9320290074746557E-3</v>
      </c>
      <c r="H20" s="85"/>
    </row>
    <row r="21" spans="1:8" ht="12.75" customHeight="1">
      <c r="A21" s="159" t="s">
        <v>664</v>
      </c>
      <c r="B21" s="531">
        <v>177943.23550000001</v>
      </c>
      <c r="C21" s="532">
        <v>1.8742574882520118E-3</v>
      </c>
      <c r="D21" s="531">
        <v>176718.42692</v>
      </c>
      <c r="E21" s="532">
        <v>1.8687751912790089E-3</v>
      </c>
      <c r="F21" s="531">
        <v>1224.8085800000117</v>
      </c>
      <c r="G21" s="532">
        <v>6.9308481370450384E-3</v>
      </c>
      <c r="H21" s="85"/>
    </row>
    <row r="22" spans="1:8" ht="12.75" customHeight="1">
      <c r="A22" s="159" t="s">
        <v>665</v>
      </c>
      <c r="B22" s="531">
        <v>27821815.08501</v>
      </c>
      <c r="C22" s="532">
        <v>0.29304426837761288</v>
      </c>
      <c r="D22" s="531">
        <v>27824733.89384</v>
      </c>
      <c r="E22" s="532">
        <v>0.29424306967313496</v>
      </c>
      <c r="F22" s="531">
        <v>-2918.8088300004601</v>
      </c>
      <c r="G22" s="532">
        <v>-1.0489979315297757E-4</v>
      </c>
      <c r="H22" s="85"/>
    </row>
    <row r="23" spans="1:8" ht="12.75" customHeight="1">
      <c r="A23" s="159" t="s">
        <v>666</v>
      </c>
      <c r="B23" s="531">
        <v>1460575.4568099999</v>
      </c>
      <c r="C23" s="532">
        <v>1.5384088523461993E-2</v>
      </c>
      <c r="D23" s="531">
        <v>1425933.4081999999</v>
      </c>
      <c r="E23" s="532">
        <v>1.5079066875501384E-2</v>
      </c>
      <c r="F23" s="531">
        <v>34642.04860999994</v>
      </c>
      <c r="G23" s="532">
        <v>2.4294296220838021E-2</v>
      </c>
      <c r="H23" s="85"/>
    </row>
    <row r="24" spans="1:8" ht="12.75" customHeight="1">
      <c r="A24" s="570" t="s">
        <v>686</v>
      </c>
      <c r="B24" s="545">
        <v>29460333.777320001</v>
      </c>
      <c r="C24" s="546">
        <v>0.31030261438932688</v>
      </c>
      <c r="D24" s="545">
        <v>29427385.72896</v>
      </c>
      <c r="E24" s="546">
        <v>0.31119091173991537</v>
      </c>
      <c r="F24" s="545">
        <v>32948.048359999491</v>
      </c>
      <c r="G24" s="546">
        <v>1.1196389874203658E-3</v>
      </c>
      <c r="H24" s="85"/>
    </row>
    <row r="25" spans="1:8" ht="12.75" customHeight="1">
      <c r="A25" s="541" t="s">
        <v>704</v>
      </c>
      <c r="B25" s="547">
        <v>630846.82871999999</v>
      </c>
      <c r="C25" s="548">
        <v>6.6446436659768062E-3</v>
      </c>
      <c r="D25" s="547">
        <v>623828.37147999997</v>
      </c>
      <c r="E25" s="548">
        <v>6.5969067547526445E-3</v>
      </c>
      <c r="F25" s="547">
        <v>7018.4572399999161</v>
      </c>
      <c r="G25" s="548">
        <v>1.1250622063483739E-2</v>
      </c>
      <c r="H25" s="85"/>
    </row>
    <row r="26" spans="1:8" ht="12.75" customHeight="1">
      <c r="A26" s="541" t="s">
        <v>705</v>
      </c>
      <c r="B26" s="547">
        <v>90003644.118340015</v>
      </c>
      <c r="C26" s="548">
        <v>0.94799896992301169</v>
      </c>
      <c r="D26" s="547">
        <v>89735867.962630004</v>
      </c>
      <c r="E26" s="548">
        <v>0.94894554427177769</v>
      </c>
      <c r="F26" s="547">
        <v>267776.15571000241</v>
      </c>
      <c r="G26" s="548">
        <v>2.9840482049109458E-3</v>
      </c>
      <c r="H26" s="85"/>
    </row>
    <row r="27" spans="1:8" ht="12.75" customHeight="1">
      <c r="A27" s="541" t="s">
        <v>706</v>
      </c>
      <c r="B27" s="547">
        <v>4306165.0809199996</v>
      </c>
      <c r="C27" s="548">
        <v>4.5356386411011612E-2</v>
      </c>
      <c r="D27" s="547">
        <v>4204073.4251899999</v>
      </c>
      <c r="E27" s="548">
        <v>4.4457548973469777E-2</v>
      </c>
      <c r="F27" s="547">
        <v>102091.65572999982</v>
      </c>
      <c r="G27" s="548">
        <v>2.4283984936677411E-2</v>
      </c>
      <c r="H27" s="85"/>
    </row>
    <row r="28" spans="1:8" ht="18.75" customHeight="1">
      <c r="A28" s="572" t="s">
        <v>1258</v>
      </c>
      <c r="B28" s="533">
        <v>94940656.02798</v>
      </c>
      <c r="C28" s="479">
        <v>1</v>
      </c>
      <c r="D28" s="533">
        <v>94563769.759299994</v>
      </c>
      <c r="E28" s="479">
        <v>1</v>
      </c>
      <c r="F28" s="533">
        <v>376886.26868000213</v>
      </c>
      <c r="G28" s="479">
        <v>3.9855250022214871E-3</v>
      </c>
    </row>
    <row r="29" spans="1:8" ht="12.75" customHeight="1">
      <c r="A29" s="32" t="s">
        <v>394</v>
      </c>
    </row>
    <row r="30" spans="1:8" ht="12.75" customHeight="1"/>
    <row r="31" spans="1:8" ht="12.75" customHeight="1">
      <c r="A31" s="564" t="s">
        <v>682</v>
      </c>
      <c r="G31" s="312" t="str">
        <f>Naslovnica!A20</f>
        <v>Lipanj 2018.</v>
      </c>
    </row>
    <row r="32" spans="1:8" ht="12.75" customHeight="1">
      <c r="A32" s="565" t="s">
        <v>1259</v>
      </c>
      <c r="G32" s="110" t="str">
        <f>Naslovnica!A24</f>
        <v>June 2018</v>
      </c>
    </row>
    <row r="33" spans="7:8" ht="12.75" customHeight="1">
      <c r="H33" s="75"/>
    </row>
    <row r="34" spans="7:8" ht="12.75" customHeight="1">
      <c r="H34" s="75"/>
    </row>
    <row r="35" spans="7:8" ht="12.75" customHeight="1">
      <c r="H35" s="85"/>
    </row>
    <row r="36" spans="7:8" ht="12.75" customHeight="1">
      <c r="G36" s="85"/>
      <c r="H36" s="85"/>
    </row>
    <row r="37" spans="7:8" ht="12.75" customHeight="1">
      <c r="G37" s="85"/>
    </row>
    <row r="38" spans="7:8" ht="12.75" customHeight="1">
      <c r="G38" s="85"/>
    </row>
    <row r="39" spans="7:8" ht="12.75" customHeight="1">
      <c r="G39" s="85"/>
      <c r="H39" s="75"/>
    </row>
    <row r="40" spans="7:8" ht="12.75" customHeight="1">
      <c r="G40" s="75"/>
    </row>
    <row r="41" spans="7:8" ht="12.75" customHeight="1">
      <c r="G41" s="75"/>
    </row>
    <row r="42" spans="7:8" ht="12.75" customHeight="1"/>
    <row r="43" spans="7:8" ht="12.75" customHeight="1"/>
    <row r="44" spans="7:8" ht="12.75" customHeight="1"/>
    <row r="45" spans="7:8" ht="12.75" customHeight="1"/>
    <row r="46" spans="7:8" ht="12.75" customHeight="1"/>
    <row r="47" spans="7:8" ht="12.75" customHeight="1"/>
    <row r="48" spans="7:8" ht="12.75" customHeight="1"/>
    <row r="49" spans="1:10" ht="12.75" customHeight="1">
      <c r="A49" s="28" t="s">
        <v>394</v>
      </c>
      <c r="B49" s="28"/>
    </row>
    <row r="50" spans="1:10" ht="12.75" customHeight="1"/>
    <row r="51" spans="1:10" ht="12.75" customHeight="1">
      <c r="A51" s="564" t="s">
        <v>695</v>
      </c>
      <c r="G51" s="312" t="str">
        <f>Naslovnica!A20</f>
        <v>Lipanj 2018.</v>
      </c>
    </row>
    <row r="52" spans="1:10" ht="12.75" customHeight="1">
      <c r="A52" s="565" t="s">
        <v>1260</v>
      </c>
      <c r="G52" s="110" t="str">
        <f>Naslovnica!A24</f>
        <v>June 2018</v>
      </c>
    </row>
    <row r="53" spans="1:10" ht="12.75" customHeight="1">
      <c r="H53" s="75"/>
    </row>
    <row r="54" spans="1:10" ht="12.75" customHeight="1">
      <c r="G54" s="75"/>
      <c r="H54" s="75"/>
    </row>
    <row r="55" spans="1:10" ht="12.75" customHeight="1">
      <c r="H55" s="85"/>
      <c r="J55" s="75"/>
    </row>
    <row r="56" spans="1:10" ht="12.75" customHeight="1">
      <c r="H56" s="85"/>
      <c r="J56" s="75"/>
    </row>
    <row r="57" spans="1:10" ht="12.75" customHeight="1">
      <c r="H57" s="85"/>
    </row>
    <row r="58" spans="1:10" ht="12.75" customHeight="1">
      <c r="G58" s="85"/>
      <c r="H58" s="85"/>
    </row>
    <row r="59" spans="1:10" ht="12.75" customHeight="1">
      <c r="G59" s="85"/>
      <c r="H59" s="85"/>
    </row>
    <row r="60" spans="1:10" ht="12.75" customHeight="1">
      <c r="G60" s="85"/>
      <c r="H60" s="75"/>
    </row>
    <row r="61" spans="1:10" ht="12.75" customHeight="1">
      <c r="G61" s="85"/>
    </row>
    <row r="62" spans="1:10" ht="12.75" customHeight="1"/>
    <row r="63" spans="1:10" ht="12.75" customHeight="1">
      <c r="G63" s="75"/>
    </row>
    <row r="64" spans="1:10" ht="12.75" customHeight="1"/>
    <row r="65" spans="1:7" ht="12.75" customHeight="1"/>
    <row r="66" spans="1:7" ht="12.75" customHeight="1"/>
    <row r="67" spans="1:7" ht="12.75" customHeight="1"/>
    <row r="68" spans="1:7" ht="12.75" customHeight="1"/>
    <row r="69" spans="1:7" ht="12.75" customHeight="1">
      <c r="A69" s="28" t="s">
        <v>394</v>
      </c>
    </row>
    <row r="70" spans="1:7" ht="12.75" customHeight="1"/>
    <row r="71" spans="1:7" ht="12.75" customHeight="1">
      <c r="A71" s="72" t="s">
        <v>274</v>
      </c>
    </row>
    <row r="72" spans="1:7" ht="12.75" customHeight="1">
      <c r="G72" s="21" t="s">
        <v>121</v>
      </c>
    </row>
    <row r="73" spans="1:7" ht="12.75" customHeight="1"/>
    <row r="74" spans="1:7" ht="12.75" customHeight="1"/>
    <row r="75" spans="1:7" ht="12.75" customHeight="1"/>
    <row r="76" spans="1:7" ht="12.75" customHeight="1"/>
    <row r="77" spans="1:7" ht="12.75" customHeight="1"/>
    <row r="78" spans="1:7" ht="12.75" customHeight="1"/>
    <row r="79" spans="1:7" ht="12.75" customHeight="1"/>
  </sheetData>
  <mergeCells count="9">
    <mergeCell ref="E3:G3"/>
    <mergeCell ref="A4:A8"/>
    <mergeCell ref="B4:G4"/>
    <mergeCell ref="B6:C6"/>
    <mergeCell ref="D6:E6"/>
    <mergeCell ref="F6:G6"/>
    <mergeCell ref="B5:C5"/>
    <mergeCell ref="D5:E5"/>
    <mergeCell ref="F5:G5"/>
  </mergeCells>
  <hyperlinks>
    <hyperlink ref="A71" location="'2 Sadržaj'!A1" display="Sadržaj / Contents"/>
  </hyperlinks>
  <pageMargins left="0.7" right="0.7" top="0.75" bottom="0.75" header="0.3" footer="0.3"/>
  <pageSetup paperSize="9" scale="8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80"/>
  </sheetPr>
  <dimension ref="A1:G81"/>
  <sheetViews>
    <sheetView showGridLines="0" zoomScaleNormal="100" workbookViewId="0"/>
  </sheetViews>
  <sheetFormatPr defaultRowHeight="15"/>
  <cols>
    <col min="1" max="1" width="25.42578125" customWidth="1"/>
    <col min="2" max="6" width="14.28515625" customWidth="1"/>
  </cols>
  <sheetData>
    <row r="1" spans="1:7" ht="12.75" customHeight="1">
      <c r="A1" s="466" t="s">
        <v>273</v>
      </c>
      <c r="F1" s="312" t="str">
        <f>Naslovnica!A20</f>
        <v>Lipanj 2018.</v>
      </c>
    </row>
    <row r="2" spans="1:7" ht="12.75" customHeight="1">
      <c r="A2" s="112" t="s">
        <v>24</v>
      </c>
      <c r="F2" s="110" t="str">
        <f>Naslovnica!A24</f>
        <v>June 2018</v>
      </c>
    </row>
    <row r="3" spans="1:7" ht="12.75" customHeight="1"/>
    <row r="4" spans="1:7" ht="17.25" customHeight="1">
      <c r="A4" s="902" t="s">
        <v>395</v>
      </c>
      <c r="B4" s="333" t="str">
        <f>Naslovnica!A20</f>
        <v>Lipanj 2018.</v>
      </c>
      <c r="C4" s="334" t="str">
        <f>'5 Tablica 3,4'!A8</f>
        <v>Svibanj 2018.</v>
      </c>
      <c r="D4" s="335" t="s">
        <v>535</v>
      </c>
      <c r="E4" s="335" t="s">
        <v>537</v>
      </c>
      <c r="F4" s="335" t="s">
        <v>539</v>
      </c>
    </row>
    <row r="5" spans="1:7" ht="16.5" customHeight="1">
      <c r="A5" s="902"/>
      <c r="B5" s="336" t="str">
        <f>Naslovnica!A24</f>
        <v>June 2018</v>
      </c>
      <c r="C5" s="337" t="str">
        <f>'5 Tablica 3,4'!B8</f>
        <v>May 2018</v>
      </c>
      <c r="D5" s="338" t="s">
        <v>536</v>
      </c>
      <c r="E5" s="338" t="s">
        <v>538</v>
      </c>
      <c r="F5" s="338" t="s">
        <v>540</v>
      </c>
    </row>
    <row r="6" spans="1:7">
      <c r="A6" s="557" t="s">
        <v>655</v>
      </c>
      <c r="B6" s="161">
        <v>135.07210000000001</v>
      </c>
      <c r="C6" s="161">
        <v>133.69210000000001</v>
      </c>
      <c r="D6" s="162">
        <v>133.84379999999999</v>
      </c>
      <c r="E6" s="161">
        <v>135.47399999999999</v>
      </c>
      <c r="F6" s="163">
        <v>1.6302000000000021</v>
      </c>
      <c r="G6" s="85"/>
    </row>
    <row r="7" spans="1:7">
      <c r="A7" s="557" t="s">
        <v>658</v>
      </c>
      <c r="B7" s="161">
        <v>134.90649999999999</v>
      </c>
      <c r="C7" s="161">
        <v>134.74379999999999</v>
      </c>
      <c r="D7" s="162">
        <v>134.63820000000001</v>
      </c>
      <c r="E7" s="161">
        <v>135.45310000000001</v>
      </c>
      <c r="F7" s="163">
        <v>0.81489999999999441</v>
      </c>
      <c r="G7" s="85"/>
    </row>
    <row r="8" spans="1:7">
      <c r="A8" s="557" t="s">
        <v>661</v>
      </c>
      <c r="B8" s="161">
        <v>139.31989999999999</v>
      </c>
      <c r="C8" s="161">
        <v>139.67330000000001</v>
      </c>
      <c r="D8" s="162">
        <v>138.90039999999999</v>
      </c>
      <c r="E8" s="161">
        <v>139.88329999999999</v>
      </c>
      <c r="F8" s="163">
        <v>0.98290000000000077</v>
      </c>
      <c r="G8" s="85"/>
    </row>
    <row r="9" spans="1:7">
      <c r="A9" s="557" t="s">
        <v>664</v>
      </c>
      <c r="B9" s="161">
        <v>136.3313</v>
      </c>
      <c r="C9" s="161">
        <v>137.26939999999999</v>
      </c>
      <c r="D9" s="162">
        <v>136.08930000000001</v>
      </c>
      <c r="E9" s="161">
        <v>137.5659</v>
      </c>
      <c r="F9" s="163">
        <v>1.4765999999999906</v>
      </c>
      <c r="G9" s="85"/>
    </row>
    <row r="10" spans="1:7">
      <c r="A10" s="558" t="s">
        <v>676</v>
      </c>
      <c r="B10" s="559">
        <v>135.99019317068931</v>
      </c>
      <c r="C10" s="559">
        <v>135.67519313954847</v>
      </c>
      <c r="D10" s="560">
        <v>135.67215515573076</v>
      </c>
      <c r="E10" s="559">
        <v>136.55506567777368</v>
      </c>
      <c r="F10" s="561">
        <v>0.88291052204291987</v>
      </c>
      <c r="G10" s="85"/>
    </row>
    <row r="11" spans="1:7">
      <c r="A11" s="557" t="s">
        <v>656</v>
      </c>
      <c r="B11" s="161">
        <v>238.8192</v>
      </c>
      <c r="C11" s="161">
        <v>238.3253</v>
      </c>
      <c r="D11" s="162">
        <v>238.22980000000001</v>
      </c>
      <c r="E11" s="161">
        <v>239.36609999999999</v>
      </c>
      <c r="F11" s="163">
        <v>1.1362999999999772</v>
      </c>
      <c r="G11" s="85"/>
    </row>
    <row r="12" spans="1:7">
      <c r="A12" s="557" t="s">
        <v>659</v>
      </c>
      <c r="B12" s="161">
        <v>255.5248</v>
      </c>
      <c r="C12" s="161">
        <v>255.59549999999999</v>
      </c>
      <c r="D12" s="162">
        <v>255.0831</v>
      </c>
      <c r="E12" s="161">
        <v>256.36079999999998</v>
      </c>
      <c r="F12" s="163">
        <v>1.2776999999999816</v>
      </c>
      <c r="G12" s="85"/>
    </row>
    <row r="13" spans="1:7">
      <c r="A13" s="557" t="s">
        <v>662</v>
      </c>
      <c r="B13" s="161">
        <v>224.9153</v>
      </c>
      <c r="C13" s="161">
        <v>225.7912</v>
      </c>
      <c r="D13" s="162">
        <v>224.70410000000001</v>
      </c>
      <c r="E13" s="161">
        <v>225.8313</v>
      </c>
      <c r="F13" s="163">
        <v>1.1271999999999878</v>
      </c>
      <c r="G13" s="85"/>
    </row>
    <row r="14" spans="1:7">
      <c r="A14" s="557" t="s">
        <v>665</v>
      </c>
      <c r="B14" s="161">
        <v>248.96950000000001</v>
      </c>
      <c r="C14" s="161">
        <v>249.93020000000001</v>
      </c>
      <c r="D14" s="162">
        <v>248.56489999999999</v>
      </c>
      <c r="E14" s="161">
        <v>250.10339999999999</v>
      </c>
      <c r="F14" s="163">
        <v>1.5384999999999991</v>
      </c>
      <c r="G14" s="85"/>
    </row>
    <row r="15" spans="1:7">
      <c r="A15" s="558" t="s">
        <v>677</v>
      </c>
      <c r="B15" s="559">
        <v>241.99352200173035</v>
      </c>
      <c r="C15" s="559">
        <v>242.25970625048404</v>
      </c>
      <c r="D15" s="560">
        <v>241.67797566567532</v>
      </c>
      <c r="E15" s="559">
        <v>242.72900681008764</v>
      </c>
      <c r="F15" s="561">
        <v>1.0510311444123204</v>
      </c>
      <c r="G15" s="85"/>
    </row>
    <row r="16" spans="1:7">
      <c r="A16" s="557" t="s">
        <v>657</v>
      </c>
      <c r="B16" s="161">
        <v>124.61790000000001</v>
      </c>
      <c r="C16" s="161">
        <v>124.78100000000001</v>
      </c>
      <c r="D16" s="162">
        <v>124.61790000000001</v>
      </c>
      <c r="E16" s="161">
        <v>124.8274</v>
      </c>
      <c r="F16" s="163">
        <v>0.20949999999999136</v>
      </c>
      <c r="G16" s="85"/>
    </row>
    <row r="17" spans="1:7">
      <c r="A17" s="557" t="s">
        <v>660</v>
      </c>
      <c r="B17" s="161">
        <v>128.67439999999999</v>
      </c>
      <c r="C17" s="161">
        <v>128.47819999999999</v>
      </c>
      <c r="D17" s="162">
        <v>128.2432</v>
      </c>
      <c r="E17" s="161">
        <v>128.69390000000001</v>
      </c>
      <c r="F17" s="163">
        <v>0.45070000000001187</v>
      </c>
      <c r="G17" s="85"/>
    </row>
    <row r="18" spans="1:7">
      <c r="A18" s="557" t="s">
        <v>663</v>
      </c>
      <c r="B18" s="161">
        <v>125.18859999999999</v>
      </c>
      <c r="C18" s="161">
        <v>125.1447</v>
      </c>
      <c r="D18" s="162">
        <v>124.9226</v>
      </c>
      <c r="E18" s="161">
        <v>125.2645</v>
      </c>
      <c r="F18" s="163">
        <v>0.34189999999999543</v>
      </c>
      <c r="G18" s="85"/>
    </row>
    <row r="19" spans="1:7">
      <c r="A19" s="557" t="s">
        <v>666</v>
      </c>
      <c r="B19" s="161">
        <v>130.62270000000001</v>
      </c>
      <c r="C19" s="161">
        <v>130.67310000000001</v>
      </c>
      <c r="D19" s="162">
        <v>130.3852</v>
      </c>
      <c r="E19" s="161">
        <v>130.7465</v>
      </c>
      <c r="F19" s="163">
        <v>0.36129999999999995</v>
      </c>
      <c r="G19" s="85"/>
    </row>
    <row r="20" spans="1:7">
      <c r="A20" s="558" t="s">
        <v>678</v>
      </c>
      <c r="B20" s="559">
        <v>127.18037690651565</v>
      </c>
      <c r="C20" s="559">
        <v>127.23314006791895</v>
      </c>
      <c r="D20" s="560">
        <v>127.08112425328547</v>
      </c>
      <c r="E20" s="559">
        <v>127.28492954604468</v>
      </c>
      <c r="F20" s="561">
        <v>0.20380529275921333</v>
      </c>
      <c r="G20" s="85"/>
    </row>
    <row r="21" spans="1:7" ht="12.75" customHeight="1">
      <c r="A21" s="37" t="s">
        <v>123</v>
      </c>
    </row>
    <row r="22" spans="1:7" ht="21" customHeight="1">
      <c r="A22" s="910" t="s">
        <v>679</v>
      </c>
      <c r="B22" s="910"/>
      <c r="C22" s="910"/>
      <c r="D22" s="910"/>
      <c r="E22" s="910"/>
      <c r="F22" s="910"/>
    </row>
    <row r="23" spans="1:7" ht="21" customHeight="1">
      <c r="A23" s="911" t="s">
        <v>1050</v>
      </c>
      <c r="B23" s="911"/>
      <c r="C23" s="911"/>
      <c r="D23" s="911"/>
      <c r="E23" s="911"/>
      <c r="F23" s="911"/>
    </row>
    <row r="24" spans="1:7" ht="12.75" customHeight="1"/>
    <row r="25" spans="1:7" ht="12.75" customHeight="1">
      <c r="A25" s="467" t="s">
        <v>710</v>
      </c>
      <c r="F25" s="312" t="str">
        <f>Naslovnica!A20</f>
        <v>Lipanj 2018.</v>
      </c>
    </row>
    <row r="26" spans="1:7" ht="12.75" customHeight="1">
      <c r="A26" s="112" t="s">
        <v>711</v>
      </c>
      <c r="F26" s="110" t="str">
        <f>Naslovnica!A24</f>
        <v>June 2018</v>
      </c>
    </row>
    <row r="27" spans="1:7" ht="12.75" customHeight="1">
      <c r="A27" s="39"/>
      <c r="F27" s="19"/>
    </row>
    <row r="28" spans="1:7" ht="12.75" customHeight="1">
      <c r="A28" s="912" t="s">
        <v>533</v>
      </c>
      <c r="B28" s="914" t="s">
        <v>838</v>
      </c>
      <c r="C28" s="914"/>
      <c r="D28" s="902" t="s">
        <v>852</v>
      </c>
      <c r="E28" s="902" t="s">
        <v>534</v>
      </c>
      <c r="F28" s="909" t="s">
        <v>691</v>
      </c>
    </row>
    <row r="29" spans="1:7" ht="12.75" customHeight="1">
      <c r="A29" s="913"/>
      <c r="B29" s="485" t="str">
        <f>B4</f>
        <v>Lipanj 2018.</v>
      </c>
      <c r="C29" s="485" t="str">
        <f>C4</f>
        <v>Svibanj 2018.</v>
      </c>
      <c r="D29" s="902"/>
      <c r="E29" s="902"/>
      <c r="F29" s="909"/>
    </row>
    <row r="30" spans="1:7" ht="12.75" customHeight="1">
      <c r="A30" s="913"/>
      <c r="B30" s="330" t="str">
        <f>Naslovnica!A24</f>
        <v>June 2018</v>
      </c>
      <c r="C30" s="339" t="str">
        <f>C5</f>
        <v>May 2018</v>
      </c>
      <c r="D30" s="902"/>
      <c r="E30" s="902"/>
      <c r="F30" s="909"/>
    </row>
    <row r="31" spans="1:7" ht="16.5" customHeight="1">
      <c r="A31" s="913"/>
      <c r="B31" s="340"/>
      <c r="C31" s="341"/>
      <c r="D31" s="902"/>
      <c r="E31" s="902"/>
      <c r="F31" s="909"/>
      <c r="G31" s="75"/>
    </row>
    <row r="32" spans="1:7" ht="15" customHeight="1">
      <c r="A32" s="557" t="s">
        <v>655</v>
      </c>
      <c r="B32" s="291">
        <v>1.0322225471811608E-2</v>
      </c>
      <c r="C32" s="291">
        <v>6.7979823690746954E-3</v>
      </c>
      <c r="D32" s="291">
        <v>1.7438628471568407E-2</v>
      </c>
      <c r="E32" s="291">
        <v>3.633284894649691E-2</v>
      </c>
      <c r="F32" s="291">
        <v>8.099304009843733E-2</v>
      </c>
      <c r="G32" s="85"/>
    </row>
    <row r="33" spans="1:7" ht="15" customHeight="1">
      <c r="A33" s="557" t="s">
        <v>658</v>
      </c>
      <c r="B33" s="291">
        <v>1.2074767076482029E-3</v>
      </c>
      <c r="C33" s="291">
        <v>1.4718042253372587E-2</v>
      </c>
      <c r="D33" s="291">
        <v>6.9715799884304541E-3</v>
      </c>
      <c r="E33" s="291">
        <v>4.6189888662531153E-2</v>
      </c>
      <c r="F33" s="291">
        <v>8.0649563775488931E-2</v>
      </c>
      <c r="G33" s="85"/>
    </row>
    <row r="34" spans="1:7" ht="15" customHeight="1">
      <c r="A34" s="557" t="s">
        <v>661</v>
      </c>
      <c r="B34" s="291">
        <v>-2.5301900935971178E-3</v>
      </c>
      <c r="C34" s="291">
        <v>5.1840734275476974E-2</v>
      </c>
      <c r="D34" s="291">
        <v>1.960091216730464E-2</v>
      </c>
      <c r="E34" s="291">
        <v>4.3867647797064313E-2</v>
      </c>
      <c r="F34" s="291">
        <v>8.9698766661506335E-2</v>
      </c>
      <c r="G34" s="85"/>
    </row>
    <row r="35" spans="1:7" ht="15" customHeight="1">
      <c r="A35" s="557" t="s">
        <v>664</v>
      </c>
      <c r="B35" s="291">
        <v>-6.8340067050630671E-3</v>
      </c>
      <c r="C35" s="291">
        <v>3.3737632672487416E-2</v>
      </c>
      <c r="D35" s="291">
        <v>2.7282673727645035E-2</v>
      </c>
      <c r="E35" s="291">
        <v>8.2106090310905211E-2</v>
      </c>
      <c r="F35" s="291">
        <v>8.3594633308444299E-2</v>
      </c>
      <c r="G35" s="85"/>
    </row>
    <row r="36" spans="1:7" ht="15" customHeight="1">
      <c r="A36" s="562" t="s">
        <v>676</v>
      </c>
      <c r="B36" s="563">
        <v>2.3217216342330538E-3</v>
      </c>
      <c r="C36" s="563">
        <v>2.1732104667605112E-2</v>
      </c>
      <c r="D36" s="563">
        <v>1.9106701139788518E-2</v>
      </c>
      <c r="E36" s="563">
        <v>5.0544831348457553E-2</v>
      </c>
      <c r="F36" s="563">
        <v>8.2891647559041104E-2</v>
      </c>
      <c r="G36" s="85"/>
    </row>
    <row r="37" spans="1:7" ht="15" customHeight="1">
      <c r="A37" s="557" t="s">
        <v>656</v>
      </c>
      <c r="B37" s="291">
        <v>2.072377544473758E-3</v>
      </c>
      <c r="C37" s="291">
        <v>2.6981201931977061E-3</v>
      </c>
      <c r="D37" s="291">
        <v>2.8297850094038957E-3</v>
      </c>
      <c r="E37" s="291">
        <v>2.2795630769625985E-2</v>
      </c>
      <c r="F37" s="291">
        <v>5.5283687205593735E-2</v>
      </c>
      <c r="G37" s="85"/>
    </row>
    <row r="38" spans="1:7" ht="15" customHeight="1">
      <c r="A38" s="557" t="s">
        <v>659</v>
      </c>
      <c r="B38" s="291">
        <v>-2.7660893873326931E-4</v>
      </c>
      <c r="C38" s="291">
        <v>2.2908788747793007E-3</v>
      </c>
      <c r="D38" s="291">
        <v>2.856391558770266E-3</v>
      </c>
      <c r="E38" s="291">
        <v>4.7456873970578961E-2</v>
      </c>
      <c r="F38" s="291">
        <v>5.970323903827679E-2</v>
      </c>
      <c r="G38" s="85"/>
    </row>
    <row r="39" spans="1:7" ht="15" customHeight="1">
      <c r="A39" s="557" t="s">
        <v>662</v>
      </c>
      <c r="B39" s="291">
        <v>-3.879247729761004E-3</v>
      </c>
      <c r="C39" s="291">
        <v>9.7228743789605776E-3</v>
      </c>
      <c r="D39" s="291">
        <v>6.8338282106481518E-3</v>
      </c>
      <c r="E39" s="291">
        <v>3.7343198415634049E-2</v>
      </c>
      <c r="F39" s="291">
        <v>5.1378294253940471E-2</v>
      </c>
      <c r="G39" s="85"/>
    </row>
    <row r="40" spans="1:7" ht="15" customHeight="1">
      <c r="A40" s="557" t="s">
        <v>665</v>
      </c>
      <c r="B40" s="291">
        <v>-3.8438732094000505E-3</v>
      </c>
      <c r="C40" s="291">
        <v>4.7416951992498291E-3</v>
      </c>
      <c r="D40" s="291">
        <v>8.268817147691454E-3</v>
      </c>
      <c r="E40" s="291">
        <v>4.7105764750018153E-2</v>
      </c>
      <c r="F40" s="291">
        <v>5.800225912535395E-2</v>
      </c>
      <c r="G40" s="85"/>
    </row>
    <row r="41" spans="1:7" ht="15" customHeight="1">
      <c r="A41" s="562" t="s">
        <v>677</v>
      </c>
      <c r="B41" s="563">
        <v>-1.0987557645202317E-3</v>
      </c>
      <c r="C41" s="563">
        <v>4.3093677163028588E-3</v>
      </c>
      <c r="D41" s="563">
        <v>5.159394869194589E-3</v>
      </c>
      <c r="E41" s="563">
        <v>3.6400486309027702E-2</v>
      </c>
      <c r="F41" s="563">
        <v>5.6145336951785696E-2</v>
      </c>
      <c r="G41" s="85"/>
    </row>
    <row r="42" spans="1:7" ht="15" customHeight="1">
      <c r="A42" s="557" t="s">
        <v>657</v>
      </c>
      <c r="B42" s="291">
        <v>-1.307090021718027E-3</v>
      </c>
      <c r="C42" s="291">
        <v>-2.0928850704599045E-3</v>
      </c>
      <c r="D42" s="291">
        <v>2.0902557952065415E-2</v>
      </c>
      <c r="E42" s="291">
        <v>6.3409709771809375E-2</v>
      </c>
      <c r="F42" s="291">
        <v>5.8668550002399567E-2</v>
      </c>
      <c r="G42" s="85"/>
    </row>
    <row r="43" spans="1:7" ht="15" customHeight="1">
      <c r="A43" s="557" t="s">
        <v>660</v>
      </c>
      <c r="B43" s="291">
        <v>1.5271073224873977E-3</v>
      </c>
      <c r="C43" s="291">
        <v>2.7474614671628039E-2</v>
      </c>
      <c r="D43" s="291">
        <v>1.0952991154169034E-2</v>
      </c>
      <c r="E43" s="291">
        <v>7.3677078483302516E-2</v>
      </c>
      <c r="F43" s="291">
        <v>6.7490034192112969E-2</v>
      </c>
      <c r="G43" s="85"/>
    </row>
    <row r="44" spans="1:7" ht="15" customHeight="1">
      <c r="A44" s="557" t="s">
        <v>663</v>
      </c>
      <c r="B44" s="291">
        <v>3.5079392095704875E-4</v>
      </c>
      <c r="C44" s="291">
        <v>8.1572134958696196E-4</v>
      </c>
      <c r="D44" s="291">
        <v>9.8200227149531916E-3</v>
      </c>
      <c r="E44" s="291">
        <v>4.7767307520088842E-2</v>
      </c>
      <c r="F44" s="291">
        <v>5.9922366038175356E-2</v>
      </c>
      <c r="G44" s="85"/>
    </row>
    <row r="45" spans="1:7" ht="15" customHeight="1">
      <c r="A45" s="557" t="s">
        <v>666</v>
      </c>
      <c r="B45" s="291">
        <v>-3.8569529612442199E-4</v>
      </c>
      <c r="C45" s="291">
        <v>4.5027818497201499E-2</v>
      </c>
      <c r="D45" s="291">
        <v>1.257436011925539E-2</v>
      </c>
      <c r="E45" s="291">
        <v>5.4460780633583727E-2</v>
      </c>
      <c r="F45" s="291">
        <v>7.1653813060205795E-2</v>
      </c>
      <c r="G45" s="75"/>
    </row>
    <row r="46" spans="1:7" ht="15" customHeight="1">
      <c r="A46" s="562" t="s">
        <v>678</v>
      </c>
      <c r="B46" s="563">
        <v>-4.1469668496074696E-4</v>
      </c>
      <c r="C46" s="563">
        <v>1.7517536552865254E-2</v>
      </c>
      <c r="D46" s="563">
        <v>1.5167136852641594E-2</v>
      </c>
      <c r="E46" s="563">
        <v>5.8857847289070175E-2</v>
      </c>
      <c r="F46" s="563">
        <v>6.4265346760390862E-2</v>
      </c>
    </row>
    <row r="47" spans="1:7" ht="12.75" customHeight="1">
      <c r="A47" s="37" t="s">
        <v>123</v>
      </c>
      <c r="G47" s="89"/>
    </row>
    <row r="48" spans="1:7" ht="12.75" customHeight="1">
      <c r="A48" s="568" t="s">
        <v>690</v>
      </c>
      <c r="B48" s="568"/>
      <c r="C48" s="568"/>
      <c r="D48" s="568"/>
      <c r="E48" s="568"/>
      <c r="F48" s="568"/>
    </row>
    <row r="49" spans="1:6" ht="12.75" customHeight="1">
      <c r="A49" s="573" t="s">
        <v>1030</v>
      </c>
      <c r="B49" s="569"/>
      <c r="C49" s="569"/>
      <c r="D49" s="569"/>
      <c r="E49" s="569"/>
      <c r="F49" s="569"/>
    </row>
    <row r="50" spans="1:6" ht="12.75" customHeight="1">
      <c r="A50" s="568"/>
    </row>
    <row r="51" spans="1:6" ht="12.75" customHeight="1">
      <c r="A51" s="573"/>
    </row>
    <row r="52" spans="1:6" ht="12.75" customHeight="1"/>
    <row r="53" spans="1:6" ht="12.75" customHeight="1">
      <c r="A53" s="72" t="s">
        <v>274</v>
      </c>
    </row>
    <row r="54" spans="1:6" ht="12.75" customHeight="1"/>
    <row r="55" spans="1:6" ht="12.75" customHeight="1"/>
    <row r="56" spans="1:6" ht="12.75" customHeight="1"/>
    <row r="57" spans="1:6" ht="12.75" customHeight="1">
      <c r="F57" s="113" t="s">
        <v>399</v>
      </c>
    </row>
    <row r="58" spans="1:6" ht="12.75" customHeight="1"/>
    <row r="59" spans="1:6" ht="12.75" customHeight="1"/>
    <row r="60" spans="1:6" ht="12.75" customHeight="1"/>
    <row r="61" spans="1:6" ht="12.75" customHeight="1">
      <c r="A61" s="37"/>
    </row>
    <row r="62" spans="1:6" ht="12.75" customHeight="1">
      <c r="A62" s="37"/>
    </row>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sheetData>
  <mergeCells count="8">
    <mergeCell ref="A4:A5"/>
    <mergeCell ref="A22:F22"/>
    <mergeCell ref="A23:F23"/>
    <mergeCell ref="A28:A31"/>
    <mergeCell ref="D28:D31"/>
    <mergeCell ref="E28:E31"/>
    <mergeCell ref="F28:F31"/>
    <mergeCell ref="B28:C28"/>
  </mergeCells>
  <hyperlinks>
    <hyperlink ref="A53" location="'2 Sadržaj'!A1" display="Sadržaj / Contents"/>
  </hyperlinks>
  <pageMargins left="0.7" right="0.7" top="0.75" bottom="0.75" header="0.3" footer="0.3"/>
  <pageSetup paperSize="9" scale="9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3C41481B-ACD6-4BEC-B6B9-B39E93345C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42</vt:i4>
      </vt:variant>
    </vt:vector>
  </HeadingPairs>
  <TitlesOfParts>
    <vt:vector size="80" baseType="lpstr">
      <vt:lpstr>Naslovnica</vt:lpstr>
      <vt:lpstr>2 Sadržaj</vt:lpstr>
      <vt:lpstr>3 Tablica 1 - Graf 1</vt:lpstr>
      <vt:lpstr>4 Tablica 2 - Graf 2</vt:lpstr>
      <vt:lpstr>5 Tablica 3,4</vt:lpstr>
      <vt:lpstr>6 Tablica 5,6</vt:lpstr>
      <vt:lpstr>7 Tablica 7,8</vt:lpstr>
      <vt:lpstr>8 Tablica 9 - Graf 3,4</vt:lpstr>
      <vt:lpstr>9 Tablica 10, 11</vt:lpstr>
      <vt:lpstr>10 Graf 5.1, 5.2, 5.3</vt:lpstr>
      <vt:lpstr>11 Tablica 12</vt:lpstr>
      <vt:lpstr>12 Tablica 13 - Graf 6</vt:lpstr>
      <vt:lpstr>13 Tablica 14 - Graf 7</vt:lpstr>
      <vt:lpstr>14 Tablica 15 - Graf 8</vt:lpstr>
      <vt:lpstr>15 Tablica 16 - Graf 9,10</vt:lpstr>
      <vt:lpstr>16 Tablica 17, 17.1</vt:lpstr>
      <vt:lpstr>17 Tablica 18</vt:lpstr>
      <vt:lpstr>18 Tablica 19</vt:lpstr>
      <vt:lpstr>19 Tablica 20 - Graf 11</vt:lpstr>
      <vt:lpstr>20 Tablica 21 - Graf 12</vt:lpstr>
      <vt:lpstr>21 Tablica 22,23 - Graf 13,14</vt:lpstr>
      <vt:lpstr>22 Tablica 24,25 - Graf 15,16</vt:lpstr>
      <vt:lpstr>23 Tablica 26</vt:lpstr>
      <vt:lpstr>24 Tablica 27 - Graf 17</vt:lpstr>
      <vt:lpstr>25 Graf 18</vt:lpstr>
      <vt:lpstr>26 Tablica 28</vt:lpstr>
      <vt:lpstr>27 Tabl. 29,30,31,32,33</vt:lpstr>
      <vt:lpstr>28 Tablica 34</vt:lpstr>
      <vt:lpstr>29 Tablice 35, 36</vt:lpstr>
      <vt:lpstr>30 Tablica 37,37.1,38,39</vt:lpstr>
      <vt:lpstr>31 Tablica 40.41.42.43 </vt:lpstr>
      <vt:lpstr>32 Tablica 44,45,46 </vt:lpstr>
      <vt:lpstr>33 Tablica 47</vt:lpstr>
      <vt:lpstr>34 Tablica 48,49 </vt:lpstr>
      <vt:lpstr>35 Tablica 50</vt:lpstr>
      <vt:lpstr>36 Tablica 51</vt:lpstr>
      <vt:lpstr>37 Tablica 52</vt:lpstr>
      <vt:lpstr>38 Tablica 53,54,55,56</vt:lpstr>
      <vt:lpstr>datum</vt:lpstr>
      <vt:lpstr>datum_p</vt:lpstr>
      <vt:lpstr>datump</vt:lpstr>
      <vt:lpstr>mjesec</vt:lpstr>
      <vt:lpstr>'10 Graf 5.1, 5.2, 5.3'!Print_Area</vt:lpstr>
      <vt:lpstr>'11 Tablica 12'!Print_Area</vt:lpstr>
      <vt:lpstr>'12 Tablica 13 - Graf 6'!Print_Area</vt:lpstr>
      <vt:lpstr>'13 Tablica 14 - Graf 7'!Print_Area</vt:lpstr>
      <vt:lpstr>'14 Tablica 15 - Graf 8'!Print_Area</vt:lpstr>
      <vt:lpstr>'15 Tablica 16 - Graf 9,10'!Print_Area</vt:lpstr>
      <vt:lpstr>'16 Tablica 17, 17.1'!Print_Area</vt:lpstr>
      <vt:lpstr>'17 Tablica 18'!Print_Area</vt:lpstr>
      <vt:lpstr>'18 Tablica 19'!Print_Area</vt:lpstr>
      <vt:lpstr>'19 Tablica 20 - Graf 11'!Print_Area</vt:lpstr>
      <vt:lpstr>'2 Sadržaj'!Print_Area</vt:lpstr>
      <vt:lpstr>'20 Tablica 21 - Graf 12'!Print_Area</vt:lpstr>
      <vt:lpstr>'21 Tablica 22,23 - Graf 13,14'!Print_Area</vt:lpstr>
      <vt:lpstr>'22 Tablica 24,25 - Graf 15,16'!Print_Area</vt:lpstr>
      <vt:lpstr>'23 Tablica 26'!Print_Area</vt:lpstr>
      <vt:lpstr>'24 Tablica 27 - Graf 17'!Print_Area</vt:lpstr>
      <vt:lpstr>'25 Graf 18'!Print_Area</vt:lpstr>
      <vt:lpstr>'26 Tablica 28'!Print_Area</vt:lpstr>
      <vt:lpstr>'27 Tabl. 29,30,31,32,33'!Print_Area</vt:lpstr>
      <vt:lpstr>'28 Tablica 34'!Print_Area</vt:lpstr>
      <vt:lpstr>'29 Tablice 35, 36'!Print_Area</vt:lpstr>
      <vt:lpstr>'3 Tablica 1 - Graf 1'!Print_Area</vt:lpstr>
      <vt:lpstr>'30 Tablica 37,37.1,38,39'!Print_Area</vt:lpstr>
      <vt:lpstr>'31 Tablica 40.41.42.43 '!Print_Area</vt:lpstr>
      <vt:lpstr>'32 Tablica 44,45,46 '!Print_Area</vt:lpstr>
      <vt:lpstr>'33 Tablica 47'!Print_Area</vt:lpstr>
      <vt:lpstr>'34 Tablica 48,49 '!Print_Area</vt:lpstr>
      <vt:lpstr>'35 Tablica 50'!Print_Area</vt:lpstr>
      <vt:lpstr>'36 Tablica 51'!Print_Area</vt:lpstr>
      <vt:lpstr>'37 Tablica 52'!Print_Area</vt:lpstr>
      <vt:lpstr>'38 Tablica 53,54,55,56'!Print_Area</vt:lpstr>
      <vt:lpstr>'4 Tablica 2 - Graf 2'!Print_Area</vt:lpstr>
      <vt:lpstr>'5 Tablica 3,4'!Print_Area</vt:lpstr>
      <vt:lpstr>'6 Tablica 5,6'!Print_Area</vt:lpstr>
      <vt:lpstr>'7 Tablica 7,8'!Print_Area</vt:lpstr>
      <vt:lpstr>'8 Tablica 9 - Graf 3,4'!Print_Area</vt:lpstr>
      <vt:lpstr>'9 Tablica 10, 11'!Print_Area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2023-04-12T09:33:39Z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