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drawings/drawing12.xml" ContentType="application/vnd.openxmlformats-officedocument.drawing+xml"/>
  <Override PartName="/xl/drawings/drawing15.xml" ContentType="application/vnd.openxmlformats-officedocument.drawing+xml"/>
  <Override PartName="/xl/drawings/drawing14.xml" ContentType="application/vnd.openxmlformats-officedocument.drawing+xml"/>
  <Override PartName="/xl/drawings/drawing13.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drawings/drawing4.xml" ContentType="application/vnd.openxmlformats-officedocument.drawing+xml"/>
  <Override PartName="/xl/worksheets/sheet35.xml" ContentType="application/vnd.openxmlformats-officedocument.spreadsheetml.worksheet+xml"/>
  <Override PartName="/xl/worksheets/sheet36.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drawings/drawing3.xml" ContentType="application/vnd.openxmlformats-officedocument.drawing+xml"/>
  <Override PartName="/xl/worksheets/sheet37.xml" ContentType="application/vnd.openxmlformats-officedocument.spreadsheetml.worksheet+xml"/>
  <Override PartName="/xl/sharedStrings.xml" ContentType="application/vnd.openxmlformats-officedocument.spreadsheetml.sharedStrings+xml"/>
  <Override PartName="/xl/worksheets/sheet23.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6.xml" ContentType="application/vnd.openxmlformats-officedocument.spreadsheetml.worksheet+xml"/>
  <Override PartName="/xl/drawings/drawing5.xml" ContentType="application/vnd.openxmlformats-officedocument.drawing+xml"/>
  <Override PartName="/xl/worksheets/sheet13.xml" ContentType="application/vnd.openxmlformats-officedocument.spreadsheetml.worksheet+xml"/>
  <Override PartName="/xl/worksheets/sheet22.xml" ContentType="application/vnd.openxmlformats-officedocument.spreadsheetml.worksheet+xml"/>
  <Override PartName="/xl/drawings/drawing6.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bookViews>
    <workbookView xWindow="-345" yWindow="4980" windowWidth="19230" windowHeight="628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11'!$A$1:$K$50</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9,10'!$A$1:$G$65</definedName>
    <definedName name="_xlnm.Print_Area" localSheetId="15">'16 Tablica 16'!$A$1:$I$45</definedName>
    <definedName name="_xlnm.Print_Area" localSheetId="16">'17 Tablica 17'!$A$1:$O$50</definedName>
    <definedName name="_xlnm.Print_Area" localSheetId="17">'18 Tablica 18'!$A$1:$D$48</definedName>
    <definedName name="_xlnm.Print_Area" localSheetId="18">'19 Tablica 19 - Graf 11'!$A$1:$J$75</definedName>
    <definedName name="_xlnm.Print_Area" localSheetId="1">'2 Sadržaj'!$A$1:$A$188</definedName>
    <definedName name="_xlnm.Print_Area" localSheetId="19">'20 Tablica 20 - Graf 12'!$A$1:$J$76</definedName>
    <definedName name="_xlnm.Print_Area" localSheetId="20">'21 Tablica 21,22 - Graf 13,14'!$A$1:$I$47</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27'!$A$1:$G$47</definedName>
    <definedName name="_xlnm.Print_Area" localSheetId="26">'27 Tabl. 28,29,30,31,32'!$A$1:$G$75</definedName>
    <definedName name="_xlnm.Print_Area" localSheetId="27">'28 Tablica 33'!$A$1:$J$191</definedName>
    <definedName name="_xlnm.Print_Area" localSheetId="28">'29 Tablica 34'!$A$1:$G$137</definedName>
    <definedName name="_xlnm.Print_Area" localSheetId="2">'3 Tablica 1 - Graf 1'!$A$1:$F$50</definedName>
    <definedName name="_xlnm.Print_Area" localSheetId="29">'30 Tablica 35 '!$A$1:$G$137</definedName>
    <definedName name="_xlnm.Print_Area" localSheetId="30">'31 Tablica 36'!$A$1:$K$55</definedName>
    <definedName name="_xlnm.Print_Area" localSheetId="31">'32 Tablica 37,38,39 '!$A$1:$D$52</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'!$A$1:$G$82</definedName>
    <definedName name="_xlnm.Print_Area" localSheetId="36">'37 Tablica 48'!$A$1:$E$67</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0">Naslovnica!$A$1:$I$41</definedName>
  </definedNames>
  <calcPr calcId="145621"/>
</workbook>
</file>

<file path=xl/calcChain.xml><?xml version="1.0" encoding="utf-8"?>
<calcChain xmlns="http://schemas.openxmlformats.org/spreadsheetml/2006/main">
  <c r="I2" i="84" l="1"/>
  <c r="I1" i="84"/>
  <c r="I5" i="83"/>
  <c r="I4" i="83"/>
  <c r="C6" i="34" l="1"/>
  <c r="C5" i="34"/>
  <c r="B6" i="34"/>
  <c r="B5" i="34"/>
  <c r="G125" i="46" l="1"/>
  <c r="C22" i="68" l="1"/>
  <c r="B39" i="45" l="1"/>
  <c r="D27" i="68" l="1"/>
  <c r="D26" i="68"/>
  <c r="D15" i="68"/>
  <c r="D14" i="68"/>
  <c r="E22" i="69" l="1"/>
  <c r="C8" i="69"/>
  <c r="D2" i="68"/>
  <c r="D1" i="68"/>
  <c r="C10" i="68"/>
  <c r="K2" i="67"/>
  <c r="K1" i="67"/>
  <c r="G2" i="66"/>
  <c r="G1" i="66"/>
  <c r="G2" i="65"/>
  <c r="G1" i="65"/>
  <c r="E2" i="45" l="1"/>
  <c r="E1" i="45"/>
  <c r="G6" i="46"/>
  <c r="G5" i="46"/>
  <c r="E6" i="46"/>
  <c r="E5" i="46"/>
  <c r="E125" i="46"/>
  <c r="B57" i="45"/>
  <c r="B35" i="45"/>
  <c r="B16" i="45"/>
  <c r="G4" i="44"/>
  <c r="G3" i="44"/>
  <c r="B40" i="45" l="1"/>
  <c r="J33" i="36"/>
  <c r="J32" i="36"/>
  <c r="J2" i="36"/>
  <c r="J1" i="36"/>
  <c r="F6" i="36"/>
  <c r="F5" i="36"/>
  <c r="E6" i="36"/>
  <c r="E5" i="36"/>
  <c r="D6" i="36"/>
  <c r="D5" i="36"/>
  <c r="C6" i="36"/>
  <c r="C5" i="36"/>
  <c r="D2" i="34"/>
  <c r="D1" i="34"/>
  <c r="O2" i="33"/>
  <c r="O1" i="33"/>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6" i="10"/>
  <c r="C5" i="10"/>
  <c r="B6" i="10"/>
  <c r="B5" i="10"/>
  <c r="F2" i="10"/>
  <c r="F1" i="10"/>
  <c r="G19" i="8" l="1"/>
  <c r="G18" i="8"/>
  <c r="G39" i="8"/>
  <c r="G38" i="8"/>
  <c r="D7" i="8"/>
  <c r="D6" i="8"/>
  <c r="B7" i="8"/>
  <c r="B6" i="8"/>
  <c r="C23" i="7"/>
  <c r="C22" i="7"/>
  <c r="B23" i="7"/>
  <c r="B22" i="7"/>
  <c r="C7" i="7"/>
  <c r="C6"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<sst xmlns="http://schemas.openxmlformats.org/spreadsheetml/2006/main" count="2649" uniqueCount="1354">
  <si>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</si>
  <si>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</si>
  <si>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</si>
  <si>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</si>
  <si>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</si>
  <si>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</si>
  <si>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</si>
  <si>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</si>
  <si>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</si>
  <si>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</si>
  <si>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</si>
  <si>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</si>
  <si>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</si>
  <si>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</si>
  <si>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</si>
  <si>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</si>
  <si>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</si>
  <si>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</si>
  <si>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</si>
  <si>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</si>
  <si>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</si>
  <si>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</si>
  <si>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</si>
  <si>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</si>
  <si>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</si>
  <si>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</si>
  <si>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</si>
  <si>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</si>
  <si>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</si>
  <si>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</si>
  <si>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</si>
  <si>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</si>
  <si>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</si>
  <si>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</si>
  <si>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</si>
  <si>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</si>
  <si>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</si>
  <si>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</si>
  <si>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</si>
  <si>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</si>
  <si>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</si>
  <si>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</si>
  <si>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</si>
  <si>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Stavka / Item</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</si>
  <si>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</si>
  <si>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</si>
  <si>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</si>
  <si>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</si>
  <si>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</si>
  <si>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</si>
  <si>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</si>
  <si>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</si>
  <si>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</si>
  <si>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</si>
  <si>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</si>
  <si>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</si>
  <si>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</si>
  <si>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</si>
  <si>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</si>
  <si>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</si>
  <si>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</si>
  <si>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</si>
  <si>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</si>
  <si>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</si>
  <si>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</si>
  <si>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</si>
  <si>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</si>
  <si>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</si>
  <si>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</si>
  <si>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</si>
  <si>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</si>
  <si>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</si>
  <si>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</si>
  <si>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</si>
  <si>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</si>
  <si>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</si>
  <si>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</si>
  <si>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</si>
  <si>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</si>
  <si>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</si>
  <si>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</si>
  <si>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</si>
  <si>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</si>
  <si>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</si>
  <si>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</si>
  <si>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</si>
  <si>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</si>
  <si>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</si>
  <si>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</si>
  <si>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</si>
  <si>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</si>
  <si>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</si>
  <si>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</si>
  <si>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</si>
  <si>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</si>
  <si>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</si>
  <si>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</si>
  <si>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</si>
  <si>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</si>
  <si>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</si>
  <si>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</si>
  <si>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</si>
  <si>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</si>
  <si>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</si>
  <si>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</si>
  <si>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</si>
  <si>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</si>
  <si>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</si>
  <si>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</si>
  <si>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</si>
  <si>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</si>
  <si>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</si>
  <si>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</si>
  <si>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</si>
  <si>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</si>
  <si>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</si>
  <si>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</si>
  <si>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</si>
  <si>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</si>
  <si>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</si>
  <si>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</si>
  <si>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</si>
  <si>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</si>
  <si>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</si>
  <si>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</si>
  <si>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</si>
  <si>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</si>
  <si>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</si>
  <si>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</si>
  <si>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</si>
  <si>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</si>
  <si>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</si>
  <si>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</si>
  <si>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</si>
  <si>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</si>
  <si>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</si>
  <si>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</si>
  <si>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</si>
  <si>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</si>
  <si>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</si>
  <si>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</si>
  <si>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</si>
  <si>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</si>
  <si>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</si>
  <si>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</si>
  <si>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</si>
  <si>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</si>
  <si>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</si>
  <si>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</si>
  <si>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</si>
  <si>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</si>
  <si>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</si>
  <si>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</si>
  <si>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</si>
  <si>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</si>
  <si>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</si>
  <si>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</si>
  <si>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</si>
  <si>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</si>
  <si>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</si>
  <si>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</si>
  <si>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</si>
  <si>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</si>
  <si>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</si>
  <si>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</si>
  <si>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</si>
  <si>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</si>
  <si>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</si>
  <si>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</si>
  <si>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</si>
  <si>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</si>
  <si>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</si>
  <si>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</si>
  <si>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</si>
  <si>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</si>
  <si>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</si>
  <si>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</si>
  <si>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</si>
  <si>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</si>
  <si>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</si>
  <si>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</si>
  <si>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</si>
  <si>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</si>
  <si>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</si>
  <si>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</si>
  <si>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</si>
  <si>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</si>
  <si>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</si>
  <si>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</si>
  <si>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</si>
  <si>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</si>
  <si>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</si>
  <si>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</si>
  <si>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</si>
  <si>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</si>
  <si>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</si>
  <si>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</si>
  <si>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</si>
  <si>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</si>
  <si>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</si>
  <si>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</si>
  <si>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</si>
  <si>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</si>
  <si>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</si>
  <si>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</si>
  <si>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</si>
  <si>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</si>
  <si>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</si>
  <si>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</si>
  <si>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</si>
  <si>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</si>
  <si>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</si>
  <si>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</si>
  <si>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</si>
  <si>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</si>
  <si>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</si>
  <si>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</si>
  <si>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</si>
  <si>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</si>
  <si>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</si>
  <si>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</si>
  <si>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</si>
  <si>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</si>
  <si>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</si>
  <si>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</si>
  <si>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</si>
  <si>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</si>
  <si>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</si>
  <si>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</si>
  <si>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</si>
  <si>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</si>
  <si>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</si>
  <si>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</si>
  <si>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</si>
  <si>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</si>
  <si>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</si>
  <si>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</si>
  <si>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</si>
  <si>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</si>
  <si>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</si>
  <si>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</si>
  <si>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</si>
  <si>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</si>
  <si>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</si>
  <si>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</si>
  <si>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</si>
  <si>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</si>
  <si>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</si>
  <si>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</si>
  <si>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</si>
  <si>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</si>
  <si>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</si>
  <si>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</si>
  <si>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</si>
  <si>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</si>
  <si>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</si>
  <si>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</si>
  <si>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</si>
  <si>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</si>
  <si>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</si>
  <si>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</si>
  <si>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</si>
  <si>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</si>
  <si>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</si>
  <si>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</si>
  <si>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</si>
  <si>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</si>
  <si>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</si>
  <si>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</si>
  <si>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</si>
  <si>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</si>
  <si>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</si>
  <si>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</si>
  <si>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</si>
  <si>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</si>
  <si>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</si>
  <si>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</si>
  <si>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</si>
  <si>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</si>
  <si>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</si>
  <si>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</si>
  <si>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</si>
  <si>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</si>
  <si>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</si>
  <si>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</si>
  <si>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</si>
  <si>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</si>
  <si>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</si>
  <si>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</si>
  <si>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</si>
  <si>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</si>
  <si>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</si>
  <si>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</si>
  <si>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</si>
  <si>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</si>
  <si>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</si>
  <si>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</si>
  <si>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</si>
  <si>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</si>
  <si>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</si>
  <si>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</si>
  <si>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</si>
  <si>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</si>
  <si>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</si>
  <si>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</si>
  <si>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</si>
  <si>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</si>
  <si>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</si>
  <si>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</si>
  <si>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</si>
  <si>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</si>
  <si>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</si>
  <si>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</si>
  <si>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</si>
  <si>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</si>
  <si>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</si>
  <si>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</si>
  <si>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</si>
  <si>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</si>
  <si>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</si>
  <si>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</si>
  <si>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</si>
  <si>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</si>
  <si>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</si>
  <si>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</si>
  <si>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</si>
  <si>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</si>
  <si>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</si>
  <si>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</si>
  <si>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</si>
  <si>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</si>
  <si>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</si>
  <si>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</si>
  <si>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</si>
  <si>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</si>
  <si>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</si>
  <si>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</si>
  <si>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</si>
  <si>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</si>
  <si>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</si>
  <si>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</si>
  <si>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</si>
  <si>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</si>
  <si>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</si>
  <si>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</si>
  <si>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</si>
  <si>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</si>
  <si>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</si>
  <si>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</si>
  <si>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</si>
  <si>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</si>
  <si>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</si>
  <si>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</si>
  <si>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</si>
  <si>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</si>
  <si>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</si>
  <si>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</si>
  <si>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</si>
  <si>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</si>
  <si>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</si>
  <si>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</si>
  <si>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</si>
  <si>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</si>
  <si>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</si>
  <si>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</si>
  <si>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</si>
  <si>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</si>
  <si>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</si>
  <si>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</si>
  <si>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</si>
  <si>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</si>
  <si>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</si>
  <si>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</si>
  <si>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</si>
  <si>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</si>
  <si>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</si>
  <si>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</si>
  <si>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</si>
  <si>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</si>
  <si>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</si>
  <si>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</si>
  <si>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</si>
  <si>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</si>
  <si>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</si>
  <si>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</si>
  <si>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</si>
  <si>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</si>
  <si>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</si>
  <si>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</si>
  <si>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</si>
  <si>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</si>
  <si>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</si>
  <si>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</si>
  <si>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</si>
  <si>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</si>
  <si>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</si>
  <si>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</si>
  <si>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</si>
  <si>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</si>
  <si>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</si>
  <si>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</si>
  <si>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</si>
  <si>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</si>
  <si>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</si>
  <si>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</si>
  <si>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</si>
  <si>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</si>
  <si>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</si>
  <si>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</si>
  <si>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</si>
  <si>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</si>
  <si>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</si>
  <si>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</si>
  <si>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</si>
  <si>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</si>
  <si>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</si>
  <si>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</si>
  <si>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</si>
  <si>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</si>
  <si>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</si>
  <si>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</si>
  <si>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</si>
  <si>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</si>
  <si>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</si>
  <si>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</si>
  <si>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</si>
  <si>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</si>
  <si>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</si>
  <si>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</si>
  <si>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</si>
  <si>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</si>
  <si>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</si>
  <si>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</si>
  <si>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</si>
  <si>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</si>
  <si>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</si>
  <si>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</si>
  <si>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</si>
  <si>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</si>
  <si>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</si>
  <si>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</si>
  <si>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</si>
  <si>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</si>
  <si>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</si>
  <si>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</si>
  <si>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</si>
  <si>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</si>
  <si>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</si>
  <si>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</si>
  <si>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</si>
  <si>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</si>
  <si>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</si>
  <si>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</si>
  <si>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</si>
  <si>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</si>
  <si>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</si>
  <si>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</si>
  <si>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</si>
  <si>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</si>
  <si>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</si>
  <si>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</si>
  <si>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</si>
  <si>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</si>
  <si>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</si>
  <si>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</si>
  <si>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</si>
  <si>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</si>
  <si>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</si>
  <si>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</si>
  <si>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</si>
  <si>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</si>
  <si>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</si>
  <si>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</si>
  <si>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</si>
  <si>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</si>
  <si>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</si>
  <si>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</si>
  <si>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</si>
  <si>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</si>
  <si>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</si>
  <si>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</si>
  <si>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</si>
  <si>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</si>
  <si>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</si>
  <si>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</si>
  <si>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</si>
  <si>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</si>
  <si>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</si>
  <si>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</si>
  <si>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</si>
  <si>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</si>
  <si>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</si>
  <si>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</si>
  <si>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</si>
  <si>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</si>
  <si>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</si>
  <si>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</si>
  <si>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</si>
  <si>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</si>
  <si>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</si>
  <si>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t xml:space="preserve">Tablica 9: Neto imovina OMF-ova </t>
  </si>
  <si>
    <t xml:space="preserve">Grafikon 3: Udjeli OMF-ova u ukupnoj neto imovini </t>
  </si>
  <si>
    <t>Tablica 10: Vrijednosti obračunskih jedinica OMF-ova</t>
  </si>
  <si>
    <t>Sadržaj / Contents</t>
  </si>
  <si>
    <t>CROBIStr</t>
  </si>
  <si>
    <t>31.12.2011.</t>
  </si>
  <si>
    <t>30.09.2011.</t>
  </si>
  <si>
    <t>AUCTOR INVEST d.o.o.</t>
  </si>
  <si>
    <t>LIKVIDATOR
ZADRAVEC-PIJANEC MARINA</t>
  </si>
  <si>
    <t>NFD Aureus Bric</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</si>
  <si>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</si>
  <si>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</si>
  <si>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</si>
  <si>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</si>
  <si>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</si>
  <si>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</si>
  <si>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</si>
  <si>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</si>
  <si>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</si>
  <si>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</si>
  <si>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</si>
  <si>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</si>
  <si>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 xml:space="preserve">NFD Aureus Mena </t>
  </si>
  <si>
    <r>
      <t>Ponuda</t>
    </r>
    <r>
      <rPr>
        <b/>
        <vertAlign val="superscript"/>
        <sz val="9"/>
        <rFont val="Arial"/>
        <family val="2"/>
      </rPr>
      <t>**</t>
    </r>
  </si>
  <si>
    <r>
      <t>Vrsta</t>
    </r>
    <r>
      <rPr>
        <b/>
        <vertAlign val="superscript"/>
        <sz val="9"/>
        <rFont val="Arial"/>
        <family val="2"/>
      </rPr>
      <t>***</t>
    </r>
  </si>
  <si>
    <t>Auctor Cash</t>
  </si>
  <si>
    <t>31.03.2012.</t>
  </si>
  <si>
    <r>
      <t>UKUPNO /</t>
    </r>
    <r>
      <rPr>
        <b/>
        <i/>
        <sz val="9"/>
        <rFont val="Tahoma"/>
        <family val="2"/>
      </rPr>
      <t xml:space="preserve"> </t>
    </r>
    <r>
      <rPr>
        <b/>
        <i/>
        <sz val="9"/>
        <color indexed="12"/>
        <rFont val="Tahoma"/>
        <family val="2"/>
      </rPr>
      <t>TOTAL</t>
    </r>
  </si>
  <si>
    <t>Lipanj 2012.</t>
  </si>
  <si>
    <t>June 2012</t>
  </si>
  <si>
    <t>30.06.2012.</t>
  </si>
  <si>
    <r>
      <t xml:space="preserve">Leasing društvo                   
</t>
    </r>
    <r>
      <rPr>
        <i/>
        <sz val="9"/>
        <color indexed="12"/>
        <rFont val="Arial"/>
        <family val="2"/>
        <charset val="238"/>
      </rPr>
      <t>Leasing company</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</si>
  <si>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 in period</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</si>
  <si>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</si>
  <si>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</si>
  <si>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</si>
  <si>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</si>
  <si>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</si>
  <si>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</si>
  <si>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</si>
  <si>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</si>
  <si>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</si>
  <si>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</si>
  <si>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</si>
  <si>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</si>
  <si>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</si>
  <si>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</si>
  <si>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</si>
  <si>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</si>
  <si>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</si>
  <si>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</si>
  <si>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</si>
  <si>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</si>
  <si>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</si>
  <si>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</si>
  <si>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</si>
  <si>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</si>
  <si>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</si>
  <si>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</si>
  <si>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</si>
  <si>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</si>
  <si>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</si>
  <si>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</si>
  <si>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</si>
  <si>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</si>
  <si>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</si>
  <si>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</si>
  <si>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</si>
  <si>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</si>
  <si>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</si>
  <si>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</si>
  <si>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</si>
  <si>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r>
      <t>ST INVEST d.o.o.</t>
    </r>
    <r>
      <rPr>
        <b/>
        <vertAlign val="superscript"/>
        <sz val="8"/>
        <color rgb="FFFF0000"/>
        <rFont val="Arial"/>
        <family val="2"/>
      </rPr>
      <t>1</t>
    </r>
  </si>
  <si>
    <t xml:space="preserve">   The Agram Cash fund is currently undergoing the winding-up procedure.</t>
  </si>
  <si>
    <t>POLUGODIŠNJI PODACI  za:</t>
  </si>
  <si>
    <t>SEMIANNUAL  DATA for:</t>
  </si>
  <si>
    <r>
      <t xml:space="preserve">Propisane osnovice 
</t>
    </r>
    <r>
      <rPr>
        <i/>
        <sz val="7"/>
        <color indexed="12"/>
        <rFont val="Arial"/>
        <family val="2"/>
        <charset val="238"/>
      </rPr>
      <t>mandatory base</t>
    </r>
  </si>
  <si>
    <t>Rujan 2012.</t>
  </si>
  <si>
    <t>September 2012</t>
  </si>
  <si>
    <r>
      <t>Table 6: Turnover on the provisional account</t>
    </r>
    <r>
      <rPr>
        <b/>
        <i/>
        <vertAlign val="superscript"/>
        <sz val="9"/>
        <color indexed="12"/>
        <rFont val="Arial"/>
        <family val="2"/>
        <charset val="238"/>
      </rPr>
      <t xml:space="preserve">1) </t>
    </r>
  </si>
  <si>
    <t>RUJAN 2012.</t>
  </si>
  <si>
    <t>SEPTEMBER 2012</t>
  </si>
  <si>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</si>
  <si>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</si>
  <si>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</si>
  <si>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</si>
  <si>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</si>
  <si>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</si>
  <si>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</si>
  <si>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</si>
  <si>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</si>
  <si>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</si>
  <si>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</si>
  <si>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r>
      <t>Tablica 12: Članstvo ODMF-ova</t>
    </r>
    <r>
      <rPr>
        <b/>
        <vertAlign val="superscript"/>
        <sz val="10"/>
        <rFont val="Arial"/>
        <family val="2"/>
        <charset val="238"/>
      </rPr>
      <t xml:space="preserve">1) </t>
    </r>
  </si>
  <si>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</si>
  <si>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</si>
  <si>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</si>
  <si>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</si>
  <si>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7: Dobna i spolna struktura članova ODMF-a na dan 30.09.2012.</t>
  </si>
  <si>
    <t>Chart 7: ODMF members age and sex structure as at 30 September 2012</t>
  </si>
  <si>
    <r>
      <t>Tablica 14: Bruto mirovinski doprinosi uplaćeni ODMF-ovima</t>
    </r>
    <r>
      <rPr>
        <b/>
        <vertAlign val="superscript"/>
        <sz val="10"/>
        <rFont val="Arial"/>
        <family val="2"/>
        <charset val="238"/>
      </rPr>
      <t xml:space="preserve">1) </t>
    </r>
  </si>
  <si>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</si>
  <si>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</si>
  <si>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</si>
  <si>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</si>
  <si>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</si>
  <si>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</si>
  <si>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</si>
  <si>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</si>
  <si>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r>
      <t>Tablica 16: Vrijednosti obračunskih jedinica i prinosi</t>
    </r>
    <r>
      <rPr>
        <b/>
        <vertAlign val="superscript"/>
        <sz val="10"/>
        <rFont val="Arial"/>
        <family val="2"/>
        <charset val="238"/>
      </rPr>
      <t>1)</t>
    </r>
    <r>
      <rPr>
        <b/>
        <sz val="10"/>
        <rFont val="Arial"/>
        <family val="2"/>
      </rPr>
      <t>ODMF-ova</t>
    </r>
  </si>
  <si>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</si>
  <si>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</si>
  <si>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</si>
  <si>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</si>
  <si>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Grafikon 11: Dobna i spolna struktura članova ZDMF-a na dan 30.09.2012.</t>
  </si>
  <si>
    <t>Chart 11: ZDMF members age and sex structure as at 30 September 2012</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</si>
  <si>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</si>
  <si>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</si>
  <si>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</si>
  <si>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</si>
  <si>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</si>
  <si>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</si>
  <si>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</si>
  <si>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</si>
  <si>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</si>
  <si>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</si>
  <si>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</si>
  <si>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</si>
  <si>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Tablica 18: Podaci o zatvorenim dobrovoljnim mirovinskim fondovima (ZDMF-ovima)</t>
    </r>
    <r>
      <rPr>
        <b/>
        <vertAlign val="superscript"/>
        <sz val="9"/>
        <rFont val="Arial"/>
        <family val="2"/>
        <charset val="238"/>
      </rPr>
      <t>1</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</si>
  <si>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</si>
  <si>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</si>
  <si>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</si>
  <si>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</si>
  <si>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</si>
  <si>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</si>
  <si>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</si>
  <si>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</si>
  <si>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</si>
  <si>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</si>
  <si>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</si>
  <si>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</si>
  <si>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</si>
  <si>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</si>
  <si>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</si>
  <si>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</si>
  <si>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</si>
  <si>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</si>
  <si>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</si>
  <si>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</si>
  <si>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</si>
  <si>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</si>
  <si>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</si>
  <si>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</si>
  <si>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</si>
  <si>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</si>
  <si>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</si>
  <si>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</si>
  <si>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</si>
  <si>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</si>
  <si>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</si>
  <si>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</si>
  <si>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r>
      <t>ST Cash</t>
    </r>
    <r>
      <rPr>
        <b/>
        <vertAlign val="superscript"/>
        <sz val="8"/>
        <color rgb="FFFF0000"/>
        <rFont val="Arial"/>
        <family val="2"/>
      </rPr>
      <t>1</t>
    </r>
    <r>
      <rPr>
        <sz val="8"/>
        <rFont val="Arial"/>
        <family val="2"/>
        <charset val="238"/>
      </rPr>
      <t xml:space="preserve"> </t>
    </r>
  </si>
  <si>
    <r>
      <t>ST Global Equity</t>
    </r>
    <r>
      <rPr>
        <b/>
        <vertAlign val="superscript"/>
        <sz val="8"/>
        <color rgb="FFFF0000"/>
        <rFont val="Arial"/>
        <family val="2"/>
      </rPr>
      <t>1</t>
    </r>
    <r>
      <rPr>
        <sz val="8"/>
        <rFont val="Arial"/>
        <family val="2"/>
        <charset val="238"/>
      </rPr>
      <t xml:space="preserve"> </t>
    </r>
  </si>
  <si>
    <t>AGRAM EURO CASH</t>
  </si>
  <si>
    <t>Allianz Cash</t>
  </si>
  <si>
    <t>Allianz Portfolio</t>
  </si>
  <si>
    <t>A1</t>
  </si>
  <si>
    <t>C PREMIUM</t>
  </si>
  <si>
    <t>Erste Adriatic Equity</t>
  </si>
  <si>
    <t>Erste Balanced</t>
  </si>
  <si>
    <t>Erste Bond</t>
  </si>
  <si>
    <t>Erste Elite</t>
  </si>
  <si>
    <t>Erste Euro   Money</t>
  </si>
  <si>
    <t>Erste Exclusive</t>
  </si>
  <si>
    <t>Erste Money</t>
  </si>
  <si>
    <t>Erste TOTAL EAST</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</si>
  <si>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</si>
  <si>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</si>
  <si>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</si>
  <si>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</si>
  <si>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</si>
  <si>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</si>
  <si>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</si>
  <si>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</si>
  <si>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</si>
  <si>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</si>
  <si>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</si>
  <si>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</si>
  <si>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</si>
  <si>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</si>
  <si>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</si>
  <si>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</si>
  <si>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</si>
  <si>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</si>
  <si>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</si>
  <si>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</si>
  <si>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</si>
  <si>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</si>
  <si>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</si>
  <si>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</si>
  <si>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</si>
  <si>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</si>
  <si>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</si>
  <si>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</si>
  <si>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</si>
  <si>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</si>
  <si>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</si>
  <si>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</si>
  <si>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</si>
  <si>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</si>
  <si>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</si>
  <si>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</si>
  <si>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</si>
  <si>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</si>
  <si>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</si>
  <si>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</si>
  <si>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</si>
  <si>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</si>
  <si>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</si>
  <si>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</si>
  <si>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</si>
  <si>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</si>
  <si>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</si>
  <si>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</si>
  <si>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</si>
  <si>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</si>
  <si>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</si>
  <si>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</si>
  <si>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</si>
  <si>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</si>
  <si>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</si>
  <si>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</si>
  <si>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</si>
  <si>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</si>
  <si>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</si>
  <si>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</si>
  <si>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</si>
  <si>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</si>
  <si>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</si>
  <si>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</si>
  <si>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</si>
  <si>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</si>
  <si>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</si>
  <si>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</si>
  <si>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</si>
  <si>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</si>
  <si>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</si>
  <si>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</si>
  <si>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</si>
  <si>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</si>
  <si>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</si>
  <si>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</si>
  <si>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</si>
  <si>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</si>
  <si>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</si>
  <si>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</si>
  <si>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</si>
  <si>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</si>
  <si>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</si>
  <si>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</si>
  <si>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</si>
  <si>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</si>
  <si>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</si>
  <si>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</si>
  <si>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</si>
  <si>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</si>
  <si>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</si>
  <si>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</si>
  <si>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</si>
  <si>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</si>
  <si>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</si>
  <si>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</si>
  <si>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</si>
  <si>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</si>
  <si>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Prihodi od naknada i provizija / 
</t>
    </r>
    <r>
      <rPr>
        <i/>
        <sz val="8"/>
        <color rgb="FF0000FF"/>
        <rFont val="Arial"/>
        <family val="2"/>
      </rPr>
      <t xml:space="preserve">Fees and commissions income </t>
    </r>
  </si>
  <si>
    <r>
      <t xml:space="preserve">Rashodi od naknada i provizija / 
</t>
    </r>
    <r>
      <rPr>
        <i/>
        <sz val="8"/>
        <color rgb="FF0000FF"/>
        <rFont val="Arial"/>
        <family val="2"/>
      </rPr>
      <t>Fees and commissions expenses</t>
    </r>
  </si>
  <si>
    <r>
      <t xml:space="preserve">Dobit/gubitak od naknada i provizija / 
</t>
    </r>
    <r>
      <rPr>
        <i/>
        <sz val="8"/>
        <color rgb="FF0000FF"/>
        <rFont val="Arial"/>
        <family val="2"/>
      </rPr>
      <t>Fees and commissions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</si>
  <si>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</si>
  <si>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</si>
  <si>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Dobit/gubitak iz ostalih prihoda i rashoda / 
</t>
    </r>
    <r>
      <rPr>
        <i/>
        <sz val="8"/>
        <color rgb="FF0000FF"/>
        <rFont val="Arial"/>
        <family val="2"/>
      </rPr>
      <t xml:space="preserve">Other income and expenses profit/loss </t>
    </r>
  </si>
  <si>
    <r>
      <t xml:space="preserve">Dobit/gubitak prije poreza na dobit / 
</t>
    </r>
    <r>
      <rPr>
        <i/>
        <sz val="8"/>
        <color rgb="FF0000FF"/>
        <rFont val="Arial"/>
        <family val="2"/>
      </rPr>
      <t>Profit/loss prior income tax</t>
    </r>
  </si>
  <si>
    <r>
      <t xml:space="preserve">Porez na dobit / </t>
    </r>
    <r>
      <rPr>
        <i/>
        <sz val="8"/>
        <color rgb="FF0000FF"/>
        <rFont val="Arial"/>
        <family val="2"/>
      </rPr>
      <t>Income tax</t>
    </r>
  </si>
  <si>
    <r>
      <t xml:space="preserve">Dobit/gubitak nakon poreza na dobit / 
</t>
    </r>
    <r>
      <rPr>
        <b/>
        <i/>
        <sz val="8"/>
        <color rgb="FF0000FF"/>
        <rFont val="Arial"/>
        <family val="2"/>
      </rPr>
      <t>Profit/loss after income tax</t>
    </r>
  </si>
  <si>
    <r>
      <t xml:space="preserve">Potraživanja za upisani a neuplaćeni kapital / 
</t>
    </r>
    <r>
      <rPr>
        <i/>
        <sz val="8"/>
        <color rgb="FF0000FF"/>
        <rFont val="Arial"/>
        <family val="2"/>
      </rPr>
      <t>Receivables for subrcribed but unpaid capital</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</si>
  <si>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</si>
  <si>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</si>
  <si>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Plaćeni troškovi budućeg razdoblja i nadospjela naplata prihoda / 
</t>
    </r>
    <r>
      <rPr>
        <i/>
        <sz val="8"/>
        <color rgb="FF0000FF"/>
        <rFont val="Arial"/>
        <family val="2"/>
      </rPr>
      <t>Prepayments and accrued income</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</si>
  <si>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</si>
  <si>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</si>
  <si>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</si>
  <si>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</si>
  <si>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Odgođeno plaćanje troškova i prihodi budućeg razdoblja / 
</t>
    </r>
    <r>
      <rPr>
        <i/>
        <sz val="8"/>
        <color rgb="FF0000FF"/>
        <rFont val="Arial"/>
        <family val="2"/>
      </rPr>
      <t>Accruals and deferred income</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</si>
  <si>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</si>
  <si>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</si>
  <si>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</si>
  <si>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</si>
  <si>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</si>
  <si>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</si>
  <si>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</si>
  <si>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</si>
  <si>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</si>
  <si>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</si>
  <si>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</si>
  <si>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</si>
  <si>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</si>
  <si>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</si>
  <si>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</si>
  <si>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</si>
  <si>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</si>
  <si>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</si>
  <si>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</si>
  <si>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</si>
  <si>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</si>
  <si>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</si>
  <si>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</si>
  <si>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</si>
  <si>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</si>
  <si>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</si>
  <si>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</si>
  <si>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</si>
  <si>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</si>
  <si>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</si>
  <si>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</si>
  <si>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</si>
  <si>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</si>
  <si>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</si>
  <si>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</si>
  <si>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</si>
  <si>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</si>
  <si>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</si>
  <si>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</si>
  <si>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</si>
  <si>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</si>
  <si>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</si>
  <si>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</si>
  <si>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</si>
  <si>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</si>
  <si>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</si>
  <si>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</si>
  <si>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</si>
  <si>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</si>
  <si>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</si>
  <si>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</si>
  <si>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</si>
  <si>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</si>
  <si>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</si>
  <si>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</si>
  <si>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r>
      <t>Tablica 33: Otvoreni investicijski fondovi</t>
    </r>
    <r>
      <rPr>
        <b/>
        <sz val="10"/>
        <color indexed="10"/>
        <rFont val="Arial"/>
        <family val="2"/>
        <charset val="238"/>
      </rPr>
      <t>*</t>
    </r>
    <r>
      <rPr>
        <b/>
        <sz val="10"/>
        <rFont val="Arial"/>
        <family val="2"/>
        <charset val="238"/>
      </rPr>
      <t xml:space="preserve"> </t>
    </r>
  </si>
  <si>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</si>
  <si>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</si>
  <si>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</si>
  <si>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</si>
  <si>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r>
      <t xml:space="preserve">Tablica 36: Struktura ulaganja ukupne imovine OIF-ova s javnom ponudom </t>
    </r>
    <r>
      <rPr>
        <b/>
        <sz val="10"/>
        <color rgb="FFFF0000"/>
        <rFont val="Arial"/>
        <family val="2"/>
      </rPr>
      <t>*</t>
    </r>
  </si>
  <si>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</si>
  <si>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</si>
  <si>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</si>
  <si>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</si>
  <si>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</si>
  <si>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</si>
  <si>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r>
      <t>Tablica 40: Otvoreni investicijski fondovi rizičnog kapitala s privatnom ponudom</t>
    </r>
    <r>
      <rPr>
        <b/>
        <sz val="10"/>
        <color theme="1"/>
        <rFont val="Arial"/>
        <family val="2"/>
      </rPr>
      <t>*</t>
    </r>
  </si>
  <si>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</si>
  <si>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</si>
  <si>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</si>
  <si>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42: Broj registriranih leasing društva na dan </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</si>
  <si>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</si>
  <si>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</si>
  <si>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</si>
  <si>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</si>
  <si>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</si>
  <si>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</si>
  <si>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</si>
  <si>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</si>
  <si>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</si>
  <si>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</si>
  <si>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</si>
  <si>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</si>
  <si>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</si>
  <si>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</si>
  <si>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</si>
  <si>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</si>
  <si>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</si>
  <si>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</si>
  <si>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</si>
  <si>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</si>
  <si>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</si>
  <si>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</si>
  <si>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</si>
  <si>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</si>
  <si>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</si>
  <si>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</si>
  <si>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</si>
  <si>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</si>
  <si>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</si>
  <si>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</si>
  <si>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</si>
  <si>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vertAlign val="superscript"/>
        <sz val="8"/>
        <rFont val="Arial"/>
        <family val="2"/>
      </rPr>
      <t>1</t>
    </r>
    <r>
      <rPr>
        <sz val="8"/>
        <rFont val="Arial"/>
        <family val="2"/>
        <charset val="238"/>
      </rPr>
      <t xml:space="preserve">Podaci za 17 factoring društava / </t>
    </r>
    <r>
      <rPr>
        <sz val="8"/>
        <color indexed="12"/>
        <rFont val="Arial"/>
        <family val="2"/>
        <charset val="238"/>
      </rPr>
      <t>Data for 17 factoring companies</t>
    </r>
  </si>
  <si>
    <r>
      <rPr>
        <vertAlign val="superscript"/>
        <sz val="8"/>
        <rFont val="Arial"/>
        <family val="2"/>
      </rPr>
      <t>2</t>
    </r>
    <r>
      <rPr>
        <sz val="8"/>
        <rFont val="Arial"/>
        <family val="2"/>
        <charset val="238"/>
      </rPr>
      <t xml:space="preserve">Podaci za 15 factoring društava / </t>
    </r>
    <r>
      <rPr>
        <i/>
        <sz val="8"/>
        <color indexed="12"/>
        <rFont val="Arial"/>
        <family val="2"/>
      </rPr>
      <t>Data for 15 factoring companies</t>
    </r>
  </si>
  <si>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</si>
  <si>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</si>
  <si>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</si>
  <si>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</si>
  <si>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</si>
  <si>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Tablica 52: Skračeni prikaz agregiranog volumena transakcija factoring društava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</si>
  <si>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</si>
  <si>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</si>
  <si>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</si>
  <si>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</si>
  <si>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</si>
  <si>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</si>
  <si>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</si>
  <si>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</si>
  <si>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</si>
  <si>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Listopad 2012.</t>
  </si>
  <si>
    <t>October 2012</t>
  </si>
  <si>
    <t>Grafikon 2: Dobna i spolna struktura članova OMF-a na dan 31.10.2012.</t>
  </si>
  <si>
    <t>Chart 2: OMF members age and sex structure as at 31 October 2012</t>
  </si>
  <si>
    <t>Tablica 25: Zaračunata bruto premija osiguranja za period od 1. siječnja do 31. listopada 2012.</t>
  </si>
  <si>
    <t>Table 25: Written premium for the period 1 January - 31 October 2012</t>
  </si>
  <si>
    <t>I-X/2011</t>
  </si>
  <si>
    <t>I-X/2012</t>
  </si>
  <si>
    <t>Tablica 26: Podaci o osiguranju za period od 1. siječnja do 31. listopada 2012.</t>
  </si>
  <si>
    <t>Table 26: Insurance data for the period 1 January - 31 October 2012</t>
  </si>
  <si>
    <t>Grafikon 18: Udio zaračunate bruto premije i likvidiranih šteta po društvima za osiguranje po vrstama osiguranja za period od 1. siječnja do 31. listopada 2012.</t>
  </si>
  <si>
    <t>Chart 18: Share of written premium and claims settled per line of insurances for the period 1 January - 31 October 2012</t>
  </si>
  <si>
    <t>Broj / Number 11   Verzija / Version 1.0  Godina / Year X    Zagreb, 16.11.2012.</t>
  </si>
  <si>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</si>
  <si>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</si>
  <si>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</si>
  <si>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</si>
  <si>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</si>
  <si>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</si>
  <si>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</si>
  <si>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</si>
  <si>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</si>
  <si>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</si>
  <si>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</si>
  <si>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t>-</t>
  </si>
  <si>
    <r>
      <t>II. dio: Mirovinska osiguravajuća društva /</t>
    </r>
    <r>
      <rPr>
        <b/>
        <i/>
        <sz val="10"/>
        <color rgb="FF0000FF"/>
        <rFont val="Arial"/>
        <family val="2"/>
      </rPr>
      <t xml:space="preserve"> Section II: Pension Insurance Companies</t>
    </r>
  </si>
  <si>
    <t>HT-R-A</t>
  </si>
  <si>
    <t>ADRS-P-A</t>
  </si>
  <si>
    <t>KOEI-R-A</t>
  </si>
  <si>
    <t>ERNT-R-A</t>
  </si>
  <si>
    <t>KORF-R-A</t>
  </si>
  <si>
    <t>INA-R-A</t>
  </si>
  <si>
    <t>DLKV-R-A</t>
  </si>
  <si>
    <t>PODR-R-A</t>
  </si>
  <si>
    <t>ADPL-R-A</t>
  </si>
  <si>
    <t>ATPL-R-A</t>
  </si>
  <si>
    <t>RHMF-O-227E</t>
  </si>
  <si>
    <t>RHMF-O-142A</t>
  </si>
  <si>
    <t>RIBA-O-177A</t>
  </si>
  <si>
    <t>RHMF-O-203E</t>
  </si>
  <si>
    <t>FNOI-D-151A</t>
  </si>
  <si>
    <t>OPTE-O-142A</t>
  </si>
  <si>
    <t>FNOI-D-131A</t>
  </si>
  <si>
    <t>FNOI-D-137A</t>
  </si>
  <si>
    <t>FNOI-D-161A</t>
  </si>
  <si>
    <t>FNOI-D-167A</t>
  </si>
  <si>
    <t>RHMF-O-137A</t>
  </si>
  <si>
    <t>RHMF-T-250E</t>
  </si>
  <si>
    <t>RHMF-T-248E</t>
  </si>
  <si>
    <t>RHMF-T-251E</t>
  </si>
  <si>
    <t>RHMF-O-203A</t>
  </si>
  <si>
    <t>RHMF-T-339E</t>
  </si>
  <si>
    <t>RHMF-T-406A</t>
  </si>
  <si>
    <t>RHMF-O-167A</t>
  </si>
  <si>
    <r>
      <t>Table 1: Mandatory pension fund's (OMF's) Membership</t>
    </r>
    <r>
      <rPr>
        <b/>
        <i/>
        <vertAlign val="superscript"/>
        <sz val="9"/>
        <color rgb="FF0000FF"/>
        <rFont val="Arial"/>
        <family val="2"/>
        <charset val="238"/>
      </rPr>
      <t>1)</t>
    </r>
  </si>
  <si>
    <r>
      <t xml:space="preserve">Stanje na početku mjeseca 
</t>
    </r>
    <r>
      <rPr>
        <b/>
        <i/>
        <sz val="8"/>
        <color rgb="FFFFFFFF"/>
        <rFont val="Arial"/>
        <family val="2"/>
      </rPr>
      <t>OMF membership at the beginning of the month</t>
    </r>
  </si>
  <si>
    <r>
      <t xml:space="preserve">Udjel u ukupnom broju članova (u %) /
</t>
    </r>
    <r>
      <rPr>
        <b/>
        <i/>
        <sz val="8"/>
        <color rgb="FF0000FF"/>
        <rFont val="Arial"/>
        <family val="2"/>
      </rPr>
      <t>Share in total membership (in %)</t>
    </r>
  </si>
  <si>
    <r>
      <t xml:space="preserve">Prve prijave / 
</t>
    </r>
    <r>
      <rPr>
        <i/>
        <sz val="8"/>
        <color rgb="FF0000FF"/>
        <rFont val="Arial"/>
        <family val="2"/>
      </rPr>
      <t>First membership registration</t>
    </r>
  </si>
  <si>
    <r>
      <t xml:space="preserve">Naknadno dovršene prijave /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</si>
  <si>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</si>
  <si>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
</t>
    </r>
    <r>
      <rPr>
        <b/>
        <i/>
        <sz val="8"/>
        <color rgb="FF0000FF"/>
        <rFont val="Arial"/>
        <family val="2"/>
      </rPr>
      <t>New members total</t>
    </r>
  </si>
  <si>
    <r>
      <t xml:space="preserve">Prelasci u drugi OMF / 
</t>
    </r>
    <r>
      <rPr>
        <i/>
        <sz val="8"/>
        <color rgb="FF0000FF"/>
        <rFont val="Arial"/>
        <family val="2"/>
      </rPr>
      <t>Transfer to other OMF</t>
    </r>
  </si>
  <si>
    <r>
      <t xml:space="preserve">Prelasci iz drugih fondova / 
</t>
    </r>
    <r>
      <rPr>
        <i/>
        <sz val="8"/>
        <color rgb="FF0000FF"/>
        <rFont val="Arial"/>
        <family val="2"/>
      </rPr>
      <t>Transfer from other OMF</t>
    </r>
  </si>
  <si>
    <r>
      <t xml:space="preserve">Neto promjena /
</t>
    </r>
    <r>
      <rPr>
        <b/>
        <i/>
        <sz val="8"/>
        <color rgb="FF0000FF"/>
        <rFont val="Arial"/>
        <family val="2"/>
      </rPr>
      <t>Net transfer</t>
    </r>
  </si>
  <si>
    <r>
      <t xml:space="preserve">Ukupan prestanak članstva / 
</t>
    </r>
    <r>
      <rPr>
        <b/>
        <i/>
        <sz val="8"/>
        <color rgb="FF0000FF"/>
        <rFont val="Arial"/>
        <family val="2"/>
      </rPr>
      <t>Membership termination total</t>
    </r>
  </si>
  <si>
    <r>
      <t xml:space="preserve">Stanje na kraju tekućeg mjeseca /
</t>
    </r>
    <r>
      <rPr>
        <b/>
        <i/>
        <sz val="8"/>
        <color rgb="FFFFFFFF"/>
        <rFont val="Arial"/>
        <family val="2"/>
      </rPr>
      <t>OMF membership at the end of the month</t>
    </r>
  </si>
  <si>
    <r>
      <t>Mjesečna promjena (u %) /</t>
    </r>
    <r>
      <rPr>
        <b/>
        <sz val="8"/>
        <color indexed="9"/>
        <rFont val="Arial"/>
        <family val="2"/>
        <charset val="238"/>
      </rPr>
      <t xml:space="preserve">
</t>
    </r>
    <r>
      <rPr>
        <b/>
        <sz val="8"/>
        <color rgb="FF0000FF"/>
        <rFont val="Arial"/>
        <family val="2"/>
      </rPr>
      <t>Monthly change (in %)</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</si>
  <si>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</si>
  <si>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</si>
  <si>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</si>
  <si>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</si>
  <si>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</si>
  <si>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</si>
  <si>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</si>
  <si>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</si>
  <si>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</si>
  <si>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Izvor /</t>
    </r>
    <r>
      <rPr>
        <i/>
        <sz val="8"/>
        <color rgb="FF0000FF"/>
        <rFont val="Arial"/>
        <family val="2"/>
      </rPr>
      <t xml:space="preserve"> 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</si>
  <si>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</si>
  <si>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Promjena u razdoblju  /</t>
    </r>
    <r>
      <rPr>
        <b/>
        <sz val="9"/>
        <color rgb="FF0000FF"/>
        <rFont val="Arial"/>
        <family val="2"/>
      </rPr>
      <t xml:space="preserve"> </t>
    </r>
    <r>
      <rPr>
        <b/>
        <i/>
        <sz val="9"/>
        <color rgb="FF0000FF"/>
        <rFont val="Arial"/>
        <family val="2"/>
      </rPr>
      <t>Change in the period</t>
    </r>
  </si>
  <si>
    <r>
      <t xml:space="preserve">Najmanja / </t>
    </r>
    <r>
      <rPr>
        <i/>
        <sz val="8"/>
        <color rgb="FF0000FF"/>
        <rFont val="Arial"/>
        <family val="2"/>
      </rPr>
      <t>Min</t>
    </r>
  </si>
  <si>
    <r>
      <t>Najveća /</t>
    </r>
    <r>
      <rPr>
        <i/>
        <sz val="8"/>
        <color indexed="12"/>
        <rFont val="Arial"/>
        <family val="2"/>
        <charset val="238"/>
      </rPr>
      <t xml:space="preserve"> </t>
    </r>
    <r>
      <rPr>
        <i/>
        <sz val="8"/>
        <color rgb="FF0000FF"/>
        <rFont val="Arial"/>
        <family val="2"/>
      </rPr>
      <t>Max</t>
    </r>
  </si>
  <si>
    <r>
      <t>Raspon /</t>
    </r>
    <r>
      <rPr>
        <sz val="8"/>
        <color rgb="FF0000FF"/>
        <rFont val="Arial"/>
        <family val="2"/>
      </rPr>
      <t xml:space="preserve"> </t>
    </r>
    <r>
      <rPr>
        <i/>
        <sz val="8"/>
        <color rgb="FF0000FF"/>
        <rFont val="Arial"/>
        <family val="2"/>
      </rPr>
      <t>Range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</si>
  <si>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</si>
  <si>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</si>
  <si>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</si>
  <si>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</si>
  <si>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</si>
  <si>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</si>
  <si>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</si>
  <si>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</si>
  <si>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</si>
  <si>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</si>
  <si>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</si>
  <si>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</si>
  <si>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</si>
  <si>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</si>
  <si>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</si>
  <si>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</si>
  <si>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</si>
  <si>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</si>
  <si>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</si>
  <si>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</si>
  <si>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IZVEDENICE 
</t>
    </r>
    <r>
      <rPr>
        <b/>
        <i/>
        <sz val="7"/>
        <color rgb="FF0000FF"/>
        <rFont val="Arial"/>
        <family val="2"/>
      </rPr>
      <t>DERIVATIVES</t>
    </r>
  </si>
  <si>
    <r>
      <t xml:space="preserve">REPO UGOVORI 
</t>
    </r>
    <r>
      <rPr>
        <b/>
        <i/>
        <sz val="7"/>
        <color rgb="FF0000FF"/>
        <rFont val="Arial"/>
        <family val="2"/>
      </rPr>
      <t>REPURCHASE AGREEMENTS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</si>
  <si>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</si>
  <si>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</si>
  <si>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</si>
  <si>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</si>
  <si>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</si>
  <si>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</si>
  <si>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Udjel / 
</t>
    </r>
    <r>
      <rPr>
        <i/>
        <sz val="8"/>
        <color rgb="FF0000FF"/>
        <rFont val="Arial"/>
        <family val="2"/>
      </rPr>
      <t>Share</t>
    </r>
  </si>
  <si>
    <r>
      <t xml:space="preserve">Novi članovi
</t>
    </r>
    <r>
      <rPr>
        <i/>
        <sz val="8"/>
        <color rgb="FF0000FF"/>
        <rFont val="Arial"/>
        <family val="2"/>
      </rPr>
      <t>New members</t>
    </r>
  </si>
  <si>
    <r>
      <t>Mirovina /</t>
    </r>
    <r>
      <rPr>
        <i/>
        <sz val="8"/>
        <color indexed="12"/>
        <rFont val="Arial"/>
        <family val="2"/>
        <charset val="238"/>
      </rPr>
      <t xml:space="preserve"> 
</t>
    </r>
    <r>
      <rPr>
        <sz val="8"/>
        <color rgb="FF0000FF"/>
        <rFont val="Arial"/>
        <family val="2"/>
      </rPr>
      <t>Retirement</t>
    </r>
  </si>
  <si>
    <r>
      <t>Smrt /</t>
    </r>
    <r>
      <rPr>
        <i/>
        <sz val="8"/>
        <color indexed="12"/>
        <rFont val="Arial"/>
        <family val="2"/>
        <charset val="238"/>
      </rPr>
      <t xml:space="preserve"> 
</t>
    </r>
    <r>
      <rPr>
        <sz val="8"/>
        <color rgb="FF0000FF"/>
        <rFont val="Arial"/>
        <family val="2"/>
      </rPr>
      <t>Death</t>
    </r>
  </si>
  <si>
    <r>
      <t xml:space="preserve">Ostalo / 
</t>
    </r>
    <r>
      <rPr>
        <sz val="8"/>
        <color rgb="FF0000FF"/>
        <rFont val="Arial"/>
        <family val="2"/>
      </rPr>
      <t>Other</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</si>
  <si>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</si>
  <si>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</si>
  <si>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</si>
  <si>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</si>
  <si>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</si>
  <si>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</si>
  <si>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</si>
  <si>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</si>
  <si>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</si>
  <si>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</si>
  <si>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</si>
  <si>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</si>
  <si>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</si>
  <si>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</si>
  <si>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Izvor /</t>
    </r>
    <r>
      <rPr>
        <i/>
        <sz val="8"/>
        <color rgb="FF0000FF"/>
        <rFont val="Arial"/>
        <family val="2"/>
      </rPr>
      <t xml:space="preserve"> </t>
    </r>
    <r>
      <rPr>
        <sz val="8"/>
        <color rgb="FF0000FF"/>
        <rFont val="Arial"/>
        <family val="2"/>
      </rPr>
      <t>Source</t>
    </r>
    <r>
      <rPr>
        <i/>
        <sz val="8"/>
        <rFont val="Arial"/>
        <family val="2"/>
        <charset val="238"/>
      </rPr>
      <t xml:space="preserve">: DMD-ovi / </t>
    </r>
    <r>
      <rPr>
        <sz val="8"/>
        <color rgb="FF0000FF"/>
        <rFont val="Arial"/>
        <family val="2"/>
      </rPr>
      <t>DMDs</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</si>
  <si>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</si>
  <si>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</si>
  <si>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</si>
  <si>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</si>
  <si>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</si>
  <si>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</si>
  <si>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Vrsta imovine
</t>
    </r>
    <r>
      <rPr>
        <i/>
        <sz val="7"/>
        <color rgb="FF0000FF"/>
        <rFont val="Arial"/>
        <family val="2"/>
      </rPr>
      <t>Type of assets</t>
    </r>
  </si>
  <si>
    <r>
      <t xml:space="preserve">DOMAĆA IMOVINA /
</t>
    </r>
    <r>
      <rPr>
        <b/>
        <i/>
        <sz val="7"/>
        <color rgb="FF0000FF"/>
        <rFont val="Arial"/>
        <family val="2"/>
      </rPr>
      <t>DOMESTIC ASSETS</t>
    </r>
  </si>
  <si>
    <r>
      <t xml:space="preserve">Vrijednosni papiri i depoziti /
</t>
    </r>
    <r>
      <rPr>
        <b/>
        <i/>
        <sz val="7"/>
        <color rgb="FF0000FF"/>
        <rFont val="Arial"/>
        <family val="2"/>
      </rPr>
      <t>Securities and deposits</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</si>
  <si>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</si>
  <si>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</si>
  <si>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</si>
  <si>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 
</t>
    </r>
    <r>
      <rPr>
        <i/>
        <sz val="7"/>
        <color rgb="FF0000FF"/>
        <rFont val="Arial"/>
        <family val="2"/>
      </rPr>
      <t>Corporate bonds</t>
    </r>
  </si>
  <si>
    <r>
      <t xml:space="preserve">Zatvoreni investicijski fondovi/ 
</t>
    </r>
    <r>
      <rPr>
        <i/>
        <sz val="7"/>
        <color rgb="FF0000FF"/>
        <rFont val="Arial"/>
        <family val="2"/>
      </rPr>
      <t>Closed-end funds</t>
    </r>
  </si>
  <si>
    <r>
      <t xml:space="preserve">Otvoreni inv. fondovi/ 
</t>
    </r>
    <r>
      <rPr>
        <i/>
        <sz val="7"/>
        <color rgb="FF0000FF"/>
        <rFont val="Arial"/>
        <family val="2"/>
      </rPr>
      <t>Open-end funds</t>
    </r>
  </si>
  <si>
    <r>
      <t xml:space="preserve">Kratkoročni v. p./ 
</t>
    </r>
    <r>
      <rPr>
        <i/>
        <sz val="7"/>
        <color rgb="FF0000FF"/>
        <rFont val="Arial"/>
        <family val="2"/>
      </rPr>
      <t>Short-term securities</t>
    </r>
  </si>
  <si>
    <r>
      <t xml:space="preserve">Depoziti / 
</t>
    </r>
    <r>
      <rPr>
        <i/>
        <sz val="7"/>
        <color rgb="FF0000FF"/>
        <rFont val="Arial"/>
        <family val="2"/>
      </rPr>
      <t>Deposits</t>
    </r>
  </si>
  <si>
    <r>
      <t xml:space="preserve">Novčana sredstva/ 
</t>
    </r>
    <r>
      <rPr>
        <b/>
        <i/>
        <sz val="7"/>
        <color rgb="FF0000FF"/>
        <rFont val="Arial"/>
        <family val="2"/>
      </rPr>
      <t>Cash</t>
    </r>
  </si>
  <si>
    <r>
      <t xml:space="preserve">Potraživanja / 
</t>
    </r>
    <r>
      <rPr>
        <b/>
        <i/>
        <sz val="7"/>
        <color rgb="FF0000FF"/>
        <rFont val="Arial"/>
        <family val="2"/>
      </rPr>
      <t>Receivables</t>
    </r>
  </si>
  <si>
    <r>
      <t xml:space="preserve">INOZEMNA IMOVINA/
</t>
    </r>
    <r>
      <rPr>
        <b/>
        <i/>
        <sz val="7"/>
        <color rgb="FF0000FF"/>
        <rFont val="Arial"/>
        <family val="2"/>
      </rPr>
      <t>FOREIGN ASSETS</t>
    </r>
  </si>
  <si>
    <r>
      <t xml:space="preserve">Dionice / 
</t>
    </r>
    <r>
      <rPr>
        <i/>
        <sz val="7"/>
        <color rgb="FF0000FF"/>
        <rFont val="Arial"/>
        <family val="2"/>
      </rPr>
      <t>Shares</t>
    </r>
  </si>
  <si>
    <r>
      <t xml:space="preserve">Municipalne obveznice / 
</t>
    </r>
    <r>
      <rPr>
        <i/>
        <sz val="7"/>
        <color rgb="FF0000FF"/>
        <rFont val="Arial"/>
        <family val="2"/>
      </rPr>
      <t>Municipal bonds</t>
    </r>
  </si>
  <si>
    <r>
      <t xml:space="preserve">Kratkoročni v. p. / 
</t>
    </r>
    <r>
      <rPr>
        <i/>
        <sz val="7"/>
        <color rgb="FF0000FF"/>
        <rFont val="Arial"/>
        <family val="2"/>
      </rPr>
      <t>Short-term securities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</si>
  <si>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</si>
  <si>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</si>
  <si>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</si>
  <si>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</si>
  <si>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</si>
  <si>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</si>
  <si>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</si>
  <si>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</si>
  <si>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</si>
  <si>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</si>
  <si>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</si>
  <si>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</si>
  <si>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</si>
  <si>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</si>
  <si>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</si>
  <si>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</si>
  <si>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</si>
  <si>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</si>
  <si>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</si>
  <si>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 Neživotna osiguranja / </t>
    </r>
    <r>
      <rPr>
        <b/>
        <i/>
        <sz val="9"/>
        <color rgb="FF0000FF"/>
        <rFont val="Arial"/>
        <family val="2"/>
      </rPr>
      <t xml:space="preserve">Non-Life Insurance </t>
    </r>
  </si>
  <si>
    <r>
      <t xml:space="preserve"> Životna osiguranja / </t>
    </r>
    <r>
      <rPr>
        <b/>
        <i/>
        <sz val="9"/>
        <color rgb="FF0000FF"/>
        <rFont val="Arial"/>
        <family val="2"/>
      </rPr>
      <t>Life Insurance</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</si>
  <si>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</si>
  <si>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</si>
  <si>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</si>
  <si>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</si>
  <si>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  Ukupno
</t>
    </r>
    <r>
      <rPr>
        <b/>
        <i/>
        <sz val="10"/>
        <color rgb="FF0000FF"/>
        <rFont val="Arial"/>
        <family val="2"/>
      </rPr>
      <t>Total</t>
    </r>
  </si>
  <si>
    <r>
      <t xml:space="preserve">Društvo 
</t>
    </r>
    <r>
      <rPr>
        <b/>
        <i/>
        <sz val="9"/>
        <color rgb="FF0000FF"/>
        <rFont val="Arial"/>
        <family val="2"/>
      </rPr>
      <t>Company</t>
    </r>
  </si>
  <si>
    <r>
      <t xml:space="preserve">Indeks
</t>
    </r>
    <r>
      <rPr>
        <i/>
        <sz val="9"/>
        <color rgb="FF0000FF"/>
        <rFont val="Arial"/>
        <family val="2"/>
      </rPr>
      <t>Index</t>
    </r>
  </si>
  <si>
    <r>
      <t xml:space="preserve">Šifra / 
</t>
    </r>
    <r>
      <rPr>
        <b/>
        <i/>
        <sz val="8"/>
        <color rgb="FF0000FF"/>
        <rFont val="Arial"/>
        <family val="2"/>
      </rPr>
      <t>Code</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</si>
  <si>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</si>
  <si>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</si>
  <si>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</si>
  <si>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Broj osiguranja /
</t>
    </r>
    <r>
      <rPr>
        <b/>
        <i/>
        <sz val="8"/>
        <color rgb="FF0000FF"/>
        <rFont val="Arial"/>
        <family val="2"/>
      </rPr>
      <t>Number of policies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</si>
  <si>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</si>
  <si>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</si>
  <si>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</si>
  <si>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</si>
  <si>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</si>
  <si>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</si>
  <si>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</si>
  <si>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</si>
  <si>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</si>
  <si>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</si>
  <si>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</si>
  <si>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</si>
  <si>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</si>
  <si>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</si>
  <si>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</si>
  <si>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</si>
  <si>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</si>
  <si>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</si>
  <si>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</si>
  <si>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</si>
  <si>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</si>
  <si>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</si>
  <si>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</si>
  <si>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</si>
  <si>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</si>
  <si>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</si>
  <si>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</si>
  <si>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</si>
  <si>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</si>
  <si>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</si>
  <si>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</si>
  <si>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</si>
  <si>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</si>
  <si>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</si>
  <si>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10 - Osiguranje od odgovornosti za upotrebu motornih vozila /</t>
    </r>
    <r>
      <rPr>
        <sz val="8"/>
        <color indexed="48"/>
        <rFont val="Arial"/>
        <family val="2"/>
        <charset val="238"/>
      </rPr>
      <t xml:space="preserve"> </t>
    </r>
    <r>
      <rPr>
        <sz val="8"/>
        <color rgb="FF0000FF"/>
        <rFont val="Arial"/>
        <family val="2"/>
      </rPr>
      <t>Motor vehicle liability insurance</t>
    </r>
  </si>
  <si>
    <r>
      <t>19 - Životno osiguranje /</t>
    </r>
    <r>
      <rPr>
        <i/>
        <sz val="8"/>
        <color indexed="12"/>
        <rFont val="Arial"/>
        <family val="2"/>
        <charset val="238"/>
      </rPr>
      <t xml:space="preserve"> </t>
    </r>
    <r>
      <rPr>
        <i/>
        <sz val="8"/>
        <color rgb="FF0000FF"/>
        <rFont val="Arial"/>
        <family val="2"/>
      </rPr>
      <t xml:space="preserve">Life assurance </t>
    </r>
  </si>
  <si>
    <r>
      <t>09 - Ostala osiguranja imovine /</t>
    </r>
    <r>
      <rPr>
        <sz val="8"/>
        <color rgb="FF0000FF"/>
        <rFont val="Arial"/>
        <family val="2"/>
      </rPr>
      <t xml:space="preserve"> Other property insurance lines</t>
    </r>
  </si>
  <si>
    <r>
      <t>03 - Osiguranje cestovnih vozila /</t>
    </r>
    <r>
      <rPr>
        <sz val="8"/>
        <color rgb="FF0000FF"/>
        <rFont val="Arial"/>
        <family val="2"/>
      </rPr>
      <t xml:space="preserve"> Insurance of land motor vehicles</t>
    </r>
  </si>
  <si>
    <r>
      <t>08 - Osiguranje od požara i elementarnih šteta /</t>
    </r>
    <r>
      <rPr>
        <sz val="8"/>
        <color rgb="FF0000FF"/>
        <rFont val="Arial"/>
        <family val="2"/>
      </rPr>
      <t xml:space="preserve"> Insurance against fire and natural disasters</t>
    </r>
  </si>
  <si>
    <r>
      <t xml:space="preserve">01 - Osiguranje od nezgode / </t>
    </r>
    <r>
      <rPr>
        <sz val="8"/>
        <color rgb="FF0000FF"/>
        <rFont val="Arial"/>
        <family val="2"/>
      </rPr>
      <t>Personal accident insurance</t>
    </r>
  </si>
  <si>
    <r>
      <t xml:space="preserve">13 - Ostala osiguranja od odgovornosti / </t>
    </r>
    <r>
      <rPr>
        <sz val="8"/>
        <color indexed="48"/>
        <rFont val="Arial"/>
        <family val="2"/>
        <charset val="238"/>
      </rPr>
      <t xml:space="preserve"> </t>
    </r>
    <r>
      <rPr>
        <i/>
        <sz val="8"/>
        <color rgb="FF0000FF"/>
        <rFont val="Arial"/>
        <family val="2"/>
      </rPr>
      <t>Other liability insurance lines</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</si>
  <si>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</si>
  <si>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</si>
  <si>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</si>
  <si>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</si>
  <si>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</si>
  <si>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</si>
  <si>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</si>
  <si>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</si>
  <si>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</si>
  <si>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</si>
  <si>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</si>
  <si>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</si>
  <si>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</si>
  <si>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</si>
  <si>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</si>
  <si>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</si>
  <si>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</si>
  <si>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</si>
  <si>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</si>
  <si>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</si>
  <si>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</si>
  <si>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</si>
  <si>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</si>
  <si>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</si>
  <si>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</si>
  <si>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</si>
  <si>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</si>
  <si>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</si>
  <si>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</si>
  <si>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</si>
  <si>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</si>
  <si>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</si>
  <si>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</si>
  <si>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</si>
  <si>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</si>
  <si>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</si>
  <si>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</si>
  <si>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 xml:space="preserve">Ostale OTC transakcije
</t>
    </r>
    <r>
      <rPr>
        <b/>
        <i/>
        <sz val="9"/>
        <color rgb="FF0000FF"/>
        <rFont val="Arial"/>
        <family val="2"/>
      </rPr>
      <t>Other OTC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</si>
  <si>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</si>
  <si>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</si>
  <si>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</si>
  <si>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</si>
  <si>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</si>
  <si>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</si>
  <si>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</si>
  <si>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</si>
  <si>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</si>
  <si>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</si>
  <si>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 xml:space="preserve">Otvoreni investicijski fond / 
</t>
    </r>
    <r>
      <rPr>
        <b/>
        <i/>
        <sz val="8"/>
        <color rgb="FF0000FF"/>
        <rFont val="Arial"/>
        <family val="2"/>
      </rPr>
      <t>Open -end investment fund</t>
    </r>
  </si>
  <si>
    <r>
      <t xml:space="preserve">Duštvo za upravljanje fondom /
</t>
    </r>
    <r>
      <rPr>
        <b/>
        <i/>
        <sz val="8"/>
        <color rgb="FF0000FF"/>
        <rFont val="Arial"/>
        <family val="2"/>
      </rPr>
      <t>Fund management company</t>
    </r>
  </si>
  <si>
    <r>
      <t xml:space="preserve">NAJVIŠA VRIJEDNOST UDJELA U KN / 
</t>
    </r>
    <r>
      <rPr>
        <b/>
        <i/>
        <sz val="8"/>
        <color rgb="FF0000FF"/>
        <rFont val="Arial"/>
        <family val="2"/>
      </rPr>
      <t>HIGHEST UNIT VALUE IN HRK</t>
    </r>
  </si>
  <si>
    <r>
      <t xml:space="preserve">NAJNIŽA VRIJEDNOST UDJELA U KN / 
</t>
    </r>
    <r>
      <rPr>
        <b/>
        <i/>
        <sz val="8"/>
        <color rgb="FF0000FF"/>
        <rFont val="Arial"/>
        <family val="2"/>
      </rPr>
      <t>LOWEST UNIT VALUE IN HRK</t>
    </r>
  </si>
  <si>
    <r>
      <t xml:space="preserve">Iznos / </t>
    </r>
    <r>
      <rPr>
        <b/>
        <i/>
        <sz val="8"/>
        <color rgb="FF0000FF"/>
        <rFont val="Arial"/>
        <family val="2"/>
      </rPr>
      <t>Amount</t>
    </r>
  </si>
  <si>
    <r>
      <t xml:space="preserve">Datum / 
</t>
    </r>
    <r>
      <rPr>
        <b/>
        <i/>
        <sz val="8"/>
        <color rgb="FF0000FF"/>
        <rFont val="Arial"/>
        <family val="2"/>
      </rPr>
      <t>Date</t>
    </r>
  </si>
  <si>
    <r>
      <t>Iznos /</t>
    </r>
    <r>
      <rPr>
        <b/>
        <sz val="8"/>
        <color rgb="FF0000FF"/>
        <rFont val="Arial"/>
        <family val="2"/>
      </rPr>
      <t xml:space="preserve"> </t>
    </r>
    <r>
      <rPr>
        <b/>
        <i/>
        <sz val="8"/>
        <color rgb="FF0000FF"/>
        <rFont val="Arial"/>
        <family val="2"/>
      </rPr>
      <t>Amount</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</si>
  <si>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</si>
  <si>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</si>
  <si>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</si>
  <si>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</si>
  <si>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</si>
  <si>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</si>
  <si>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</si>
  <si>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</si>
  <si>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</si>
  <si>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</si>
  <si>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</si>
  <si>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</si>
  <si>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</si>
  <si>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</si>
  <si>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</si>
  <si>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</si>
  <si>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0,00%</t>
  </si>
  <si>
    <r>
      <t xml:space="preserve">VRIJEDNOST UDJELA  U KN  NA DAN 31.10.2012./ 
</t>
    </r>
    <r>
      <rPr>
        <b/>
        <i/>
        <sz val="8"/>
        <color rgb="FF0000FF"/>
        <rFont val="Arial"/>
        <family val="2"/>
      </rPr>
      <t>UNIT VALUE  IN HRK AS AT 31 October 2012</t>
    </r>
  </si>
  <si>
    <r>
      <t xml:space="preserve">VRIJEDNOST UDJELA  U KN  NA DAN 31.10.2012./ 
</t>
    </r>
    <r>
      <rPr>
        <b/>
        <i/>
        <sz val="8"/>
        <color rgb="FF0000FF"/>
        <rFont val="Arial"/>
        <family val="2"/>
      </rPr>
      <t>UNIT VALUE  IN HRK AS  AT 31 October 2012</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</si>
  <si>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</si>
  <si>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</si>
  <si>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</si>
  <si>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</si>
  <si>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</si>
  <si>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</si>
  <si>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</si>
  <si>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</si>
  <si>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</si>
  <si>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</si>
  <si>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</si>
  <si>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</si>
  <si>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</si>
  <si>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</si>
  <si>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</si>
  <si>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</si>
  <si>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</si>
  <si>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</si>
  <si>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</si>
  <si>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</si>
  <si>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Agram životno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</si>
  <si>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</si>
  <si>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</si>
  <si>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</si>
  <si>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</si>
  <si>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</si>
  <si>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</si>
  <si>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</si>
  <si>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</si>
  <si>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</si>
  <si>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</si>
  <si>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</si>
  <si>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</si>
  <si>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</si>
  <si>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</si>
  <si>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</si>
  <si>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</si>
  <si>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</si>
  <si>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</si>
  <si>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</si>
  <si>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Societé Générale osiguranje d.d.</t>
  </si>
  <si>
    <t>Sunce osiguranje d.d.</t>
  </si>
  <si>
    <t>Triglav osiguranje d.d.</t>
  </si>
  <si>
    <t>Uniqa osiguranje d.d.</t>
  </si>
  <si>
    <t>Velebit osiguranje d.d.</t>
  </si>
  <si>
    <t>Velebit životno osiguranje d.d.</t>
  </si>
  <si>
    <t>Wüstenrot životno osiguranje d.d.</t>
  </si>
  <si>
    <r>
      <t>30.09.2011.</t>
    </r>
    <r>
      <rPr>
        <b/>
        <vertAlign val="superscript"/>
        <sz val="8"/>
        <rFont val="Arial"/>
        <family val="2"/>
        <charset val="238"/>
      </rPr>
      <t>1</t>
    </r>
  </si>
  <si>
    <r>
      <t>30.09.2012.</t>
    </r>
    <r>
      <rPr>
        <b/>
        <vertAlign val="superscript"/>
        <sz val="8"/>
        <rFont val="Arial"/>
        <family val="2"/>
        <charset val="238"/>
      </rPr>
      <t>2</t>
    </r>
  </si>
  <si>
    <r>
      <t>01.01. - 30.09.2011.</t>
    </r>
    <r>
      <rPr>
        <b/>
        <vertAlign val="superscript"/>
        <sz val="9"/>
        <rFont val="Arial"/>
        <family val="2"/>
        <charset val="238"/>
      </rPr>
      <t>1</t>
    </r>
  </si>
  <si>
    <r>
      <t>01.01. - 30.09.2012.</t>
    </r>
    <r>
      <rPr>
        <b/>
        <vertAlign val="superscript"/>
        <sz val="9"/>
        <rFont val="Arial"/>
        <family val="2"/>
        <charset val="238"/>
      </rPr>
      <t>2</t>
    </r>
  </si>
  <si>
    <r>
      <t>30.09.2011.</t>
    </r>
    <r>
      <rPr>
        <b/>
        <vertAlign val="superscript"/>
        <sz val="9"/>
        <rFont val="Arial"/>
        <family val="2"/>
      </rPr>
      <t>3</t>
    </r>
  </si>
  <si>
    <r>
      <t>30.09.2012.</t>
    </r>
    <r>
      <rPr>
        <b/>
        <vertAlign val="superscript"/>
        <sz val="9"/>
        <rFont val="Arial"/>
        <family val="2"/>
      </rPr>
      <t>3</t>
    </r>
  </si>
  <si>
    <r>
      <t>01.01. - 30.09.2011.</t>
    </r>
    <r>
      <rPr>
        <b/>
        <vertAlign val="superscript"/>
        <sz val="9"/>
        <rFont val="Arial"/>
        <family val="2"/>
        <charset val="238"/>
      </rPr>
      <t>3</t>
    </r>
  </si>
  <si>
    <r>
      <t>01.01. - 30.09.2012.</t>
    </r>
    <r>
      <rPr>
        <b/>
        <vertAlign val="superscript"/>
        <sz val="9"/>
        <rFont val="Arial"/>
        <family val="2"/>
        <charset val="238"/>
      </rPr>
      <t>3</t>
    </r>
  </si>
  <si>
    <r>
      <t>30.09.2012.</t>
    </r>
    <r>
      <rPr>
        <b/>
        <vertAlign val="superscript"/>
        <sz val="8"/>
        <rFont val="Arial"/>
        <family val="2"/>
        <charset val="238"/>
      </rPr>
      <t>1</t>
    </r>
  </si>
  <si>
    <r>
      <t>30.09.2011.</t>
    </r>
    <r>
      <rPr>
        <b/>
        <vertAlign val="superscript"/>
        <sz val="9"/>
        <rFont val="Arial"/>
        <family val="2"/>
        <charset val="238"/>
      </rPr>
      <t>3</t>
    </r>
  </si>
  <si>
    <r>
      <t>30.09.2012.</t>
    </r>
    <r>
      <rPr>
        <b/>
        <vertAlign val="superscript"/>
        <sz val="9"/>
        <rFont val="Arial"/>
        <family val="2"/>
        <charset val="238"/>
      </rPr>
      <t>3</t>
    </r>
  </si>
  <si>
    <r>
      <t>01.01. - 30.09.2012.</t>
    </r>
    <r>
      <rPr>
        <b/>
        <vertAlign val="superscript"/>
        <sz val="9"/>
        <rFont val="Arial"/>
        <family val="2"/>
        <charset val="238"/>
      </rPr>
      <t>1</t>
    </r>
  </si>
  <si>
    <t>30.09.2012.</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</si>
  <si>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</si>
  <si>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</si>
  <si>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</si>
  <si>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</si>
  <si>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</si>
  <si>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</si>
  <si>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</si>
  <si>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</si>
  <si>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</si>
  <si>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</si>
  <si>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t xml:space="preserve">IMPULS-LEASING d.o.o. </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</si>
  <si>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</si>
  <si>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</si>
  <si>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</si>
  <si>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Chart 19: Share of the number of active contracts in total number of contracts as at 30 September 2012</t>
  </si>
  <si>
    <t>Grafikon 19: Udjel broja aktivnih ugovora u ukupnom broju ugovora na dan 30. rujna 2012.</t>
  </si>
  <si>
    <t>Tablica 43: Izvještaj o struktuia portfelja po vrstama leasinga/zajma - aktivni ugovori</t>
  </si>
  <si>
    <t>Tablica 44: Izvještaj o strukturi portfelja po vrstama leasinga - novozaključeni ugovori</t>
  </si>
  <si>
    <t xml:space="preserve">Tablica 45: Skraćeni izvještaj o agregiraniom financijskom položaju leasing društava  </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</si>
  <si>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</si>
  <si>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</si>
  <si>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</si>
  <si>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</si>
  <si>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</si>
  <si>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</si>
  <si>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 xml:space="preserve">Izvor / </t>
    </r>
    <r>
      <rPr>
        <i/>
        <sz val="8"/>
        <color rgb="FF0000FF"/>
        <rFont val="Arial"/>
        <family val="2"/>
        <charset val="238"/>
      </rPr>
      <t>Source</t>
    </r>
    <r>
      <rPr>
        <sz val="8"/>
        <color indexed="12"/>
        <rFont val="Arial"/>
        <family val="2"/>
        <charset val="238"/>
      </rPr>
      <t>:</t>
    </r>
    <r>
      <rPr>
        <i/>
        <sz val="8"/>
        <rFont val="Arial"/>
        <family val="2"/>
        <charset val="238"/>
      </rPr>
      <t xml:space="preserve"> Regos, preliminarni podaci / </t>
    </r>
    <r>
      <rPr>
        <i/>
        <sz val="8"/>
        <color rgb="FF0000FF"/>
        <rFont val="Arial"/>
        <family val="2"/>
        <charset val="238"/>
      </rPr>
      <t>Regos, preliminary data</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</si>
  <si>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</si>
  <si>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</si>
  <si>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</si>
  <si>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3) Podaci dostavljeni u izvještajima sa stanjem na dan 30.09.2012. godine. 
</t>
    </r>
    <r>
      <rPr>
        <i/>
        <sz val="8"/>
        <color indexed="12"/>
        <rFont val="Arial"/>
        <family val="2"/>
      </rPr>
      <t xml:space="preserve">Data delivered in reports containing the balance as at 30 September 2012. </t>
    </r>
  </si>
  <si>
    <r>
      <t xml:space="preserve">3) Podaci dostavljeni u izvještajima sa stanjem na dan 30.09.2012. godine.
</t>
    </r>
    <r>
      <rPr>
        <i/>
        <sz val="8"/>
        <color indexed="12"/>
        <rFont val="Arial"/>
        <family val="2"/>
      </rPr>
      <t xml:space="preserve">Data delivered in reports containing the balance as at 30 September 2012. </t>
    </r>
  </si>
  <si>
    <r>
      <t xml:space="preserve">1) Podaci dostavljeni u izvještajima sa stanjem na dan 30.09.2012. godine.
</t>
    </r>
    <r>
      <rPr>
        <i/>
        <sz val="8"/>
        <color indexed="12"/>
        <rFont val="Arial"/>
        <family val="2"/>
      </rPr>
      <t xml:space="preserve">Data delivered in reports containing the balance as at 30 September 2012. </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</si>
  <si>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</si>
  <si>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</si>
  <si>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</si>
  <si>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</si>
  <si>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 xml:space="preserve">Vrsta ugovora                     
</t>
    </r>
    <r>
      <rPr>
        <i/>
        <sz val="9"/>
        <color indexed="12"/>
        <rFont val="Arial"/>
        <family val="2"/>
        <charset val="238"/>
      </rPr>
      <t>Type of contract</t>
    </r>
  </si>
  <si>
    <r>
      <t>Vrijednost aktivnih ugovora (nedospjela ugovorena vrijednost - nedospjela potraživanja)</t>
    </r>
    <r>
      <rPr>
        <vertAlign val="superscript"/>
        <sz val="9"/>
        <rFont val="Arial"/>
        <family val="2"/>
      </rPr>
      <t>2</t>
    </r>
    <r>
      <rPr>
        <sz val="9"/>
        <rFont val="Arial"/>
        <family val="2"/>
        <charset val="238"/>
      </rPr>
      <t xml:space="preserve"> na dan
</t>
    </r>
    <r>
      <rPr>
        <sz val="9"/>
        <color rgb="FF0000FF"/>
        <rFont val="Arial"/>
        <family val="2"/>
      </rPr>
      <t>Value of active contracts (outstanding contractual value  - outstanding receivables)</t>
    </r>
    <r>
      <rPr>
        <vertAlign val="superscript"/>
        <sz val="9"/>
        <color rgb="FF0000FF"/>
        <rFont val="Arial"/>
        <family val="2"/>
      </rPr>
      <t>2</t>
    </r>
    <r>
      <rPr>
        <sz val="9"/>
        <color rgb="FF0000FF"/>
        <rFont val="Arial"/>
        <family val="2"/>
      </rPr>
      <t xml:space="preserve"> as at</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</si>
  <si>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</si>
  <si>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</si>
  <si>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</si>
  <si>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</si>
  <si>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</si>
  <si>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</si>
  <si>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</si>
  <si>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</si>
  <si>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</si>
  <si>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</si>
  <si>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u tisućama kuna/</t>
    </r>
    <r>
      <rPr>
        <i/>
        <sz val="8"/>
        <color rgb="FF0000FF"/>
        <rFont val="Arial"/>
        <family val="2"/>
      </rPr>
      <t>in thousand HRK</t>
    </r>
  </si>
  <si>
    <r>
      <t xml:space="preserve">u tisućama kuna/ </t>
    </r>
    <r>
      <rPr>
        <i/>
        <sz val="8"/>
        <color rgb="FF0000FF"/>
        <rFont val="Arial"/>
        <family val="2"/>
      </rPr>
      <t>in thousand HRK</t>
    </r>
  </si>
  <si>
    <t xml:space="preserve">Grafikon 20: Godišnja promjena vrijednosti aktivnih ugovora na dan 30. rujna 2012. </t>
  </si>
  <si>
    <t>Chart 20: Annual change in value of active contracts as at 30 September 2012</t>
  </si>
  <si>
    <t xml:space="preserve">Grafikon 20: Godišnja promjena vrijednosti aktivnih ugovora </t>
  </si>
  <si>
    <t xml:space="preserve">Chart 20: Annual change in value of active contracts </t>
  </si>
  <si>
    <r>
      <t xml:space="preserve">C-Zenit </t>
    </r>
    <r>
      <rPr>
        <b/>
        <vertAlign val="superscript"/>
        <sz val="8"/>
        <color rgb="FFFF0000"/>
        <rFont val="Arial"/>
        <family val="2"/>
      </rPr>
      <t>3</t>
    </r>
  </si>
  <si>
    <t>C - Premium</t>
  </si>
  <si>
    <r>
      <t xml:space="preserve"> </t>
    </r>
    <r>
      <rPr>
        <b/>
        <vertAlign val="superscript"/>
        <sz val="8"/>
        <color rgb="FFFF0000"/>
        <rFont val="Arial"/>
        <family val="2"/>
      </rPr>
      <t xml:space="preserve">3 </t>
    </r>
    <r>
      <rPr>
        <sz val="8"/>
        <rFont val="Arial"/>
        <family val="2"/>
      </rPr>
      <t>Fond C - Zenit pripojen je fondu C - Premium</t>
    </r>
  </si>
  <si>
    <t xml:space="preserve">  The C - Zenit fund has been merged to the C - Premium fund</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</si>
  <si>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</si>
  <si>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</si>
  <si>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</si>
  <si>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</si>
  <si>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</si>
  <si>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</si>
  <si>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</si>
  <si>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30.9.2011.</t>
  </si>
  <si>
    <t>31.3.2012.</t>
  </si>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</sst>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_ ;\-#,##0\ "/>
    <numFmt numFmtId="167" formatCode="0.0000_ ;\-0.0000\ "/>
    <numFmt numFmtId="168" formatCode="#,##0.0000"/>
    <numFmt numFmtId="169" formatCode="mmmm\ yyyy"/>
    <numFmt numFmtId="170" formatCode="#,###"/>
    <numFmt numFmtId="171" formatCode="00"/>
    <numFmt numFmtId="172" formatCode="#,##0.00_ ;\-#,##0.00\ "/>
    <numFmt numFmtId="173" formatCode="[$-1041A]#,##0"/>
    <numFmt numFmtId="174" formatCode="[$-1041A]#,##0.0000"/>
    <numFmt numFmtId="175" formatCode="mm/yyyy/"/>
  </numFmts>
  <fonts count="178">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sz val="11"/>
      <color theme="1"/>
      <name val="Calibri"/>
      <family val="2"/>
      <scheme val="minor"/>
    </font>
    <font>
      <b/>
      <sz val="10"/>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b/>
      <sz val="9"/>
      <color indexed="8"/>
      <name val="Arial"/>
      <family val="2"/>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i/>
      <sz val="10"/>
      <color theme="1"/>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vertAlign val="subscript"/>
      <sz val="8"/>
      <color rgb="FF0000FF"/>
      <name val="Arial"/>
      <family val="2"/>
    </font>
    <font>
      <i/>
      <vertAlign val="superscript"/>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vertAlign val="superscript"/>
      <sz val="9"/>
      <color rgb="FF0000FF"/>
      <name val="Arial"/>
      <family val="2"/>
    </font>
  </fonts>
  <fills count="17">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
      <patternFill patternType="solid">
        <fgColor rgb="FF99CCFF"/>
        <bgColor indexed="64"/>
      </patternFill>
    </fill>
    <fill>
      <patternFill patternType="solid">
        <fgColor rgb="FFFFFFCC"/>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43" fontId="2"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lignment vertical="top"/>
    </xf>
    <xf numFmtId="9" fontId="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76" fillId="0" borderId="0" applyFont="0" applyFill="0" applyBorder="0" applyAlignment="0" applyProtection="0"/>
    <xf numFmtId="0" fontId="76" fillId="0" borderId="0"/>
    <xf numFmtId="43" fontId="9" fillId="0" borderId="0" applyFont="0" applyFill="0" applyBorder="0" applyAlignment="0" applyProtection="0"/>
    <xf numFmtId="0" fontId="9" fillId="0" borderId="0"/>
    <xf numFmtId="43" fontId="10" fillId="0" borderId="0" applyFont="0" applyFill="0" applyBorder="0" applyAlignment="0" applyProtection="0"/>
    <xf numFmtId="0" fontId="77" fillId="0" borderId="0">
      <alignment vertical="top"/>
    </xf>
    <xf numFmtId="0" fontId="75" fillId="0" borderId="0"/>
    <xf numFmtId="43" fontId="9" fillId="0" borderId="0" applyFont="0" applyFill="0" applyBorder="0" applyAlignment="0" applyProtection="0"/>
    <xf numFmtId="0" fontId="76" fillId="0" borderId="0"/>
    <xf numFmtId="0" fontId="10" fillId="0" borderId="0"/>
    <xf numFmtId="0" fontId="76" fillId="0" borderId="0"/>
    <xf numFmtId="0" fontId="10" fillId="0" borderId="0"/>
    <xf numFmtId="0" fontId="9" fillId="0" borderId="0"/>
    <xf numFmtId="0" fontId="76" fillId="0" borderId="0"/>
    <xf numFmtId="0" fontId="76" fillId="0" borderId="0"/>
    <xf numFmtId="0" fontId="1" fillId="0" borderId="0"/>
    <xf numFmtId="0" fontId="142" fillId="0" borderId="0"/>
  </cellStyleXfs>
  <cellXfs count="772">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5"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xf numFmtId="0" fontId="12" fillId="2" borderId="0" xfId="0" applyFont="1" applyFill="1" applyBorder="1" applyAlignment="1">
      <alignment horizontal="center"/>
    </xf>
    <xf numFmtId="0" fontId="4" fillId="2" borderId="0" xfId="0" applyFont="1" applyFill="1" applyBorder="1" applyAlignment="1">
      <alignment horizontal="center" vertical="top" wrapText="1"/>
    </xf>
    <xf numFmtId="0" fontId="14" fillId="2" borderId="0" xfId="0" applyFont="1" applyFill="1" applyBorder="1" applyAlignment="1">
      <alignment horizontal="center"/>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21" fillId="0" borderId="0" xfId="0" applyFont="1" applyFill="1" applyBorder="1" applyAlignment="1">
      <alignment vertical="center"/>
    </xf>
    <xf numFmtId="0" fontId="17" fillId="0" borderId="0" xfId="0" applyFont="1" applyFill="1" applyBorder="1" applyAlignment="1">
      <alignment horizontal="center"/>
    </xf>
    <xf numFmtId="0" fontId="9" fillId="0" borderId="0" xfId="0" applyFont="1" applyFill="1" applyBorder="1" applyAlignment="1">
      <alignment horizontal="center"/>
    </xf>
    <xf numFmtId="0" fontId="27" fillId="0" borderId="0" xfId="0" applyFont="1" applyFill="1" applyBorder="1" applyAlignment="1">
      <alignment horizontal="left" vertical="center"/>
    </xf>
    <xf numFmtId="0" fontId="31" fillId="0" borderId="0" xfId="0" applyFont="1" applyFill="1" applyAlignment="1">
      <alignment horizontal="left"/>
    </xf>
    <xf numFmtId="0" fontId="29" fillId="0" borderId="0" xfId="0" applyFont="1" applyFill="1" applyAlignment="1">
      <alignment horizontal="center"/>
    </xf>
    <xf numFmtId="0" fontId="30" fillId="0" borderId="0" xfId="0" applyFont="1" applyFill="1" applyAlignment="1">
      <alignment horizontal="center"/>
    </xf>
    <xf numFmtId="0" fontId="16" fillId="0" borderId="0" xfId="0" applyFont="1" applyAlignment="1">
      <alignment horizontal="left" vertical="center"/>
    </xf>
    <xf numFmtId="0" fontId="26"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applyAlignment="1">
      <alignment horizontal="right" vertical="center"/>
    </xf>
    <xf numFmtId="0" fontId="32" fillId="0" borderId="0" xfId="0" applyFont="1" applyAlignment="1">
      <alignment horizontal="left" vertical="center"/>
    </xf>
    <xf numFmtId="0" fontId="34"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alignment horizontal="right" vertical="center"/>
    </xf>
    <xf numFmtId="0" fontId="35" fillId="2" borderId="0" xfId="0" applyFont="1" applyFill="1" applyBorder="1" applyAlignment="1">
      <alignment horizontal="center" vertical="center" wrapText="1"/>
    </xf>
    <xf numFmtId="0" fontId="35" fillId="2" borderId="0" xfId="0" applyFont="1" applyFill="1" applyBorder="1" applyAlignment="1">
      <alignment horizontal="center" vertical="center"/>
    </xf>
    <xf numFmtId="0" fontId="36" fillId="3" borderId="0" xfId="0" applyFont="1" applyFill="1" applyBorder="1" applyAlignment="1">
      <alignment vertical="center" wrapText="1"/>
    </xf>
    <xf numFmtId="164" fontId="36" fillId="3" borderId="0" xfId="1" applyNumberFormat="1" applyFont="1" applyFill="1" applyBorder="1" applyAlignment="1">
      <alignment vertical="center"/>
    </xf>
    <xf numFmtId="10" fontId="35" fillId="2" borderId="0" xfId="1" applyNumberFormat="1" applyFont="1" applyFill="1" applyBorder="1" applyAlignment="1">
      <alignment horizontal="center" vertical="center" wrapText="1"/>
    </xf>
    <xf numFmtId="164" fontId="37" fillId="4" borderId="0" xfId="1" applyNumberFormat="1" applyFont="1" applyFill="1" applyBorder="1" applyAlignment="1">
      <alignment vertical="center"/>
    </xf>
    <xf numFmtId="164" fontId="37" fillId="4" borderId="0" xfId="1" applyNumberFormat="1" applyFont="1" applyFill="1" applyBorder="1" applyAlignment="1">
      <alignment horizontal="center" vertical="center"/>
    </xf>
    <xf numFmtId="164" fontId="35" fillId="2" borderId="0" xfId="1" applyNumberFormat="1" applyFont="1" applyFill="1" applyBorder="1" applyAlignment="1">
      <alignment horizontal="left" vertical="center" indent="1"/>
    </xf>
    <xf numFmtId="1" fontId="35" fillId="2" borderId="0" xfId="1" applyNumberFormat="1" applyFont="1" applyFill="1" applyBorder="1" applyAlignment="1">
      <alignment horizontal="left" vertical="center" indent="3"/>
    </xf>
    <xf numFmtId="164" fontId="35" fillId="2" borderId="0" xfId="1" applyNumberFormat="1" applyFont="1" applyFill="1" applyBorder="1" applyAlignment="1">
      <alignment vertical="center"/>
    </xf>
    <xf numFmtId="164" fontId="35" fillId="2" borderId="0" xfId="1" applyNumberFormat="1" applyFont="1" applyFill="1" applyBorder="1" applyAlignment="1">
      <alignment horizontal="center" vertical="center"/>
    </xf>
    <xf numFmtId="164" fontId="36" fillId="3" borderId="0" xfId="1" applyNumberFormat="1" applyFont="1" applyFill="1" applyBorder="1" applyAlignment="1">
      <alignment horizontal="right" vertical="center"/>
    </xf>
    <xf numFmtId="164" fontId="36" fillId="3" borderId="0" xfId="1" applyNumberFormat="1" applyFont="1" applyFill="1" applyBorder="1" applyAlignment="1">
      <alignment horizontal="left" vertical="center"/>
    </xf>
    <xf numFmtId="164" fontId="36" fillId="3" borderId="0" xfId="1" applyNumberFormat="1" applyFont="1" applyFill="1" applyBorder="1" applyAlignment="1">
      <alignment horizontal="center" vertical="center"/>
    </xf>
    <xf numFmtId="10" fontId="35" fillId="2" borderId="0" xfId="1" applyNumberFormat="1"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Alignment="1">
      <alignment horizontal="left" vertical="center"/>
    </xf>
    <xf numFmtId="0" fontId="37" fillId="0" borderId="0" xfId="0" applyFont="1" applyAlignment="1">
      <alignment horizontal="right" vertical="center"/>
    </xf>
    <xf numFmtId="0" fontId="16" fillId="0" borderId="0" xfId="0" applyFont="1" applyFill="1" applyBorder="1" applyAlignment="1">
      <alignment horizontal="left" vertical="center"/>
    </xf>
    <xf numFmtId="0" fontId="35" fillId="5" borderId="0" xfId="0" applyFont="1" applyFill="1" applyBorder="1" applyAlignment="1">
      <alignment horizontal="center" vertical="center" wrapText="1"/>
    </xf>
    <xf numFmtId="0" fontId="45" fillId="5" borderId="0" xfId="0" applyFont="1" applyFill="1" applyAlignment="1">
      <alignment horizontal="center" vertical="center" wrapText="1"/>
    </xf>
    <xf numFmtId="0" fontId="37" fillId="5" borderId="0" xfId="0" applyFont="1" applyFill="1" applyBorder="1"/>
    <xf numFmtId="14" fontId="46" fillId="5" borderId="0" xfId="0" applyNumberFormat="1" applyFont="1" applyFill="1" applyBorder="1" applyAlignment="1">
      <alignment horizontal="center" vertical="center"/>
    </xf>
    <xf numFmtId="14" fontId="37" fillId="5" borderId="0" xfId="0" applyNumberFormat="1" applyFont="1" applyFill="1" applyBorder="1" applyAlignment="1">
      <alignment horizontal="center" vertical="center"/>
    </xf>
    <xf numFmtId="0" fontId="47" fillId="6" borderId="0" xfId="0" applyFont="1" applyFill="1" applyBorder="1" applyAlignment="1">
      <alignment horizontal="center" vertical="center"/>
    </xf>
    <xf numFmtId="3" fontId="47" fillId="6" borderId="0" xfId="0" applyNumberFormat="1" applyFont="1" applyFill="1" applyBorder="1" applyAlignment="1">
      <alignment horizontal="right" vertical="center"/>
    </xf>
    <xf numFmtId="3" fontId="48" fillId="6" borderId="0" xfId="0" applyNumberFormat="1" applyFont="1" applyFill="1" applyBorder="1" applyAlignment="1">
      <alignment horizontal="right" vertical="center"/>
    </xf>
    <xf numFmtId="1" fontId="47" fillId="6" borderId="0" xfId="0" applyNumberFormat="1" applyFont="1" applyFill="1" applyBorder="1" applyAlignment="1">
      <alignment horizontal="right" vertical="center"/>
    </xf>
    <xf numFmtId="10" fontId="47" fillId="6" borderId="0" xfId="0" applyNumberFormat="1" applyFont="1" applyFill="1" applyBorder="1" applyAlignment="1">
      <alignment horizontal="right" vertical="center"/>
    </xf>
    <xf numFmtId="3" fontId="46" fillId="5" borderId="0" xfId="0" applyNumberFormat="1" applyFont="1" applyFill="1" applyBorder="1" applyAlignment="1">
      <alignment horizontal="right" vertical="center"/>
    </xf>
    <xf numFmtId="10" fontId="46" fillId="5" borderId="0" xfId="0" applyNumberFormat="1" applyFont="1" applyFill="1" applyBorder="1" applyAlignment="1">
      <alignment horizontal="right" vertical="center"/>
    </xf>
    <xf numFmtId="14" fontId="32" fillId="5" borderId="0" xfId="0" applyNumberFormat="1" applyFont="1" applyFill="1" applyBorder="1" applyAlignment="1">
      <alignment horizontal="center" vertical="center"/>
    </xf>
    <xf numFmtId="0" fontId="27" fillId="0" borderId="0" xfId="0" applyFont="1" applyFill="1" applyBorder="1" applyAlignment="1">
      <alignment horizontal="left"/>
    </xf>
    <xf numFmtId="0" fontId="50" fillId="0" borderId="0" xfId="0" applyFont="1"/>
    <xf numFmtId="0" fontId="37" fillId="0" borderId="0" xfId="0" applyFont="1" applyAlignment="1">
      <alignment horizontal="right"/>
    </xf>
    <xf numFmtId="0" fontId="16" fillId="0" borderId="0" xfId="0" applyFont="1" applyFill="1" applyAlignment="1">
      <alignment horizontal="left" vertical="center"/>
    </xf>
    <xf numFmtId="0" fontId="32" fillId="0" borderId="0" xfId="0" applyFont="1" applyFill="1" applyAlignment="1">
      <alignment horizontal="left" vertical="center"/>
    </xf>
    <xf numFmtId="0" fontId="38" fillId="5" borderId="0" xfId="0" applyFont="1" applyFill="1"/>
    <xf numFmtId="0" fontId="38" fillId="5" borderId="0" xfId="0" applyFont="1" applyFill="1" applyBorder="1" applyAlignment="1">
      <alignment horizontal="center" vertical="center" wrapText="1"/>
    </xf>
    <xf numFmtId="0" fontId="52" fillId="6" borderId="0" xfId="0" applyFont="1" applyFill="1" applyBorder="1" applyAlignment="1">
      <alignment horizontal="center" vertical="center" wrapText="1"/>
    </xf>
    <xf numFmtId="14" fontId="38" fillId="6" borderId="0" xfId="0" applyNumberFormat="1" applyFont="1" applyFill="1" applyBorder="1" applyAlignment="1">
      <alignment horizontal="center" vertical="center" wrapText="1"/>
    </xf>
    <xf numFmtId="0" fontId="39" fillId="6" borderId="0" xfId="0" applyFont="1" applyFill="1" applyBorder="1" applyAlignment="1">
      <alignment horizontal="center" vertical="center" wrapText="1"/>
    </xf>
    <xf numFmtId="164" fontId="37" fillId="6" borderId="0" xfId="5" applyNumberFormat="1" applyFont="1" applyFill="1" applyBorder="1" applyAlignment="1" applyProtection="1">
      <alignment horizontal="right" vertical="center" wrapText="1"/>
    </xf>
    <xf numFmtId="10" fontId="37" fillId="6" borderId="0" xfId="4" applyNumberFormat="1" applyFont="1" applyFill="1" applyBorder="1" applyAlignment="1" applyProtection="1">
      <alignment horizontal="right" vertical="center" wrapText="1"/>
    </xf>
    <xf numFmtId="164" fontId="37" fillId="6" borderId="0" xfId="5" applyNumberFormat="1" applyFont="1" applyFill="1" applyBorder="1" applyAlignment="1" applyProtection="1">
      <alignment horizontal="left" vertical="center" wrapText="1" indent="1"/>
    </xf>
    <xf numFmtId="165" fontId="37" fillId="6" borderId="0" xfId="4" applyNumberFormat="1" applyFont="1" applyFill="1" applyBorder="1" applyAlignment="1" applyProtection="1">
      <alignment horizontal="left" vertical="center" wrapText="1" indent="1"/>
    </xf>
    <xf numFmtId="0" fontId="38" fillId="6" borderId="0" xfId="0" applyFont="1" applyFill="1" applyBorder="1" applyAlignment="1">
      <alignment horizontal="left" vertical="center" wrapText="1"/>
    </xf>
    <xf numFmtId="164" fontId="35" fillId="5" borderId="0" xfId="5" applyNumberFormat="1" applyFont="1" applyFill="1" applyBorder="1" applyAlignment="1" applyProtection="1">
      <alignment horizontal="right" vertical="center" wrapText="1"/>
    </xf>
    <xf numFmtId="164" fontId="35" fillId="5" borderId="0" xfId="5" applyNumberFormat="1" applyFont="1" applyFill="1" applyBorder="1" applyAlignment="1" applyProtection="1">
      <alignment horizontal="left" vertical="center" wrapText="1" indent="1"/>
    </xf>
    <xf numFmtId="0" fontId="53" fillId="0" borderId="0" xfId="0" applyFont="1" applyFill="1" applyAlignment="1">
      <alignment horizontal="left" vertical="center"/>
    </xf>
    <xf numFmtId="0" fontId="38" fillId="6" borderId="0" xfId="0" applyFont="1" applyFill="1" applyBorder="1" applyAlignment="1">
      <alignment horizontal="center" vertical="center" wrapText="1"/>
    </xf>
    <xf numFmtId="3" fontId="37" fillId="6" borderId="0" xfId="6" applyNumberFormat="1" applyFont="1" applyFill="1" applyBorder="1" applyAlignment="1" applyProtection="1">
      <alignment vertical="center"/>
    </xf>
    <xf numFmtId="3" fontId="35" fillId="5" borderId="0" xfId="6" applyNumberFormat="1" applyFont="1" applyFill="1" applyAlignment="1" applyProtection="1">
      <alignment horizontal="right" vertical="center"/>
    </xf>
    <xf numFmtId="0" fontId="39" fillId="6" borderId="0" xfId="0" applyFont="1" applyFill="1" applyBorder="1" applyAlignment="1">
      <alignment horizontal="left" vertical="center" wrapText="1"/>
    </xf>
    <xf numFmtId="3" fontId="37" fillId="6" borderId="0" xfId="7" applyNumberFormat="1" applyFont="1" applyFill="1" applyBorder="1" applyAlignment="1" applyProtection="1">
      <alignment horizontal="center" vertical="center"/>
    </xf>
    <xf numFmtId="10" fontId="37" fillId="6" borderId="0" xfId="4" applyNumberFormat="1" applyFont="1" applyFill="1" applyBorder="1" applyAlignment="1" applyProtection="1">
      <alignment horizontal="center" vertical="center" wrapText="1"/>
    </xf>
    <xf numFmtId="3" fontId="35" fillId="5" borderId="0" xfId="7" applyNumberFormat="1" applyFont="1" applyFill="1" applyBorder="1" applyAlignment="1" applyProtection="1">
      <alignment horizontal="center" vertical="center"/>
    </xf>
    <xf numFmtId="10" fontId="37" fillId="6" borderId="0" xfId="4" applyNumberFormat="1" applyFont="1" applyFill="1" applyBorder="1" applyAlignment="1" applyProtection="1">
      <alignment horizontal="center"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37" fillId="0" borderId="0" xfId="0" applyFont="1"/>
    <xf numFmtId="0" fontId="37" fillId="0" borderId="0" xfId="0" applyFont="1" applyAlignment="1"/>
    <xf numFmtId="0" fontId="37" fillId="5" borderId="0" xfId="0" applyFont="1" applyFill="1" applyBorder="1" applyAlignment="1">
      <alignment horizontal="center" vertical="center" wrapText="1"/>
    </xf>
    <xf numFmtId="49" fontId="37" fillId="5" borderId="0" xfId="0" applyNumberFormat="1" applyFont="1" applyFill="1" applyBorder="1" applyAlignment="1">
      <alignment horizontal="center" vertical="center" wrapText="1"/>
    </xf>
    <xf numFmtId="0" fontId="37" fillId="6" borderId="0" xfId="0" applyFont="1" applyFill="1" applyBorder="1" applyAlignment="1">
      <alignment horizontal="left" vertical="center" wrapText="1"/>
    </xf>
    <xf numFmtId="3" fontId="37" fillId="6" borderId="0" xfId="8" applyNumberFormat="1" applyFont="1" applyFill="1" applyBorder="1" applyAlignment="1" applyProtection="1">
      <alignment horizontal="center" vertical="center"/>
    </xf>
    <xf numFmtId="0" fontId="35" fillId="5" borderId="0" xfId="0" applyFont="1" applyFill="1" applyBorder="1" applyAlignment="1">
      <alignment horizontal="left" vertical="center" wrapText="1"/>
    </xf>
    <xf numFmtId="3" fontId="35" fillId="5" borderId="0" xfId="8" applyNumberFormat="1" applyFont="1" applyFill="1" applyBorder="1" applyAlignment="1" applyProtection="1">
      <alignment horizontal="center" vertical="center"/>
    </xf>
    <xf numFmtId="10" fontId="35" fillId="5" borderId="0" xfId="4" applyNumberFormat="1" applyFont="1" applyFill="1" applyBorder="1" applyAlignment="1" applyProtection="1">
      <alignment horizontal="center" vertical="center"/>
    </xf>
    <xf numFmtId="0" fontId="37" fillId="5" borderId="0" xfId="0" applyFont="1" applyFill="1" applyBorder="1" applyAlignment="1">
      <alignment horizontal="center" vertical="center" wrapText="1"/>
    </xf>
    <xf numFmtId="0" fontId="37" fillId="5" borderId="0" xfId="0" applyFont="1" applyFill="1" applyBorder="1" applyAlignment="1">
      <alignment horizontal="center" vertical="center"/>
    </xf>
    <xf numFmtId="0" fontId="47" fillId="6" borderId="0" xfId="0" applyFont="1" applyFill="1" applyBorder="1" applyAlignment="1">
      <alignment vertical="center" wrapText="1"/>
    </xf>
    <xf numFmtId="3" fontId="47" fillId="6" borderId="0" xfId="9" applyNumberFormat="1" applyFont="1" applyFill="1" applyBorder="1" applyAlignment="1" applyProtection="1">
      <alignment horizontal="center" vertical="center"/>
    </xf>
    <xf numFmtId="10" fontId="47" fillId="6" borderId="0" xfId="4" applyNumberFormat="1" applyFont="1" applyFill="1" applyBorder="1" applyAlignment="1" applyProtection="1">
      <alignment horizontal="center" vertical="center" wrapText="1"/>
    </xf>
    <xf numFmtId="3" fontId="47" fillId="6" borderId="0" xfId="9" applyNumberFormat="1" applyFont="1" applyFill="1" applyBorder="1" applyAlignment="1" applyProtection="1">
      <alignment horizontal="left" vertical="center" indent="1"/>
    </xf>
    <xf numFmtId="166" fontId="47" fillId="6" borderId="0" xfId="9" applyNumberFormat="1" applyFont="1" applyFill="1" applyBorder="1" applyAlignment="1" applyProtection="1">
      <alignment horizontal="center" vertical="center" wrapText="1"/>
    </xf>
    <xf numFmtId="0" fontId="46" fillId="5" borderId="0" xfId="0" applyFont="1" applyFill="1" applyBorder="1" applyAlignment="1">
      <alignment vertical="center" wrapText="1"/>
    </xf>
    <xf numFmtId="41" fontId="46" fillId="5" borderId="0" xfId="9" applyNumberFormat="1" applyFont="1" applyFill="1" applyBorder="1" applyAlignment="1" applyProtection="1">
      <alignment horizontal="left" vertical="center" wrapText="1"/>
    </xf>
    <xf numFmtId="10" fontId="46" fillId="5" borderId="0" xfId="4" applyNumberFormat="1" applyFont="1" applyFill="1" applyBorder="1" applyAlignment="1" applyProtection="1">
      <alignment horizontal="center" vertical="center" wrapText="1"/>
    </xf>
    <xf numFmtId="166" fontId="46" fillId="5" borderId="0" xfId="9" applyNumberFormat="1" applyFont="1" applyFill="1" applyBorder="1" applyAlignment="1" applyProtection="1">
      <alignment horizontal="center" vertical="center" wrapText="1"/>
    </xf>
    <xf numFmtId="0" fontId="50" fillId="0" borderId="0" xfId="0" applyFont="1" applyFill="1" applyBorder="1"/>
    <xf numFmtId="0" fontId="16" fillId="0" borderId="0" xfId="0" applyFont="1" applyAlignment="1">
      <alignment vertical="center"/>
    </xf>
    <xf numFmtId="0" fontId="37" fillId="6" borderId="0" xfId="0" applyFont="1" applyFill="1" applyAlignment="1">
      <alignment vertical="center" wrapText="1"/>
    </xf>
    <xf numFmtId="0" fontId="35" fillId="5" borderId="0" xfId="0" applyFont="1" applyFill="1" applyAlignment="1">
      <alignment vertical="center" wrapText="1"/>
    </xf>
    <xf numFmtId="0" fontId="46" fillId="5" borderId="0" xfId="0" applyFont="1" applyFill="1" applyBorder="1" applyAlignment="1">
      <alignment horizontal="left" vertical="center" wrapText="1" indent="2"/>
    </xf>
    <xf numFmtId="14" fontId="39" fillId="6" borderId="0" xfId="0" applyNumberFormat="1" applyFont="1" applyFill="1" applyBorder="1" applyAlignment="1">
      <alignment horizontal="center" vertical="center" wrapText="1"/>
    </xf>
    <xf numFmtId="0" fontId="57" fillId="0" borderId="0" xfId="0" applyFont="1"/>
    <xf numFmtId="0" fontId="40" fillId="0" borderId="0" xfId="0" applyFont="1" applyFill="1" applyBorder="1" applyAlignment="1">
      <alignment horizontal="left"/>
    </xf>
    <xf numFmtId="0" fontId="23" fillId="0" borderId="0" xfId="3" applyFont="1" applyFill="1" applyBorder="1" applyAlignment="1"/>
    <xf numFmtId="14" fontId="37" fillId="5" borderId="0" xfId="0" applyNumberFormat="1" applyFont="1" applyFill="1" applyBorder="1" applyAlignment="1">
      <alignment horizontal="center" vertical="center" wrapText="1"/>
    </xf>
    <xf numFmtId="14" fontId="37" fillId="5" borderId="0" xfId="0" applyNumberFormat="1" applyFont="1" applyFill="1" applyBorder="1" applyAlignment="1">
      <alignment horizontal="center" vertical="center"/>
    </xf>
    <xf numFmtId="0" fontId="50" fillId="0" borderId="0" xfId="0" applyFont="1" applyAlignment="1">
      <alignment horizontal="left" vertical="center"/>
    </xf>
    <xf numFmtId="0" fontId="40" fillId="0" borderId="0" xfId="0" applyFont="1" applyAlignment="1">
      <alignment horizontal="left" vertical="center"/>
    </xf>
    <xf numFmtId="0" fontId="59" fillId="5" borderId="0" xfId="0" applyFont="1" applyFill="1" applyBorder="1" applyAlignment="1">
      <alignment horizontal="center" vertical="center" wrapText="1"/>
    </xf>
    <xf numFmtId="0" fontId="37" fillId="5" borderId="0" xfId="0" applyFont="1" applyFill="1" applyBorder="1" applyAlignment="1">
      <alignment horizontal="right" vertical="center"/>
    </xf>
    <xf numFmtId="0" fontId="37" fillId="5" borderId="0" xfId="0" applyFont="1" applyFill="1" applyBorder="1" applyAlignment="1">
      <alignment horizontal="right" vertical="center" indent="1"/>
    </xf>
    <xf numFmtId="0" fontId="47" fillId="6" borderId="0" xfId="0" applyFont="1" applyFill="1" applyBorder="1" applyAlignment="1">
      <alignment vertical="center"/>
    </xf>
    <xf numFmtId="165" fontId="47" fillId="6" borderId="0" xfId="1" applyNumberFormat="1" applyFont="1" applyFill="1" applyBorder="1" applyAlignment="1">
      <alignment horizontal="center" vertical="center"/>
    </xf>
    <xf numFmtId="165" fontId="47" fillId="6" borderId="0" xfId="1" applyNumberFormat="1" applyFont="1" applyFill="1" applyBorder="1" applyAlignment="1">
      <alignment horizontal="left" vertical="center" indent="1"/>
    </xf>
    <xf numFmtId="167" fontId="47" fillId="6" borderId="0" xfId="1" applyNumberFormat="1" applyFont="1" applyFill="1" applyBorder="1" applyAlignment="1">
      <alignment horizontal="center" vertical="center" wrapText="1"/>
    </xf>
    <xf numFmtId="0" fontId="60" fillId="5" borderId="0" xfId="0" applyFont="1" applyFill="1" applyBorder="1" applyAlignment="1">
      <alignment vertical="center"/>
    </xf>
    <xf numFmtId="168" fontId="46" fillId="5" borderId="0" xfId="1" applyNumberFormat="1" applyFont="1" applyFill="1" applyBorder="1" applyAlignment="1">
      <alignment horizontal="center" vertical="center"/>
    </xf>
    <xf numFmtId="167" fontId="46" fillId="5" borderId="0" xfId="1" applyNumberFormat="1" applyFont="1" applyFill="1" applyBorder="1" applyAlignment="1">
      <alignment horizontal="center" vertical="center" wrapText="1"/>
    </xf>
    <xf numFmtId="0" fontId="62" fillId="0" borderId="0" xfId="0" applyFont="1" applyBorder="1" applyAlignment="1">
      <alignment horizontal="left" vertical="center"/>
    </xf>
    <xf numFmtId="0" fontId="16" fillId="0" borderId="0" xfId="3" applyFont="1" applyAlignment="1">
      <alignment horizontal="left" vertical="center"/>
    </xf>
    <xf numFmtId="0" fontId="32" fillId="0" borderId="0" xfId="3" applyFont="1" applyAlignment="1">
      <alignment horizontal="left" vertical="center"/>
    </xf>
    <xf numFmtId="0" fontId="64"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3" fillId="0" borderId="0" xfId="0" applyFont="1" applyFill="1" applyBorder="1" applyAlignment="1">
      <alignment horizontal="left" vertical="center"/>
    </xf>
    <xf numFmtId="0" fontId="35" fillId="5" borderId="0" xfId="0" applyFont="1" applyFill="1" applyBorder="1" applyAlignment="1">
      <alignment horizontal="center" vertical="center" wrapText="1"/>
    </xf>
    <xf numFmtId="0" fontId="37" fillId="5" borderId="0" xfId="0" applyFont="1" applyFill="1" applyBorder="1" applyAlignment="1">
      <alignment horizontal="center" vertical="center" wrapText="1"/>
    </xf>
    <xf numFmtId="0" fontId="37" fillId="5" borderId="0" xfId="0" applyFont="1" applyFill="1" applyBorder="1" applyAlignment="1">
      <alignment horizontal="center" vertical="center"/>
    </xf>
    <xf numFmtId="14" fontId="37" fillId="5" borderId="0" xfId="0" applyNumberFormat="1" applyFont="1" applyFill="1" applyBorder="1" applyAlignment="1">
      <alignment horizontal="center" vertical="center"/>
    </xf>
    <xf numFmtId="0" fontId="37" fillId="5" borderId="0" xfId="0" applyFont="1" applyFill="1" applyAlignment="1">
      <alignment horizontal="center" vertical="center" wrapText="1"/>
    </xf>
    <xf numFmtId="0" fontId="46" fillId="5" borderId="0" xfId="0" applyFont="1" applyFill="1" applyBorder="1" applyAlignment="1">
      <alignment horizontal="center" vertical="center" wrapText="1"/>
    </xf>
    <xf numFmtId="0" fontId="37" fillId="0" borderId="0" xfId="0" applyFont="1" applyFill="1" applyAlignment="1">
      <alignment horizontal="right" vertical="center"/>
    </xf>
    <xf numFmtId="0" fontId="68" fillId="5" borderId="0" xfId="0" applyFont="1" applyFill="1" applyBorder="1" applyAlignment="1">
      <alignment horizontal="center" wrapText="1"/>
    </xf>
    <xf numFmtId="0" fontId="38" fillId="6" borderId="0" xfId="0" applyFont="1" applyFill="1" applyBorder="1" applyAlignment="1">
      <alignment vertical="center" wrapText="1"/>
    </xf>
    <xf numFmtId="0" fontId="41" fillId="6" borderId="0" xfId="0" applyFont="1" applyFill="1" applyBorder="1" applyAlignment="1">
      <alignment vertical="center" wrapText="1"/>
    </xf>
    <xf numFmtId="0" fontId="68" fillId="6" borderId="0" xfId="0" applyFont="1" applyFill="1" applyBorder="1" applyAlignment="1">
      <alignment vertical="center" wrapText="1"/>
    </xf>
    <xf numFmtId="0" fontId="35" fillId="5" borderId="0" xfId="0" applyFont="1" applyFill="1" applyBorder="1" applyAlignment="1">
      <alignment vertical="center" wrapText="1"/>
    </xf>
    <xf numFmtId="3" fontId="35" fillId="5" borderId="0" xfId="10" applyNumberFormat="1" applyFont="1" applyFill="1" applyBorder="1" applyAlignment="1" applyProtection="1">
      <alignment horizontal="right" vertical="center"/>
    </xf>
    <xf numFmtId="0" fontId="37" fillId="0" borderId="0" xfId="0" applyFont="1" applyFill="1" applyAlignment="1">
      <alignment horizontal="right"/>
    </xf>
    <xf numFmtId="14" fontId="38" fillId="6" borderId="0" xfId="0" applyNumberFormat="1" applyFont="1" applyFill="1" applyBorder="1" applyAlignment="1">
      <alignment horizontal="left" vertical="center" wrapText="1"/>
    </xf>
    <xf numFmtId="14" fontId="39" fillId="6" borderId="0" xfId="0" applyNumberFormat="1" applyFont="1" applyFill="1" applyBorder="1" applyAlignment="1">
      <alignment horizontal="left" vertical="center" wrapText="1"/>
    </xf>
    <xf numFmtId="0" fontId="35" fillId="5" borderId="0" xfId="0" applyFont="1" applyFill="1" applyAlignment="1">
      <alignment horizontal="left" vertical="center" wrapText="1"/>
    </xf>
    <xf numFmtId="0" fontId="35" fillId="5" borderId="0" xfId="0" applyFont="1" applyFill="1" applyAlignment="1">
      <alignment horizontal="center" vertical="center" wrapText="1"/>
    </xf>
    <xf numFmtId="0" fontId="37" fillId="5" borderId="0" xfId="0" applyFont="1" applyFill="1" applyAlignment="1">
      <alignment vertical="center" wrapText="1"/>
    </xf>
    <xf numFmtId="10" fontId="37" fillId="5" borderId="0" xfId="1" applyNumberFormat="1" applyFont="1" applyFill="1" applyAlignment="1">
      <alignment horizontal="right" vertical="center" wrapText="1"/>
    </xf>
    <xf numFmtId="0" fontId="37" fillId="0" borderId="0" xfId="0" applyFont="1" applyFill="1" applyAlignment="1">
      <alignment vertical="center" wrapText="1"/>
    </xf>
    <xf numFmtId="10" fontId="37" fillId="0" borderId="0" xfId="1" applyNumberFormat="1" applyFont="1" applyFill="1" applyAlignment="1">
      <alignment horizontal="right" vertical="center"/>
    </xf>
    <xf numFmtId="3" fontId="37" fillId="5" borderId="0" xfId="1" applyNumberFormat="1" applyFont="1" applyFill="1" applyAlignment="1">
      <alignment horizontal="right" vertical="center"/>
    </xf>
    <xf numFmtId="3" fontId="37" fillId="6" borderId="0" xfId="1" applyNumberFormat="1" applyFont="1" applyFill="1" applyBorder="1" applyAlignment="1">
      <alignment horizontal="right" vertical="center" wrapText="1"/>
    </xf>
    <xf numFmtId="3" fontId="37" fillId="6" borderId="0" xfId="1" applyNumberFormat="1" applyFont="1" applyFill="1" applyAlignment="1">
      <alignment horizontal="right" vertical="center"/>
    </xf>
    <xf numFmtId="10" fontId="35" fillId="5" borderId="0" xfId="1" applyNumberFormat="1" applyFont="1" applyFill="1" applyAlignment="1">
      <alignment horizontal="right" vertical="center" wrapText="1"/>
    </xf>
    <xf numFmtId="0" fontId="38" fillId="0" borderId="0" xfId="0" applyFont="1" applyAlignment="1">
      <alignment horizontal="left" vertical="center"/>
    </xf>
    <xf numFmtId="0" fontId="73" fillId="0" borderId="0" xfId="0" applyFont="1" applyFill="1" applyAlignment="1">
      <alignment horizontal="left" vertical="center"/>
    </xf>
    <xf numFmtId="0" fontId="16" fillId="0" borderId="0" xfId="0" applyFont="1" applyBorder="1" applyAlignment="1">
      <alignment horizontal="left" vertical="center"/>
    </xf>
    <xf numFmtId="0" fontId="46" fillId="5" borderId="0" xfId="0" applyFont="1" applyFill="1" applyBorder="1" applyAlignment="1">
      <alignment horizontal="left" vertical="center" wrapText="1"/>
    </xf>
    <xf numFmtId="49" fontId="37" fillId="5" borderId="0" xfId="0" applyNumberFormat="1" applyFont="1" applyFill="1" applyAlignment="1">
      <alignment horizontal="center" vertical="center" wrapText="1"/>
    </xf>
    <xf numFmtId="0" fontId="37" fillId="5" borderId="0" xfId="0" applyFont="1" applyFill="1" applyAlignment="1">
      <alignment horizontal="center" wrapText="1"/>
    </xf>
    <xf numFmtId="0" fontId="47" fillId="6" borderId="0" xfId="0" applyFont="1" applyFill="1" applyAlignment="1">
      <alignment horizontal="left" vertical="center" wrapText="1"/>
    </xf>
    <xf numFmtId="164" fontId="47" fillId="6" borderId="0" xfId="1" applyNumberFormat="1" applyFont="1" applyFill="1" applyBorder="1" applyAlignment="1">
      <alignment horizontal="center" vertical="center"/>
    </xf>
    <xf numFmtId="10" fontId="47" fillId="6" borderId="0" xfId="4" applyNumberFormat="1" applyFont="1" applyFill="1" applyBorder="1" applyAlignment="1">
      <alignment horizontal="center" vertical="center"/>
    </xf>
    <xf numFmtId="41" fontId="47" fillId="6" borderId="0" xfId="1" applyNumberFormat="1" applyFont="1" applyFill="1" applyBorder="1" applyAlignment="1">
      <alignment horizontal="center" vertical="center"/>
    </xf>
    <xf numFmtId="10" fontId="47" fillId="6" borderId="0" xfId="1" applyNumberFormat="1" applyFont="1" applyFill="1" applyBorder="1" applyAlignment="1">
      <alignment horizontal="center" vertical="center"/>
    </xf>
    <xf numFmtId="169" fontId="47" fillId="6" borderId="0" xfId="0" applyNumberFormat="1" applyFont="1" applyFill="1" applyAlignment="1">
      <alignment horizontal="left" vertical="center" wrapText="1"/>
    </xf>
    <xf numFmtId="41" fontId="47" fillId="6" borderId="0" xfId="0" applyNumberFormat="1" applyFont="1" applyFill="1" applyBorder="1" applyAlignment="1">
      <alignment horizontal="center" vertical="center"/>
    </xf>
    <xf numFmtId="0" fontId="46" fillId="5" borderId="0" xfId="0" applyFont="1" applyFill="1" applyAlignment="1">
      <alignment horizontal="left" vertical="center" wrapText="1"/>
    </xf>
    <xf numFmtId="164" fontId="46" fillId="5" borderId="0" xfId="1" applyNumberFormat="1" applyFont="1" applyFill="1" applyBorder="1" applyAlignment="1">
      <alignment horizontal="left" vertical="center"/>
    </xf>
    <xf numFmtId="164" fontId="46" fillId="5" borderId="0" xfId="1" applyNumberFormat="1" applyFont="1" applyFill="1" applyBorder="1" applyAlignment="1">
      <alignment horizontal="center" vertical="center"/>
    </xf>
    <xf numFmtId="10" fontId="46" fillId="5" borderId="0" xfId="4" applyNumberFormat="1" applyFont="1" applyFill="1" applyBorder="1" applyAlignment="1">
      <alignment horizontal="center" vertical="center"/>
    </xf>
    <xf numFmtId="41" fontId="46" fillId="5" borderId="0" xfId="0" applyNumberFormat="1" applyFont="1" applyFill="1" applyAlignment="1">
      <alignment horizontal="center" vertical="center"/>
    </xf>
    <xf numFmtId="49" fontId="38" fillId="0" borderId="0" xfId="0" applyNumberFormat="1" applyFont="1" applyFill="1" applyAlignment="1">
      <alignment horizontal="left" vertical="top" wrapText="1"/>
    </xf>
    <xf numFmtId="0" fontId="38" fillId="0" borderId="0" xfId="0" applyFont="1"/>
    <xf numFmtId="0" fontId="38" fillId="0" borderId="0" xfId="0" applyFont="1" applyFill="1" applyAlignment="1">
      <alignment horizontal="justify" vertical="top" wrapText="1"/>
    </xf>
    <xf numFmtId="0" fontId="46" fillId="0" borderId="0" xfId="0" applyFont="1" applyFill="1" applyAlignment="1">
      <alignment horizontal="left" vertical="center"/>
    </xf>
    <xf numFmtId="41" fontId="47" fillId="6" borderId="0" xfId="11" applyNumberFormat="1" applyFont="1" applyFill="1" applyAlignment="1">
      <alignment horizontal="right" vertical="center" indent="1"/>
    </xf>
    <xf numFmtId="10" fontId="47" fillId="6" borderId="0" xfId="4" applyNumberFormat="1" applyFont="1" applyFill="1" applyAlignment="1">
      <alignment horizontal="right" vertical="center" indent="1"/>
    </xf>
    <xf numFmtId="10" fontId="47" fillId="6" borderId="0" xfId="4" applyNumberFormat="1" applyFont="1" applyFill="1" applyBorder="1" applyAlignment="1">
      <alignment horizontal="right" vertical="center" indent="1"/>
    </xf>
    <xf numFmtId="3" fontId="47" fillId="6" borderId="0" xfId="12" applyNumberFormat="1" applyFont="1" applyFill="1" applyBorder="1" applyAlignment="1">
      <alignment horizontal="right" vertical="center" indent="1"/>
    </xf>
    <xf numFmtId="41" fontId="47" fillId="6" borderId="0" xfId="11" applyNumberFormat="1" applyFont="1" applyFill="1" applyBorder="1" applyAlignment="1">
      <alignment horizontal="right" vertical="center"/>
    </xf>
    <xf numFmtId="41" fontId="47" fillId="6" borderId="0" xfId="11" applyNumberFormat="1" applyFont="1" applyFill="1" applyBorder="1" applyAlignment="1">
      <alignment horizontal="right" vertical="center" indent="1"/>
    </xf>
    <xf numFmtId="0" fontId="46" fillId="5" borderId="0" xfId="0" applyFont="1" applyFill="1" applyBorder="1" applyAlignment="1">
      <alignment horizontal="left" vertical="center"/>
    </xf>
    <xf numFmtId="3" fontId="46" fillId="5" borderId="0" xfId="12" applyNumberFormat="1" applyFont="1" applyFill="1" applyBorder="1" applyAlignment="1">
      <alignment horizontal="center" vertical="center"/>
    </xf>
    <xf numFmtId="3" fontId="46" fillId="5" borderId="0" xfId="12" applyNumberFormat="1" applyFont="1" applyFill="1" applyBorder="1" applyAlignment="1">
      <alignment horizontal="right" vertical="center" indent="1"/>
    </xf>
    <xf numFmtId="10" fontId="46" fillId="5" borderId="0" xfId="4" applyNumberFormat="1" applyFont="1" applyFill="1" applyBorder="1" applyAlignment="1">
      <alignment horizontal="right" vertical="center" indent="1"/>
    </xf>
    <xf numFmtId="0" fontId="37" fillId="6" borderId="0" xfId="0" applyFont="1" applyFill="1" applyBorder="1" applyAlignment="1">
      <alignment vertical="center" wrapText="1"/>
    </xf>
    <xf numFmtId="165" fontId="64" fillId="6" borderId="0" xfId="13" applyNumberFormat="1" applyFont="1" applyFill="1" applyBorder="1" applyAlignment="1">
      <alignment horizontal="center" vertical="center"/>
    </xf>
    <xf numFmtId="10" fontId="64" fillId="6" borderId="0" xfId="4" applyNumberFormat="1" applyFont="1" applyFill="1" applyBorder="1" applyAlignment="1">
      <alignment horizontal="center" vertical="center"/>
    </xf>
    <xf numFmtId="14" fontId="64" fillId="6" borderId="0" xfId="14" applyNumberFormat="1" applyFont="1" applyFill="1" applyAlignment="1">
      <alignment horizontal="right" vertical="center" wrapText="1"/>
    </xf>
    <xf numFmtId="165" fontId="64" fillId="6" borderId="0" xfId="14" applyNumberFormat="1" applyFont="1" applyFill="1" applyAlignment="1">
      <alignment horizontal="center" vertical="center"/>
    </xf>
    <xf numFmtId="10" fontId="64" fillId="6" borderId="0" xfId="4" quotePrefix="1" applyNumberFormat="1" applyFont="1" applyFill="1" applyBorder="1" applyAlignment="1">
      <alignment horizontal="center" vertical="center"/>
    </xf>
    <xf numFmtId="0" fontId="40" fillId="0" borderId="0" xfId="0" applyFont="1" applyFill="1" applyAlignment="1">
      <alignment horizontal="left" vertical="center"/>
    </xf>
    <xf numFmtId="0" fontId="38" fillId="5" borderId="0" xfId="0" applyFont="1" applyFill="1" applyBorder="1" applyAlignment="1">
      <alignment horizontal="center" wrapText="1"/>
    </xf>
    <xf numFmtId="0" fontId="70" fillId="6" borderId="0" xfId="0" applyFont="1" applyFill="1" applyBorder="1" applyAlignment="1">
      <alignment vertical="center" wrapText="1"/>
    </xf>
    <xf numFmtId="3" fontId="70" fillId="6" borderId="0" xfId="0" applyNumberFormat="1" applyFont="1" applyFill="1" applyBorder="1" applyAlignment="1">
      <alignment horizontal="right" vertical="center"/>
    </xf>
    <xf numFmtId="10" fontId="70" fillId="6" borderId="0" xfId="0" applyNumberFormat="1" applyFont="1" applyFill="1" applyBorder="1" applyAlignment="1">
      <alignment horizontal="right" vertical="center"/>
    </xf>
    <xf numFmtId="10" fontId="70" fillId="6" borderId="0" xfId="0" applyNumberFormat="1" applyFont="1" applyFill="1" applyBorder="1" applyAlignment="1" applyProtection="1">
      <alignment horizontal="right" vertical="center"/>
    </xf>
    <xf numFmtId="3" fontId="70" fillId="6" borderId="0" xfId="0" applyNumberFormat="1" applyFont="1" applyFill="1" applyBorder="1" applyAlignment="1" applyProtection="1">
      <alignment horizontal="right" vertical="center"/>
    </xf>
    <xf numFmtId="0" fontId="71" fillId="6" borderId="0" xfId="0" applyFont="1" applyFill="1" applyBorder="1" applyAlignment="1">
      <alignment vertical="center" wrapText="1"/>
    </xf>
    <xf numFmtId="3" fontId="71" fillId="6" borderId="0" xfId="0" applyNumberFormat="1" applyFont="1" applyFill="1" applyBorder="1" applyAlignment="1">
      <alignment horizontal="right" vertical="center"/>
    </xf>
    <xf numFmtId="10" fontId="71" fillId="6" borderId="0" xfId="0" applyNumberFormat="1" applyFont="1" applyFill="1" applyBorder="1" applyAlignment="1">
      <alignment horizontal="right" vertical="center"/>
    </xf>
    <xf numFmtId="10" fontId="71" fillId="6" borderId="0" xfId="0" applyNumberFormat="1" applyFont="1" applyFill="1" applyBorder="1" applyAlignment="1" applyProtection="1">
      <alignment horizontal="right" vertical="center"/>
    </xf>
    <xf numFmtId="0" fontId="68" fillId="5" borderId="0" xfId="0" applyFont="1" applyFill="1" applyBorder="1" applyAlignment="1">
      <alignment vertical="center" wrapText="1"/>
    </xf>
    <xf numFmtId="3" fontId="35" fillId="5" borderId="0" xfId="0" applyNumberFormat="1" applyFont="1" applyFill="1" applyBorder="1" applyAlignment="1">
      <alignment horizontal="right" vertical="center"/>
    </xf>
    <xf numFmtId="4" fontId="35" fillId="5" borderId="0" xfId="0" applyNumberFormat="1" applyFont="1" applyFill="1" applyBorder="1" applyAlignment="1">
      <alignment horizontal="right" vertical="center"/>
    </xf>
    <xf numFmtId="4" fontId="35" fillId="5" borderId="0" xfId="0" applyNumberFormat="1" applyFont="1" applyFill="1" applyBorder="1" applyAlignment="1" applyProtection="1">
      <alignment horizontal="right" vertical="center"/>
    </xf>
    <xf numFmtId="10" fontId="35" fillId="5" borderId="0" xfId="0" applyNumberFormat="1" applyFont="1" applyFill="1" applyBorder="1" applyAlignment="1">
      <alignment horizontal="right" vertical="center"/>
    </xf>
    <xf numFmtId="4" fontId="35" fillId="5" borderId="0" xfId="0" applyNumberFormat="1" applyFont="1" applyFill="1" applyBorder="1" applyAlignment="1">
      <alignment horizontal="right"/>
    </xf>
    <xf numFmtId="0" fontId="35" fillId="5" borderId="0" xfId="0" applyFont="1" applyFill="1" applyBorder="1" applyAlignment="1">
      <alignment horizontal="right"/>
    </xf>
    <xf numFmtId="10" fontId="47" fillId="6" borderId="0" xfId="4" applyNumberFormat="1" applyFont="1" applyFill="1" applyAlignment="1">
      <alignment horizontal="center" vertical="center" wrapText="1"/>
    </xf>
    <xf numFmtId="0" fontId="37" fillId="0" borderId="0" xfId="0" applyFont="1" applyAlignment="1">
      <alignment horizontal="left" vertical="center"/>
    </xf>
    <xf numFmtId="49" fontId="79" fillId="0" borderId="0" xfId="3" applyNumberFormat="1" applyFont="1" applyFill="1" applyBorder="1" applyAlignment="1">
      <alignment horizontal="right" vertical="center"/>
    </xf>
    <xf numFmtId="0" fontId="37" fillId="5" borderId="0" xfId="0" applyFont="1" applyFill="1" applyBorder="1" applyAlignment="1">
      <alignment horizontal="center" wrapText="1"/>
    </xf>
    <xf numFmtId="0" fontId="64" fillId="6" borderId="0" xfId="0" applyFont="1" applyFill="1" applyBorder="1" applyAlignment="1">
      <alignment vertical="center" wrapText="1"/>
    </xf>
    <xf numFmtId="165" fontId="37" fillId="6" borderId="0" xfId="15" applyNumberFormat="1" applyFont="1" applyFill="1" applyBorder="1" applyAlignment="1" applyProtection="1">
      <alignment horizontal="center" vertical="center"/>
    </xf>
    <xf numFmtId="14" fontId="37" fillId="6" borderId="0" xfId="4" applyNumberFormat="1" applyFont="1" applyFill="1" applyBorder="1" applyAlignment="1" applyProtection="1">
      <alignment horizontal="center" vertical="center"/>
      <protection locked="0"/>
    </xf>
    <xf numFmtId="0" fontId="64" fillId="6" borderId="0" xfId="0" applyFont="1" applyFill="1" applyAlignment="1">
      <alignment vertical="center" wrapText="1"/>
    </xf>
    <xf numFmtId="0" fontId="64" fillId="0" borderId="0" xfId="0" applyFont="1" applyAlignment="1">
      <alignment horizontal="left" vertical="center"/>
    </xf>
    <xf numFmtId="0" fontId="81" fillId="0" borderId="0" xfId="3" applyFont="1" applyFill="1" applyBorder="1" applyAlignment="1">
      <alignment horizontal="left" vertical="center"/>
    </xf>
    <xf numFmtId="0" fontId="32" fillId="0" borderId="0" xfId="3" applyFont="1" applyFill="1" applyBorder="1" applyAlignment="1">
      <alignment horizontal="left" vertical="center"/>
    </xf>
    <xf numFmtId="0" fontId="46" fillId="5" borderId="0" xfId="3" applyFont="1" applyFill="1" applyBorder="1" applyAlignment="1">
      <alignment horizontal="center" vertical="center"/>
    </xf>
    <xf numFmtId="0" fontId="46" fillId="5" borderId="0" xfId="3" applyFont="1" applyFill="1" applyBorder="1" applyAlignment="1">
      <alignment horizontal="center" vertical="center" wrapText="1"/>
    </xf>
    <xf numFmtId="0" fontId="48" fillId="6" borderId="0" xfId="3" applyFont="1" applyFill="1" applyBorder="1" applyAlignment="1">
      <alignment horizontal="left" vertical="center" wrapText="1"/>
    </xf>
    <xf numFmtId="164" fontId="48" fillId="6" borderId="0" xfId="3" applyNumberFormat="1" applyFont="1" applyFill="1" applyBorder="1" applyAlignment="1">
      <alignment horizontal="right" vertical="center" wrapText="1"/>
    </xf>
    <xf numFmtId="2" fontId="47" fillId="6" borderId="0" xfId="17" applyNumberFormat="1" applyFont="1" applyFill="1" applyBorder="1" applyAlignment="1">
      <alignment horizontal="center" vertical="center" wrapText="1"/>
    </xf>
    <xf numFmtId="10" fontId="47" fillId="6" borderId="0" xfId="17" applyNumberFormat="1" applyFont="1" applyFill="1" applyBorder="1" applyAlignment="1">
      <alignment horizontal="center" vertical="center" wrapText="1"/>
    </xf>
    <xf numFmtId="4" fontId="47" fillId="6" borderId="0" xfId="3" applyNumberFormat="1" applyFont="1" applyFill="1" applyBorder="1" applyAlignment="1">
      <alignment horizontal="center" vertical="center" wrapText="1"/>
    </xf>
    <xf numFmtId="10" fontId="47" fillId="6" borderId="0" xfId="3" applyNumberFormat="1" applyFont="1" applyFill="1" applyBorder="1" applyAlignment="1">
      <alignment horizontal="center" vertical="center" wrapText="1"/>
    </xf>
    <xf numFmtId="164" fontId="46" fillId="5" borderId="0" xfId="17" applyNumberFormat="1" applyFont="1" applyFill="1" applyBorder="1" applyAlignment="1">
      <alignment horizontal="right" vertical="center" wrapText="1"/>
    </xf>
    <xf numFmtId="2" fontId="46" fillId="5" borderId="0" xfId="17" applyNumberFormat="1" applyFont="1" applyFill="1" applyBorder="1" applyAlignment="1">
      <alignment horizontal="center" vertical="center" wrapText="1"/>
    </xf>
    <xf numFmtId="10" fontId="46" fillId="5" borderId="0" xfId="17" applyNumberFormat="1" applyFont="1" applyFill="1" applyBorder="1" applyAlignment="1">
      <alignment horizontal="center" vertical="center" wrapText="1"/>
    </xf>
    <xf numFmtId="10" fontId="46" fillId="5" borderId="0" xfId="4" applyNumberFormat="1" applyFont="1" applyFill="1" applyAlignment="1">
      <alignment horizontal="center" vertical="center" wrapText="1"/>
    </xf>
    <xf numFmtId="3" fontId="46" fillId="5" borderId="0" xfId="4" applyNumberFormat="1" applyFont="1" applyFill="1" applyBorder="1" applyAlignment="1">
      <alignment horizontal="right" vertical="center" wrapText="1"/>
    </xf>
    <xf numFmtId="4" fontId="46" fillId="5" borderId="0" xfId="3" applyNumberFormat="1" applyFont="1" applyFill="1" applyBorder="1" applyAlignment="1">
      <alignment horizontal="center" vertical="center" wrapText="1"/>
    </xf>
    <xf numFmtId="10" fontId="46" fillId="5" borderId="0" xfId="3" applyNumberFormat="1" applyFont="1" applyFill="1" applyBorder="1" applyAlignment="1">
      <alignment horizontal="center" vertical="center" wrapText="1"/>
    </xf>
    <xf numFmtId="0" fontId="83" fillId="9" borderId="0" xfId="3" applyFont="1" applyFill="1" applyBorder="1" applyAlignment="1">
      <alignment horizontal="left" vertical="center" indent="1"/>
    </xf>
    <xf numFmtId="0" fontId="84" fillId="0" borderId="0" xfId="3" applyFont="1" applyFill="1" applyBorder="1" applyAlignment="1">
      <alignment horizontal="left" vertical="center"/>
    </xf>
    <xf numFmtId="170" fontId="35" fillId="9" borderId="0" xfId="3" applyNumberFormat="1" applyFont="1" applyFill="1" applyBorder="1" applyAlignment="1">
      <alignment horizontal="center" vertical="center" wrapText="1"/>
    </xf>
    <xf numFmtId="171" fontId="59" fillId="6" borderId="0" xfId="3" applyNumberFormat="1" applyFont="1" applyFill="1" applyAlignment="1">
      <alignment horizontal="center" vertical="center"/>
    </xf>
    <xf numFmtId="0" fontId="59" fillId="10" borderId="0" xfId="3" applyFont="1" applyFill="1" applyBorder="1" applyAlignment="1">
      <alignment horizontal="left" vertical="center" wrapText="1"/>
    </xf>
    <xf numFmtId="164" fontId="59" fillId="10" borderId="0" xfId="17" applyNumberFormat="1" applyFont="1" applyFill="1" applyBorder="1" applyAlignment="1">
      <alignment horizontal="center" vertical="center"/>
    </xf>
    <xf numFmtId="171" fontId="59" fillId="5" borderId="0" xfId="3" applyNumberFormat="1" applyFont="1" applyFill="1" applyAlignment="1">
      <alignment horizontal="center" vertical="center"/>
    </xf>
    <xf numFmtId="0" fontId="59" fillId="5" borderId="0" xfId="3" applyFont="1" applyFill="1" applyBorder="1" applyAlignment="1">
      <alignment horizontal="left" vertical="center" wrapText="1"/>
    </xf>
    <xf numFmtId="164" fontId="85" fillId="9" borderId="0" xfId="17" applyNumberFormat="1" applyFont="1" applyFill="1" applyBorder="1" applyAlignment="1">
      <alignment horizontal="center" vertical="center"/>
    </xf>
    <xf numFmtId="0" fontId="35" fillId="5" borderId="0" xfId="3" applyFont="1" applyFill="1" applyBorder="1" applyAlignment="1">
      <alignment vertical="center"/>
    </xf>
    <xf numFmtId="164" fontId="86" fillId="9" borderId="0" xfId="17" applyNumberFormat="1" applyFont="1" applyFill="1" applyBorder="1" applyAlignment="1">
      <alignment horizontal="center" vertical="center"/>
    </xf>
    <xf numFmtId="0" fontId="37" fillId="0" borderId="0" xfId="3" applyFont="1" applyAlignment="1">
      <alignment horizontal="right" vertical="center"/>
    </xf>
    <xf numFmtId="0" fontId="64" fillId="0" borderId="0" xfId="16" applyFont="1"/>
    <xf numFmtId="0" fontId="37" fillId="0" borderId="0" xfId="18" applyFont="1" applyAlignment="1"/>
    <xf numFmtId="0" fontId="88" fillId="0" borderId="0" xfId="18" applyFont="1" applyAlignment="1"/>
    <xf numFmtId="0" fontId="37"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0" fillId="6" borderId="0" xfId="3" applyFont="1" applyFill="1" applyAlignment="1">
      <alignment horizontal="left" vertical="center"/>
    </xf>
    <xf numFmtId="0" fontId="22" fillId="6" borderId="0" xfId="3" applyFill="1">
      <alignment vertical="top"/>
    </xf>
    <xf numFmtId="164" fontId="9" fillId="4" borderId="0" xfId="1" applyNumberFormat="1" applyFont="1" applyFill="1" applyBorder="1" applyAlignment="1">
      <alignment horizontal="center" vertical="center"/>
    </xf>
    <xf numFmtId="10" fontId="9" fillId="4" borderId="0" xfId="4" applyNumberFormat="1" applyFont="1" applyFill="1" applyBorder="1" applyAlignment="1">
      <alignment vertical="center"/>
    </xf>
    <xf numFmtId="0" fontId="10" fillId="6" borderId="0" xfId="3" applyFont="1" applyFill="1" applyAlignment="1">
      <alignment horizontal="left" vertical="center" indent="1"/>
    </xf>
    <xf numFmtId="164" fontId="9" fillId="4" borderId="0" xfId="1" applyNumberFormat="1" applyFont="1" applyFill="1" applyBorder="1" applyAlignment="1">
      <alignment horizontal="right" vertical="center"/>
    </xf>
    <xf numFmtId="10" fontId="9" fillId="4" borderId="0" xfId="4" applyNumberFormat="1" applyFont="1" applyFill="1" applyBorder="1" applyAlignment="1">
      <alignment horizontal="right" vertical="center"/>
    </xf>
    <xf numFmtId="164" fontId="9" fillId="4" borderId="0" xfId="4" applyNumberFormat="1" applyFont="1" applyFill="1" applyBorder="1" applyAlignment="1">
      <alignment horizontal="right" vertical="center"/>
    </xf>
    <xf numFmtId="0" fontId="16" fillId="5" borderId="0" xfId="3" applyFont="1" applyFill="1" applyAlignment="1">
      <alignment vertical="center"/>
    </xf>
    <xf numFmtId="0" fontId="22" fillId="5" borderId="0" xfId="3" applyFill="1">
      <alignment vertical="top"/>
    </xf>
    <xf numFmtId="164" fontId="16" fillId="2" borderId="0" xfId="1" applyNumberFormat="1" applyFont="1" applyFill="1" applyBorder="1" applyAlignment="1">
      <alignment horizontal="right" vertical="center"/>
    </xf>
    <xf numFmtId="10" fontId="40" fillId="2" borderId="0" xfId="4" applyNumberFormat="1" applyFont="1" applyFill="1" applyBorder="1" applyAlignment="1">
      <alignment horizontal="right" vertical="center"/>
    </xf>
    <xf numFmtId="0" fontId="9" fillId="6" borderId="0" xfId="3" applyFont="1" applyFill="1" applyAlignment="1">
      <alignment vertical="center"/>
    </xf>
    <xf numFmtId="0" fontId="22" fillId="6" borderId="0" xfId="3" applyFill="1" applyAlignment="1">
      <alignment horizontal="left" vertical="center"/>
    </xf>
    <xf numFmtId="172" fontId="9" fillId="4" borderId="0" xfId="1" applyNumberFormat="1" applyFont="1" applyFill="1" applyBorder="1" applyAlignment="1">
      <alignment horizontal="right" vertical="center" indent="2"/>
    </xf>
    <xf numFmtId="0" fontId="9" fillId="6" borderId="0" xfId="3" applyFont="1" applyFill="1" applyAlignment="1">
      <alignment horizontal="left" vertical="center"/>
    </xf>
    <xf numFmtId="164" fontId="90" fillId="2" borderId="0" xfId="1" applyNumberFormat="1" applyFont="1" applyFill="1" applyBorder="1" applyAlignment="1">
      <alignment horizontal="right" vertical="center"/>
    </xf>
    <xf numFmtId="0" fontId="52" fillId="0" borderId="0" xfId="3" applyFont="1" applyFill="1">
      <alignment vertical="top"/>
    </xf>
    <xf numFmtId="164" fontId="38" fillId="0" borderId="0" xfId="1" applyNumberFormat="1" applyFont="1" applyFill="1" applyAlignment="1">
      <alignment horizontal="center" vertical="center"/>
    </xf>
    <xf numFmtId="0" fontId="38" fillId="0" borderId="0" xfId="3" applyFont="1">
      <alignment vertical="top"/>
    </xf>
    <xf numFmtId="0" fontId="35" fillId="5" borderId="0" xfId="3" applyFont="1" applyFill="1" applyAlignment="1">
      <alignment horizontal="center" vertical="center" wrapText="1"/>
    </xf>
    <xf numFmtId="0" fontId="48" fillId="6" borderId="0" xfId="3" applyFont="1" applyFill="1" applyAlignment="1">
      <alignment horizontal="left" vertical="center"/>
    </xf>
    <xf numFmtId="164" fontId="47" fillId="6" borderId="0" xfId="20" applyNumberFormat="1" applyFont="1" applyFill="1" applyAlignment="1">
      <alignment horizontal="center" vertical="center"/>
    </xf>
    <xf numFmtId="10" fontId="48" fillId="6" borderId="0" xfId="3" applyNumberFormat="1" applyFont="1" applyFill="1" applyAlignment="1">
      <alignment horizontal="center" vertical="center"/>
    </xf>
    <xf numFmtId="43" fontId="47" fillId="6" borderId="0" xfId="20" applyFont="1" applyFill="1" applyAlignment="1">
      <alignment horizontal="center" vertical="center"/>
    </xf>
    <xf numFmtId="172" fontId="48" fillId="6" borderId="0" xfId="3" applyNumberFormat="1" applyFont="1" applyFill="1" applyAlignment="1">
      <alignment horizontal="center" vertical="center"/>
    </xf>
    <xf numFmtId="43" fontId="47" fillId="6" borderId="0" xfId="20" applyNumberFormat="1" applyFont="1" applyFill="1" applyAlignment="1">
      <alignment horizontal="center" vertical="center"/>
    </xf>
    <xf numFmtId="172" fontId="47" fillId="6" borderId="0" xfId="3" applyNumberFormat="1" applyFont="1" applyFill="1" applyAlignment="1">
      <alignment horizontal="center" vertical="center"/>
    </xf>
    <xf numFmtId="2" fontId="81" fillId="5" borderId="0" xfId="3" applyNumberFormat="1" applyFont="1" applyFill="1" applyAlignment="1">
      <alignment horizontal="left" vertical="center"/>
    </xf>
    <xf numFmtId="164" fontId="46" fillId="5" borderId="0" xfId="1" applyNumberFormat="1" applyFont="1" applyFill="1" applyAlignment="1">
      <alignment horizontal="center" vertical="center"/>
    </xf>
    <xf numFmtId="10" fontId="93" fillId="5" borderId="0" xfId="3" applyNumberFormat="1" applyFont="1" applyFill="1" applyBorder="1" applyAlignment="1">
      <alignment horizontal="center" vertical="center"/>
    </xf>
    <xf numFmtId="0" fontId="59" fillId="5" borderId="0" xfId="3" applyFont="1" applyFill="1" applyBorder="1" applyAlignment="1">
      <alignment horizontal="center"/>
    </xf>
    <xf numFmtId="0" fontId="37" fillId="0" borderId="0" xfId="3" applyFont="1" applyFill="1" applyAlignment="1">
      <alignment horizontal="left" vertical="center"/>
    </xf>
    <xf numFmtId="0" fontId="37" fillId="0" borderId="0" xfId="3" applyFont="1" applyAlignment="1">
      <alignment vertical="center"/>
    </xf>
    <xf numFmtId="0" fontId="94" fillId="11" borderId="0" xfId="3" applyFont="1" applyFill="1" applyAlignment="1">
      <alignment horizontal="left" vertical="center"/>
    </xf>
    <xf numFmtId="0" fontId="17" fillId="4" borderId="0" xfId="3" applyFont="1" applyFill="1" applyBorder="1" applyAlignment="1">
      <alignment horizontal="center" vertical="center"/>
    </xf>
    <xf numFmtId="0" fontId="17" fillId="4" borderId="0" xfId="3" applyFont="1" applyFill="1" applyBorder="1" applyAlignment="1">
      <alignment horizontal="center" vertical="center" wrapText="1"/>
    </xf>
    <xf numFmtId="10" fontId="65" fillId="4" borderId="0" xfId="3" applyNumberFormat="1" applyFont="1" applyFill="1" applyBorder="1" applyAlignment="1">
      <alignment horizontal="center" vertical="center"/>
    </xf>
    <xf numFmtId="43" fontId="66" fillId="4" borderId="0" xfId="1" applyNumberFormat="1" applyFont="1" applyFill="1" applyBorder="1" applyAlignment="1">
      <alignment horizontal="center" vertical="center"/>
    </xf>
    <xf numFmtId="43" fontId="65" fillId="4" borderId="0" xfId="1" applyNumberFormat="1" applyFont="1" applyFill="1" applyBorder="1" applyAlignment="1">
      <alignment horizontal="center" vertical="center"/>
    </xf>
    <xf numFmtId="164" fontId="46" fillId="2" borderId="0" xfId="1" applyNumberFormat="1" applyFont="1" applyFill="1" applyBorder="1" applyAlignment="1">
      <alignment horizontal="center" vertical="center"/>
    </xf>
    <xf numFmtId="10" fontId="95" fillId="2" borderId="0" xfId="3" applyNumberFormat="1" applyFont="1" applyFill="1" applyBorder="1" applyAlignment="1">
      <alignment horizontal="center"/>
    </xf>
    <xf numFmtId="0" fontId="95" fillId="2" borderId="0" xfId="3" applyFont="1" applyFill="1" applyBorder="1" applyAlignment="1">
      <alignment horizontal="center"/>
    </xf>
    <xf numFmtId="0" fontId="47" fillId="4" borderId="0" xfId="3" applyFont="1" applyFill="1" applyBorder="1" applyAlignment="1"/>
    <xf numFmtId="0" fontId="96" fillId="4" borderId="0" xfId="3" applyFont="1" applyFill="1" applyBorder="1" applyAlignment="1">
      <alignment horizontal="left" vertical="center"/>
    </xf>
    <xf numFmtId="0" fontId="84" fillId="6" borderId="0" xfId="3" applyFont="1" applyFill="1" applyAlignment="1">
      <alignment horizontal="left" vertical="center"/>
    </xf>
    <xf numFmtId="164" fontId="97" fillId="6" borderId="0" xfId="20" applyNumberFormat="1" applyFont="1" applyFill="1" applyAlignment="1">
      <alignment horizontal="center" vertical="center"/>
    </xf>
    <xf numFmtId="2" fontId="81" fillId="5" borderId="0" xfId="3" applyNumberFormat="1" applyFont="1" applyFill="1" applyAlignment="1">
      <alignment horizontal="left" vertical="center" wrapText="1"/>
    </xf>
    <xf numFmtId="0" fontId="26" fillId="0" borderId="0" xfId="3" applyFont="1" applyAlignment="1">
      <alignment horizontal="left" vertical="center"/>
    </xf>
    <xf numFmtId="0" fontId="16" fillId="5" borderId="0" xfId="3" applyFont="1" applyFill="1" applyAlignment="1">
      <alignment horizontal="center"/>
    </xf>
    <xf numFmtId="0" fontId="77" fillId="6" borderId="0" xfId="3" applyFont="1" applyFill="1" applyAlignment="1">
      <alignment horizontal="left" vertical="center"/>
    </xf>
    <xf numFmtId="2" fontId="22" fillId="6" borderId="0" xfId="3" applyNumberFormat="1" applyFill="1" applyAlignment="1">
      <alignment horizontal="center" vertical="center"/>
    </xf>
    <xf numFmtId="3" fontId="22" fillId="6" borderId="0" xfId="3" applyNumberFormat="1" applyFill="1" applyAlignment="1">
      <alignment horizontal="right" vertical="center"/>
    </xf>
    <xf numFmtId="2" fontId="22" fillId="5" borderId="0" xfId="3" applyNumberFormat="1" applyFill="1" applyAlignment="1">
      <alignment horizontal="center" vertical="center"/>
    </xf>
    <xf numFmtId="3" fontId="81" fillId="5" borderId="0" xfId="3" applyNumberFormat="1" applyFont="1" applyFill="1" applyAlignment="1">
      <alignment horizontal="right" vertical="center"/>
    </xf>
    <xf numFmtId="2" fontId="98" fillId="6" borderId="0" xfId="3" applyNumberFormat="1" applyFont="1" applyFill="1" applyAlignment="1">
      <alignment horizontal="center" vertical="center"/>
    </xf>
    <xf numFmtId="3" fontId="98" fillId="6" borderId="0" xfId="3" applyNumberFormat="1" applyFont="1" applyFill="1" applyAlignment="1">
      <alignment horizontal="right" vertical="center"/>
    </xf>
    <xf numFmtId="2" fontId="98" fillId="5" borderId="0" xfId="3" applyNumberFormat="1" applyFont="1" applyFill="1" applyAlignment="1">
      <alignment horizontal="center" vertical="center"/>
    </xf>
    <xf numFmtId="0" fontId="44" fillId="9" borderId="0" xfId="3" applyFont="1" applyFill="1">
      <alignment vertical="top"/>
    </xf>
    <xf numFmtId="0" fontId="37" fillId="9" borderId="0" xfId="3" applyFont="1" applyFill="1">
      <alignment vertical="top"/>
    </xf>
    <xf numFmtId="0" fontId="35" fillId="5" borderId="0" xfId="3" applyFont="1" applyFill="1" applyAlignment="1">
      <alignment horizontal="left" vertical="center" wrapText="1"/>
    </xf>
    <xf numFmtId="0" fontId="37" fillId="5" borderId="0" xfId="3" applyFont="1" applyFill="1" applyAlignment="1">
      <alignment horizontal="left" vertical="center"/>
    </xf>
    <xf numFmtId="0" fontId="37" fillId="5" borderId="0" xfId="3" applyFont="1" applyFill="1" applyAlignment="1">
      <alignment vertical="center"/>
    </xf>
    <xf numFmtId="3" fontId="35" fillId="5" borderId="0" xfId="3" applyNumberFormat="1" applyFont="1" applyFill="1" applyAlignment="1">
      <alignment horizontal="right" vertical="center"/>
    </xf>
    <xf numFmtId="0" fontId="37" fillId="5" borderId="0" xfId="3" applyFont="1" applyFill="1" applyAlignment="1">
      <alignment horizontal="right" vertical="center"/>
    </xf>
    <xf numFmtId="10" fontId="35" fillId="5" borderId="0" xfId="0" applyNumberFormat="1" applyFont="1" applyFill="1" applyAlignment="1">
      <alignment horizontal="right" vertical="center"/>
    </xf>
    <xf numFmtId="0" fontId="37" fillId="5" borderId="0" xfId="0" applyFont="1" applyFill="1"/>
    <xf numFmtId="0" fontId="46" fillId="5" borderId="0" xfId="3" applyFont="1" applyFill="1" applyAlignment="1">
      <alignment horizontal="left" vertical="center"/>
    </xf>
    <xf numFmtId="14" fontId="16" fillId="0" borderId="0" xfId="0" applyNumberFormat="1" applyFont="1" applyAlignment="1">
      <alignment horizontal="right" vertical="center"/>
    </xf>
    <xf numFmtId="14" fontId="32" fillId="0" borderId="0" xfId="0" applyNumberFormat="1" applyFont="1" applyAlignment="1">
      <alignment horizontal="right" vertical="center"/>
    </xf>
    <xf numFmtId="0" fontId="35" fillId="5" borderId="0" xfId="0" applyFont="1" applyFill="1" applyBorder="1" applyAlignment="1">
      <alignment horizontal="center" vertical="center" wrapText="1"/>
    </xf>
    <xf numFmtId="0" fontId="37" fillId="0" borderId="0" xfId="0" applyFont="1" applyAlignment="1">
      <alignment horizontal="right"/>
    </xf>
    <xf numFmtId="0" fontId="64" fillId="0" borderId="0" xfId="0" applyFont="1" applyAlignment="1">
      <alignment horizontal="right"/>
    </xf>
    <xf numFmtId="0" fontId="46" fillId="5" borderId="0" xfId="3" applyFont="1" applyFill="1" applyBorder="1" applyAlignment="1">
      <alignment horizontal="center" vertical="center" wrapText="1"/>
    </xf>
    <xf numFmtId="0" fontId="64" fillId="0" borderId="0" xfId="0" applyFont="1" applyFill="1" applyBorder="1" applyAlignment="1">
      <alignment horizontal="left" vertical="center"/>
    </xf>
    <xf numFmtId="3" fontId="68" fillId="6" borderId="0" xfId="23" applyNumberFormat="1" applyFont="1" applyFill="1" applyAlignment="1">
      <alignment vertical="center"/>
    </xf>
    <xf numFmtId="10" fontId="68" fillId="6" borderId="0" xfId="23" applyNumberFormat="1" applyFont="1" applyFill="1" applyAlignment="1">
      <alignment vertical="center"/>
    </xf>
    <xf numFmtId="0" fontId="71" fillId="6" borderId="0" xfId="0" applyFont="1" applyFill="1" applyBorder="1" applyAlignment="1">
      <alignment wrapText="1"/>
    </xf>
    <xf numFmtId="3" fontId="38" fillId="6" borderId="0" xfId="23" applyNumberFormat="1" applyFont="1" applyFill="1" applyAlignment="1">
      <alignment vertical="center"/>
    </xf>
    <xf numFmtId="10" fontId="38" fillId="6" borderId="0" xfId="23" applyNumberFormat="1" applyFont="1" applyFill="1" applyAlignment="1">
      <alignment vertical="center"/>
    </xf>
    <xf numFmtId="3" fontId="68" fillId="6" borderId="0" xfId="23" applyNumberFormat="1" applyFont="1" applyFill="1"/>
    <xf numFmtId="10" fontId="68" fillId="6" borderId="0" xfId="23" applyNumberFormat="1" applyFont="1" applyFill="1"/>
    <xf numFmtId="0" fontId="102" fillId="5" borderId="0" xfId="0" applyFont="1" applyFill="1" applyBorder="1" applyAlignment="1">
      <alignment vertical="center" wrapText="1"/>
    </xf>
    <xf numFmtId="3" fontId="35" fillId="5" borderId="0" xfId="23" applyNumberFormat="1" applyFont="1" applyFill="1" applyBorder="1" applyAlignment="1">
      <alignment horizontal="right" vertical="center"/>
    </xf>
    <xf numFmtId="10" fontId="35" fillId="5" borderId="0" xfId="23" applyNumberFormat="1" applyFont="1" applyFill="1" applyAlignment="1">
      <alignment vertical="center"/>
    </xf>
    <xf numFmtId="0" fontId="68" fillId="6" borderId="0" xfId="23" applyFont="1" applyFill="1" applyBorder="1" applyAlignment="1">
      <alignment vertical="center"/>
    </xf>
    <xf numFmtId="0" fontId="37" fillId="5" borderId="0" xfId="3" applyFont="1" applyFill="1" applyAlignment="1">
      <alignment horizontal="center" vertical="center" wrapText="1"/>
    </xf>
    <xf numFmtId="0" fontId="37" fillId="6" borderId="0" xfId="24" applyFont="1" applyFill="1" applyBorder="1" applyAlignment="1">
      <alignment horizontal="left" vertical="center" wrapText="1"/>
    </xf>
    <xf numFmtId="173" fontId="37" fillId="6" borderId="0" xfId="25" applyNumberFormat="1" applyFont="1" applyFill="1" applyAlignment="1">
      <alignment horizontal="right" vertical="center"/>
    </xf>
    <xf numFmtId="4" fontId="37" fillId="6" borderId="0" xfId="0" applyNumberFormat="1" applyFont="1" applyFill="1" applyBorder="1" applyAlignment="1">
      <alignment horizontal="right" vertical="center"/>
    </xf>
    <xf numFmtId="0" fontId="37" fillId="6" borderId="0" xfId="22" applyFont="1" applyFill="1" applyBorder="1" applyAlignment="1">
      <alignment horizontal="left" vertical="center" wrapText="1"/>
    </xf>
    <xf numFmtId="0" fontId="35" fillId="5" borderId="0" xfId="3" applyFont="1" applyFill="1" applyBorder="1" applyAlignment="1">
      <alignment horizontal="left" vertical="center" wrapText="1"/>
    </xf>
    <xf numFmtId="0" fontId="59" fillId="5" borderId="0" xfId="3" applyFont="1" applyFill="1" applyAlignment="1">
      <alignment horizontal="left" vertical="center" wrapText="1"/>
    </xf>
    <xf numFmtId="164" fontId="35" fillId="5" borderId="0" xfId="24" applyNumberFormat="1" applyFont="1" applyFill="1" applyBorder="1" applyAlignment="1">
      <alignment horizontal="right" vertical="center" wrapText="1"/>
    </xf>
    <xf numFmtId="0" fontId="59" fillId="5" borderId="0" xfId="3" applyFont="1" applyFill="1" applyAlignment="1">
      <alignment horizontal="center" vertical="center" wrapText="1"/>
    </xf>
    <xf numFmtId="0" fontId="46" fillId="0" borderId="0" xfId="3" applyFont="1" applyFill="1" applyAlignment="1">
      <alignment horizontal="left" vertical="center"/>
    </xf>
    <xf numFmtId="0" fontId="32" fillId="0" borderId="0" xfId="3" applyFont="1" applyFill="1" applyAlignment="1">
      <alignment horizontal="left" vertical="center"/>
    </xf>
    <xf numFmtId="0" fontId="16" fillId="0" borderId="0" xfId="3" applyFont="1" applyFill="1" applyAlignment="1">
      <alignment horizontal="left" vertical="center"/>
    </xf>
    <xf numFmtId="0" fontId="59" fillId="6" borderId="0" xfId="3" applyFont="1" applyFill="1" applyBorder="1" applyAlignment="1">
      <alignment horizontal="left" vertical="center" wrapText="1"/>
    </xf>
    <xf numFmtId="0" fontId="37" fillId="6" borderId="0" xfId="3" applyFont="1" applyFill="1" applyBorder="1" applyAlignment="1">
      <alignment horizontal="left" vertical="center"/>
    </xf>
    <xf numFmtId="3" fontId="37" fillId="6" borderId="0" xfId="3" applyNumberFormat="1" applyFont="1" applyFill="1" applyBorder="1" applyAlignment="1">
      <alignment horizontal="right" vertical="center"/>
    </xf>
    <xf numFmtId="0" fontId="40" fillId="0" borderId="0" xfId="3" applyFont="1" applyFill="1" applyAlignment="1">
      <alignment horizontal="left" vertical="center"/>
    </xf>
    <xf numFmtId="0" fontId="72" fillId="0" borderId="0" xfId="3" applyFont="1" applyFill="1">
      <alignment vertical="top"/>
    </xf>
    <xf numFmtId="0" fontId="102" fillId="5" borderId="0" xfId="3" applyFont="1" applyFill="1" applyAlignment="1">
      <alignment horizontal="center" vertical="center" wrapText="1"/>
    </xf>
    <xf numFmtId="0" fontId="64" fillId="6" borderId="0" xfId="24" applyFont="1" applyFill="1" applyBorder="1" applyAlignment="1">
      <alignment horizontal="left" vertical="center" wrapText="1"/>
    </xf>
    <xf numFmtId="173" fontId="64" fillId="6" borderId="0" xfId="25" applyNumberFormat="1" applyFont="1" applyFill="1" applyAlignment="1">
      <alignment horizontal="right" vertical="center"/>
    </xf>
    <xf numFmtId="174" fontId="64" fillId="6" borderId="0" xfId="0" applyNumberFormat="1" applyFont="1" applyFill="1" applyBorder="1" applyAlignment="1">
      <alignment horizontal="right" vertical="center"/>
    </xf>
    <xf numFmtId="0" fontId="64" fillId="6" borderId="0" xfId="22" applyFont="1" applyFill="1" applyBorder="1" applyAlignment="1">
      <alignment horizontal="left" vertical="center" wrapText="1"/>
    </xf>
    <xf numFmtId="0" fontId="102" fillId="5" borderId="0" xfId="3" applyFont="1" applyFill="1" applyBorder="1" applyAlignment="1">
      <alignment horizontal="left" vertical="center" wrapText="1"/>
    </xf>
    <xf numFmtId="0" fontId="85" fillId="5" borderId="0" xfId="3" applyFont="1" applyFill="1" applyAlignment="1">
      <alignment horizontal="left" vertical="center" wrapText="1"/>
    </xf>
    <xf numFmtId="164" fontId="102" fillId="5" borderId="0" xfId="24" applyNumberFormat="1" applyFont="1" applyFill="1" applyBorder="1" applyAlignment="1">
      <alignment horizontal="right" vertical="center" wrapText="1"/>
    </xf>
    <xf numFmtId="0" fontId="85" fillId="5" borderId="0" xfId="3" applyFont="1" applyFill="1" applyAlignment="1">
      <alignment horizontal="center" vertical="center" wrapText="1"/>
    </xf>
    <xf numFmtId="0" fontId="40" fillId="0" borderId="0" xfId="0" applyNumberFormat="1" applyFont="1" applyAlignment="1">
      <alignment horizontal="right" vertical="center"/>
    </xf>
    <xf numFmtId="0" fontId="72" fillId="0" borderId="0" xfId="0" applyNumberFormat="1" applyFont="1" applyAlignment="1">
      <alignment horizontal="right" vertical="center"/>
    </xf>
    <xf numFmtId="3" fontId="64" fillId="6" borderId="0" xfId="24" applyNumberFormat="1" applyFont="1" applyFill="1" applyBorder="1" applyAlignment="1">
      <alignment horizontal="right" vertical="center" wrapText="1"/>
    </xf>
    <xf numFmtId="173" fontId="64" fillId="6" borderId="0" xfId="25" applyNumberFormat="1" applyFont="1" applyFill="1" applyAlignment="1">
      <alignment vertical="center"/>
    </xf>
    <xf numFmtId="174" fontId="64" fillId="6" borderId="0" xfId="0" applyNumberFormat="1" applyFont="1" applyFill="1" applyBorder="1" applyAlignment="1">
      <alignment vertical="center"/>
    </xf>
    <xf numFmtId="3" fontId="64" fillId="6" borderId="0" xfId="22" applyNumberFormat="1" applyFont="1" applyFill="1" applyBorder="1" applyAlignment="1">
      <alignment horizontal="right" vertical="center" wrapText="1"/>
    </xf>
    <xf numFmtId="0" fontId="86" fillId="5" borderId="0" xfId="3" applyFont="1" applyFill="1" applyAlignment="1">
      <alignment horizontal="left" vertical="center" wrapText="1"/>
    </xf>
    <xf numFmtId="3" fontId="86" fillId="5" borderId="0" xfId="3" applyNumberFormat="1" applyFont="1" applyFill="1" applyAlignment="1">
      <alignment horizontal="right" vertical="center" wrapText="1"/>
    </xf>
    <xf numFmtId="0" fontId="62" fillId="0" borderId="0" xfId="0" applyFont="1"/>
    <xf numFmtId="0" fontId="106" fillId="0" borderId="0" xfId="0" applyFont="1"/>
    <xf numFmtId="0" fontId="107" fillId="0" borderId="0" xfId="0" applyFont="1"/>
    <xf numFmtId="0" fontId="37" fillId="0" borderId="0" xfId="26" applyFont="1" applyFill="1" applyBorder="1" applyAlignment="1">
      <alignment horizontal="left" vertical="center"/>
    </xf>
    <xf numFmtId="0" fontId="40" fillId="0" borderId="0" xfId="3" applyFont="1" applyFill="1" applyBorder="1" applyAlignment="1">
      <alignment horizontal="left" vertical="center"/>
    </xf>
    <xf numFmtId="0" fontId="28" fillId="0" borderId="0" xfId="3" applyFont="1" applyFill="1" applyBorder="1" applyAlignment="1">
      <alignment horizontal="left" vertical="center"/>
    </xf>
    <xf numFmtId="0" fontId="47" fillId="5" borderId="0" xfId="3" applyFont="1" applyFill="1" applyBorder="1" applyAlignment="1">
      <alignment horizontal="center" vertical="center" wrapText="1"/>
    </xf>
    <xf numFmtId="0" fontId="59" fillId="6" borderId="0" xfId="0" applyFont="1" applyFill="1" applyBorder="1" applyAlignment="1">
      <alignment horizontal="right" vertical="center"/>
    </xf>
    <xf numFmtId="0" fontId="59" fillId="6" borderId="0" xfId="0" applyFont="1" applyFill="1" applyBorder="1" applyAlignment="1">
      <alignment horizontal="center" vertical="center"/>
    </xf>
    <xf numFmtId="14" fontId="47" fillId="6" borderId="0" xfId="3" applyNumberFormat="1" applyFont="1" applyFill="1" applyBorder="1" applyAlignment="1">
      <alignment horizontal="center" vertical="center" wrapText="1"/>
    </xf>
    <xf numFmtId="0" fontId="108" fillId="6" borderId="0" xfId="0" applyFont="1" applyFill="1" applyBorder="1" applyAlignment="1">
      <alignment horizontal="center" vertical="center"/>
    </xf>
    <xf numFmtId="14" fontId="46" fillId="5" borderId="0" xfId="3" applyNumberFormat="1" applyFont="1" applyFill="1" applyBorder="1" applyAlignment="1">
      <alignment horizontal="center" vertical="center" wrapText="1"/>
    </xf>
    <xf numFmtId="0" fontId="37" fillId="6" borderId="0" xfId="26" applyFont="1" applyFill="1" applyBorder="1" applyAlignment="1">
      <alignment horizontal="left" vertical="center"/>
    </xf>
    <xf numFmtId="3" fontId="47" fillId="6" borderId="0" xfId="26" applyNumberFormat="1" applyFont="1" applyFill="1" applyBorder="1" applyAlignment="1">
      <alignment horizontal="right" vertical="center" indent="1"/>
    </xf>
    <xf numFmtId="10" fontId="47" fillId="6" borderId="0" xfId="26" applyNumberFormat="1" applyFont="1" applyFill="1" applyBorder="1" applyAlignment="1">
      <alignment horizontal="right" vertical="center" indent="2"/>
    </xf>
    <xf numFmtId="10" fontId="47" fillId="6" borderId="0" xfId="0" applyNumberFormat="1" applyFont="1" applyFill="1" applyBorder="1" applyAlignment="1">
      <alignment horizontal="right" indent="1"/>
    </xf>
    <xf numFmtId="0" fontId="35" fillId="6" borderId="0" xfId="26" applyFont="1" applyFill="1" applyBorder="1" applyAlignment="1">
      <alignment horizontal="left" vertical="center"/>
    </xf>
    <xf numFmtId="3" fontId="46" fillId="6" borderId="0" xfId="26" applyNumberFormat="1" applyFont="1" applyFill="1" applyBorder="1" applyAlignment="1">
      <alignment horizontal="right" vertical="center" indent="1"/>
    </xf>
    <xf numFmtId="10" fontId="46" fillId="6" borderId="0" xfId="26"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46" fillId="5" borderId="0" xfId="3" applyFont="1" applyFill="1" applyBorder="1" applyAlignment="1">
      <alignment horizontal="center" wrapText="1"/>
    </xf>
    <xf numFmtId="10" fontId="47" fillId="6" borderId="0" xfId="26" applyNumberFormat="1" applyFont="1" applyFill="1" applyBorder="1" applyAlignment="1">
      <alignment horizontal="right" vertical="center" indent="1"/>
    </xf>
    <xf numFmtId="10" fontId="46" fillId="6" borderId="0" xfId="26" applyNumberFormat="1" applyFont="1" applyFill="1" applyBorder="1" applyAlignment="1">
      <alignment horizontal="right" vertical="center" indent="1"/>
    </xf>
    <xf numFmtId="0" fontId="16" fillId="0" borderId="0" xfId="3" applyFont="1" applyFill="1" applyBorder="1" applyAlignment="1">
      <alignment horizontal="left" vertical="center"/>
    </xf>
    <xf numFmtId="0" fontId="38" fillId="6" borderId="0" xfId="27" quotePrefix="1" applyNumberFormat="1" applyFont="1" applyFill="1" applyBorder="1" applyAlignment="1">
      <alignment vertical="center"/>
    </xf>
    <xf numFmtId="0" fontId="38" fillId="6" borderId="0" xfId="27" quotePrefix="1" applyNumberFormat="1" applyFont="1" applyFill="1" applyBorder="1" applyAlignment="1">
      <alignment vertical="center" wrapText="1"/>
    </xf>
    <xf numFmtId="0" fontId="38" fillId="6" borderId="0" xfId="27" applyNumberFormat="1" applyFont="1" applyFill="1" applyBorder="1" applyAlignment="1">
      <alignment vertical="center"/>
    </xf>
    <xf numFmtId="0" fontId="37" fillId="5" borderId="0" xfId="3" applyFont="1" applyFill="1" applyBorder="1" applyAlignment="1">
      <alignment horizontal="center" vertical="center" wrapText="1"/>
    </xf>
    <xf numFmtId="0" fontId="37" fillId="5" borderId="0" xfId="3" applyFont="1" applyFill="1" applyBorder="1" applyAlignment="1">
      <alignment vertical="center" wrapText="1"/>
    </xf>
    <xf numFmtId="0" fontId="0" fillId="5" borderId="0" xfId="0" applyFill="1"/>
    <xf numFmtId="0" fontId="37" fillId="5" borderId="0" xfId="3" applyFont="1" applyFill="1" applyBorder="1" applyAlignment="1">
      <alignment horizontal="left" vertical="center" wrapText="1"/>
    </xf>
    <xf numFmtId="0" fontId="35" fillId="5" borderId="2" xfId="3" applyFont="1" applyFill="1" applyBorder="1" applyAlignment="1">
      <alignment horizontal="left" vertical="center" wrapText="1"/>
    </xf>
    <xf numFmtId="14" fontId="37" fillId="5" borderId="2" xfId="3" applyNumberFormat="1" applyFont="1" applyFill="1" applyBorder="1" applyAlignment="1">
      <alignment horizontal="right" vertical="center" wrapText="1"/>
    </xf>
    <xf numFmtId="0" fontId="37" fillId="5" borderId="2" xfId="3" applyFont="1" applyFill="1" applyBorder="1" applyAlignment="1">
      <alignment horizontal="left" vertical="center" wrapText="1"/>
    </xf>
    <xf numFmtId="3" fontId="59" fillId="12" borderId="0" xfId="0" applyNumberFormat="1" applyFont="1" applyFill="1" applyBorder="1" applyAlignment="1">
      <alignment horizontal="right" vertical="center" wrapText="1" indent="1"/>
    </xf>
    <xf numFmtId="10" fontId="59" fillId="6" borderId="0" xfId="0" applyNumberFormat="1" applyFont="1" applyFill="1" applyBorder="1" applyAlignment="1">
      <alignment horizontal="center" vertical="center"/>
    </xf>
    <xf numFmtId="3" fontId="59" fillId="6" borderId="0" xfId="0" applyNumberFormat="1" applyFont="1" applyFill="1" applyBorder="1" applyAlignment="1">
      <alignment horizontal="right" vertical="center" indent="1"/>
    </xf>
    <xf numFmtId="0" fontId="93" fillId="12" borderId="0" xfId="0" applyFont="1" applyFill="1" applyBorder="1" applyAlignment="1">
      <alignment vertical="center" wrapText="1"/>
    </xf>
    <xf numFmtId="3" fontId="93" fillId="12" borderId="0" xfId="0" applyNumberFormat="1" applyFont="1" applyFill="1" applyBorder="1" applyAlignment="1">
      <alignment horizontal="right" vertical="center" wrapText="1" indent="1"/>
    </xf>
    <xf numFmtId="10" fontId="93" fillId="6" borderId="0" xfId="0" applyNumberFormat="1" applyFont="1" applyFill="1" applyBorder="1" applyAlignment="1">
      <alignment horizontal="center" vertical="center"/>
    </xf>
    <xf numFmtId="0" fontId="35" fillId="5" borderId="0" xfId="3" applyFont="1" applyFill="1" applyBorder="1" applyAlignment="1">
      <alignment horizontal="right" vertical="center" wrapText="1" indent="1"/>
    </xf>
    <xf numFmtId="10" fontId="93" fillId="5" borderId="0" xfId="0" applyNumberFormat="1" applyFont="1" applyFill="1" applyBorder="1" applyAlignment="1">
      <alignment horizontal="center" vertical="center"/>
    </xf>
    <xf numFmtId="10" fontId="114" fillId="5" borderId="0" xfId="0" applyNumberFormat="1" applyFont="1" applyFill="1" applyBorder="1" applyAlignment="1">
      <alignment horizontal="center" vertical="center"/>
    </xf>
    <xf numFmtId="10" fontId="59" fillId="5" borderId="0" xfId="0" applyNumberFormat="1" applyFont="1" applyFill="1" applyBorder="1" applyAlignment="1">
      <alignment horizontal="center" vertical="center"/>
    </xf>
    <xf numFmtId="0" fontId="9" fillId="13" borderId="0" xfId="0" applyFont="1" applyFill="1" applyBorder="1" applyAlignment="1">
      <alignment horizontal="center" vertical="center" wrapText="1"/>
    </xf>
    <xf numFmtId="0" fontId="20" fillId="14" borderId="0" xfId="0" applyFont="1" applyFill="1" applyAlignment="1">
      <alignment horizontal="left" vertical="center"/>
    </xf>
    <xf numFmtId="0" fontId="24" fillId="14" borderId="0" xfId="0" applyFont="1" applyFill="1" applyAlignment="1">
      <alignment horizontal="center"/>
    </xf>
    <xf numFmtId="0" fontId="29" fillId="14" borderId="0" xfId="0" applyFont="1" applyFill="1" applyAlignment="1">
      <alignment horizontal="center"/>
    </xf>
    <xf numFmtId="0" fontId="30" fillId="14" borderId="0" xfId="0" applyFont="1" applyFill="1" applyAlignment="1">
      <alignment horizontal="center"/>
    </xf>
    <xf numFmtId="0" fontId="24" fillId="14" borderId="0" xfId="16" applyFont="1" applyFill="1" applyAlignment="1"/>
    <xf numFmtId="0" fontId="0" fillId="14" borderId="0" xfId="0" applyFill="1"/>
    <xf numFmtId="0" fontId="20" fillId="14" borderId="0" xfId="3" applyFont="1" applyFill="1" applyAlignment="1">
      <alignment horizontal="left" vertical="center"/>
    </xf>
    <xf numFmtId="0" fontId="20" fillId="14" borderId="0" xfId="3" applyFont="1" applyFill="1" applyAlignment="1"/>
    <xf numFmtId="0" fontId="20" fillId="14" borderId="0" xfId="3" applyFont="1" applyFill="1" applyAlignment="1">
      <alignment horizontal="center"/>
    </xf>
    <xf numFmtId="0" fontId="28" fillId="14" borderId="0" xfId="3" applyFont="1" applyFill="1" applyAlignment="1">
      <alignment horizontal="left" vertical="center"/>
    </xf>
    <xf numFmtId="0" fontId="28" fillId="14" borderId="0" xfId="3" applyFont="1" applyFill="1" applyAlignment="1">
      <alignment horizontal="center"/>
    </xf>
    <xf numFmtId="0" fontId="20" fillId="14" borderId="0" xfId="3" applyFont="1" applyFill="1" applyBorder="1" applyAlignment="1">
      <alignment horizontal="left" vertical="center"/>
    </xf>
    <xf numFmtId="0" fontId="29" fillId="14" borderId="0" xfId="3" applyFont="1" applyFill="1" applyBorder="1" applyAlignment="1"/>
    <xf numFmtId="49" fontId="79" fillId="14" borderId="0" xfId="3" applyNumberFormat="1" applyFont="1" applyFill="1" applyBorder="1" applyAlignment="1">
      <alignment horizontal="right"/>
    </xf>
    <xf numFmtId="49" fontId="79" fillId="14" borderId="0" xfId="3" applyNumberFormat="1" applyFont="1" applyFill="1" applyBorder="1" applyAlignment="1">
      <alignment horizontal="right" vertical="center"/>
    </xf>
    <xf numFmtId="0" fontId="28" fillId="14" borderId="0" xfId="3" applyFont="1" applyFill="1" applyBorder="1" applyAlignment="1">
      <alignment horizontal="left" vertical="center"/>
    </xf>
    <xf numFmtId="0" fontId="28" fillId="14" borderId="0" xfId="3" applyFont="1" applyFill="1" applyBorder="1" applyAlignment="1">
      <alignment horizontal="right"/>
    </xf>
    <xf numFmtId="0" fontId="28" fillId="14" borderId="0" xfId="3" applyFont="1" applyFill="1" applyBorder="1" applyAlignment="1">
      <alignment horizontal="right" vertical="center"/>
    </xf>
    <xf numFmtId="0" fontId="115" fillId="0" borderId="0" xfId="2" applyFont="1" applyAlignment="1" applyProtection="1">
      <alignment horizontal="left" vertical="center"/>
    </xf>
    <xf numFmtId="0" fontId="19" fillId="0" borderId="0" xfId="2" applyFont="1" applyAlignment="1" applyProtection="1">
      <alignment horizontal="left" vertical="center"/>
    </xf>
    <xf numFmtId="0" fontId="116" fillId="0" borderId="0" xfId="2" applyFont="1" applyAlignment="1" applyProtection="1"/>
    <xf numFmtId="0" fontId="117" fillId="0" borderId="0" xfId="2" applyFont="1" applyAlignment="1" applyProtection="1"/>
    <xf numFmtId="0" fontId="117" fillId="0" borderId="0" xfId="2" applyFont="1" applyAlignment="1" applyProtection="1">
      <alignment vertical="center"/>
    </xf>
    <xf numFmtId="0" fontId="117" fillId="0" borderId="0" xfId="2" applyFont="1" applyAlignment="1" applyProtection="1">
      <alignment horizontal="left" vertical="center"/>
    </xf>
    <xf numFmtId="0" fontId="37" fillId="0" borderId="0" xfId="0" applyFont="1" applyAlignment="1">
      <alignment horizontal="right"/>
    </xf>
    <xf numFmtId="0" fontId="118" fillId="6" borderId="0" xfId="3" applyFont="1" applyFill="1" applyAlignment="1">
      <alignment horizontal="left" vertical="center" wrapText="1"/>
    </xf>
    <xf numFmtId="0" fontId="119" fillId="0" borderId="0" xfId="0" applyFont="1"/>
    <xf numFmtId="0" fontId="121" fillId="11" borderId="0" xfId="3" applyFont="1" applyFill="1" applyAlignment="1">
      <alignment horizontal="left" vertical="center"/>
    </xf>
    <xf numFmtId="164" fontId="0" fillId="0" borderId="0" xfId="0" applyNumberFormat="1"/>
    <xf numFmtId="0" fontId="124" fillId="0" borderId="0" xfId="0" applyFont="1" applyFill="1" applyBorder="1" applyAlignment="1">
      <alignment horizontal="left" vertical="center"/>
    </xf>
    <xf numFmtId="0" fontId="71" fillId="0" borderId="0" xfId="3" applyFont="1" applyAlignment="1">
      <alignment horizontal="left" vertical="center"/>
    </xf>
    <xf numFmtId="0" fontId="37" fillId="0" borderId="0" xfId="16" applyFont="1"/>
    <xf numFmtId="0" fontId="125" fillId="4" borderId="0" xfId="0" applyFont="1" applyFill="1" applyBorder="1" applyAlignment="1">
      <alignment horizontal="left" vertical="center"/>
    </xf>
    <xf numFmtId="0" fontId="37" fillId="4" borderId="0" xfId="0" applyFont="1" applyFill="1" applyBorder="1" applyAlignment="1">
      <alignment horizontal="left" vertical="center"/>
    </xf>
    <xf numFmtId="0" fontId="37" fillId="4" borderId="0" xfId="0" applyFont="1" applyFill="1" applyBorder="1" applyAlignment="1">
      <alignment horizontal="center" vertical="center"/>
    </xf>
    <xf numFmtId="173" fontId="125" fillId="4" borderId="0" xfId="0" applyNumberFormat="1" applyFont="1" applyFill="1" applyBorder="1" applyAlignment="1">
      <alignment horizontal="right" vertical="center"/>
    </xf>
    <xf numFmtId="174" fontId="125" fillId="4" borderId="0" xfId="0" applyNumberFormat="1" applyFont="1" applyFill="1" applyBorder="1" applyAlignment="1">
      <alignment horizontal="right" vertical="center"/>
    </xf>
    <xf numFmtId="3" fontId="37" fillId="4" borderId="0" xfId="0" applyNumberFormat="1" applyFont="1" applyFill="1" applyBorder="1" applyAlignment="1">
      <alignment horizontal="right" vertical="center"/>
    </xf>
    <xf numFmtId="168" fontId="37" fillId="4" borderId="0" xfId="0" applyNumberFormat="1" applyFont="1" applyFill="1" applyBorder="1" applyAlignment="1">
      <alignment horizontal="right" vertical="center"/>
    </xf>
    <xf numFmtId="10" fontId="37" fillId="4" borderId="0" xfId="0" applyNumberFormat="1" applyFont="1" applyFill="1" applyBorder="1" applyAlignment="1">
      <alignment horizontal="right" vertical="center"/>
    </xf>
    <xf numFmtId="173" fontId="37" fillId="4" borderId="0" xfId="0" applyNumberFormat="1" applyFont="1" applyFill="1" applyBorder="1" applyAlignment="1">
      <alignment horizontal="right" vertical="center"/>
    </xf>
    <xf numFmtId="174" fontId="37" fillId="4" borderId="0" xfId="0" applyNumberFormat="1" applyFont="1" applyFill="1" applyBorder="1" applyAlignment="1">
      <alignment horizontal="right" vertical="center"/>
    </xf>
    <xf numFmtId="173" fontId="37" fillId="4" borderId="0" xfId="0" applyNumberFormat="1" applyFont="1" applyFill="1" applyBorder="1" applyAlignment="1" applyProtection="1">
      <alignment horizontal="right" vertical="center"/>
    </xf>
    <xf numFmtId="174" fontId="37" fillId="4" borderId="0" xfId="0" applyNumberFormat="1" applyFont="1" applyFill="1" applyBorder="1" applyAlignment="1" applyProtection="1">
      <alignment horizontal="right" vertical="center"/>
    </xf>
    <xf numFmtId="3" fontId="37" fillId="4" borderId="0" xfId="0" applyNumberFormat="1" applyFont="1" applyFill="1" applyBorder="1" applyAlignment="1" applyProtection="1">
      <alignment horizontal="right" vertical="center"/>
    </xf>
    <xf numFmtId="168" fontId="37" fillId="4" borderId="0" xfId="0" applyNumberFormat="1" applyFont="1" applyFill="1" applyBorder="1" applyAlignment="1" applyProtection="1">
      <alignment horizontal="right" vertical="center"/>
    </xf>
    <xf numFmtId="0" fontId="37" fillId="4" borderId="0" xfId="21" applyFont="1" applyFill="1" applyBorder="1" applyAlignment="1">
      <alignment horizontal="left" vertical="center"/>
    </xf>
    <xf numFmtId="173" fontId="125" fillId="4" borderId="0" xfId="0" applyNumberFormat="1" applyFont="1" applyFill="1" applyBorder="1" applyAlignment="1" applyProtection="1">
      <alignment horizontal="right" vertical="center"/>
    </xf>
    <xf numFmtId="174" fontId="125" fillId="4" borderId="0" xfId="0" applyNumberFormat="1" applyFont="1" applyFill="1" applyBorder="1" applyAlignment="1" applyProtection="1">
      <alignment horizontal="right" vertical="center"/>
    </xf>
    <xf numFmtId="3" fontId="125" fillId="4" borderId="0" xfId="0" applyNumberFormat="1" applyFont="1" applyFill="1" applyBorder="1" applyAlignment="1" applyProtection="1">
      <alignment horizontal="right" vertical="center"/>
    </xf>
    <xf numFmtId="168" fontId="125" fillId="4" borderId="0" xfId="0" applyNumberFormat="1" applyFont="1" applyFill="1" applyBorder="1" applyAlignment="1" applyProtection="1">
      <alignment horizontal="right" vertical="center"/>
    </xf>
    <xf numFmtId="0" fontId="125" fillId="4" borderId="0" xfId="0" applyFont="1" applyFill="1" applyBorder="1" applyAlignment="1">
      <alignment horizontal="center" vertical="center"/>
    </xf>
    <xf numFmtId="49" fontId="125" fillId="4" borderId="0" xfId="22" applyNumberFormat="1" applyFont="1" applyFill="1" applyBorder="1" applyAlignment="1">
      <alignment horizontal="left" vertical="center"/>
    </xf>
    <xf numFmtId="49" fontId="125" fillId="4" borderId="0" xfId="22" applyNumberFormat="1" applyFont="1" applyFill="1" applyBorder="1" applyAlignment="1">
      <alignment horizontal="center" vertical="center"/>
    </xf>
    <xf numFmtId="0" fontId="37" fillId="4" borderId="0" xfId="3" applyFont="1" applyFill="1" applyBorder="1" applyAlignment="1">
      <alignment horizontal="center" vertical="center"/>
    </xf>
    <xf numFmtId="173" fontId="0" fillId="0" borderId="0" xfId="0" applyNumberFormat="1"/>
    <xf numFmtId="174" fontId="0" fillId="0" borderId="0" xfId="0" applyNumberFormat="1"/>
    <xf numFmtId="0" fontId="122" fillId="0" borderId="0" xfId="0" applyFont="1"/>
    <xf numFmtId="10" fontId="86" fillId="6" borderId="0" xfId="0" applyNumberFormat="1" applyFont="1" applyFill="1" applyBorder="1" applyAlignment="1">
      <alignment horizontal="center" vertical="center"/>
    </xf>
    <xf numFmtId="3" fontId="86" fillId="12" borderId="0" xfId="0" applyNumberFormat="1" applyFont="1" applyFill="1" applyBorder="1" applyAlignment="1">
      <alignment horizontal="right" vertical="center" wrapText="1" indent="1"/>
    </xf>
    <xf numFmtId="4" fontId="37" fillId="6" borderId="0" xfId="6" applyNumberFormat="1" applyFont="1" applyFill="1" applyBorder="1" applyAlignment="1" applyProtection="1">
      <alignment vertical="center"/>
    </xf>
    <xf numFmtId="4" fontId="35" fillId="5" borderId="0" xfId="6" applyNumberFormat="1" applyFont="1" applyFill="1" applyAlignment="1" applyProtection="1">
      <alignment horizontal="right" vertical="center"/>
    </xf>
    <xf numFmtId="0" fontId="128" fillId="4" borderId="0" xfId="0" applyFont="1" applyFill="1" applyBorder="1" applyAlignment="1">
      <alignment horizontal="left" vertical="center"/>
    </xf>
    <xf numFmtId="173" fontId="129" fillId="4" borderId="0" xfId="0" applyNumberFormat="1" applyFont="1" applyFill="1" applyBorder="1" applyAlignment="1" applyProtection="1">
      <alignment horizontal="right" vertical="center"/>
    </xf>
    <xf numFmtId="174" fontId="129" fillId="4" borderId="0" xfId="0" applyNumberFormat="1" applyFont="1" applyFill="1" applyBorder="1" applyAlignment="1" applyProtection="1">
      <alignment horizontal="right" vertical="center"/>
    </xf>
    <xf numFmtId="0" fontId="122" fillId="0" borderId="0" xfId="0" applyFont="1" applyAlignment="1">
      <alignment vertical="top" wrapText="1"/>
    </xf>
    <xf numFmtId="0" fontId="67" fillId="0" borderId="0" xfId="0" applyFont="1" applyAlignment="1">
      <alignment vertical="top" wrapText="1"/>
    </xf>
    <xf numFmtId="0" fontId="67" fillId="0" borderId="0" xfId="0" applyFont="1"/>
    <xf numFmtId="0" fontId="41" fillId="0" borderId="0" xfId="0" applyFont="1" applyFill="1" applyBorder="1" applyAlignment="1">
      <alignment wrapText="1"/>
    </xf>
    <xf numFmtId="0" fontId="62" fillId="0" borderId="0" xfId="0" applyFont="1" applyBorder="1" applyAlignment="1">
      <alignment horizontal="center" vertical="center"/>
    </xf>
    <xf numFmtId="0" fontId="64" fillId="0" borderId="0" xfId="0" applyFont="1" applyFill="1" applyBorder="1"/>
    <xf numFmtId="168" fontId="35" fillId="0" borderId="0" xfId="0" applyNumberFormat="1" applyFont="1" applyFill="1" applyBorder="1"/>
    <xf numFmtId="14" fontId="50" fillId="0" borderId="0" xfId="0" applyNumberFormat="1" applyFont="1" applyFill="1" applyBorder="1"/>
    <xf numFmtId="14" fontId="62" fillId="0" borderId="0" xfId="0" applyNumberFormat="1" applyFont="1" applyFill="1" applyBorder="1"/>
    <xf numFmtId="3" fontId="66" fillId="6" borderId="0" xfId="26" applyNumberFormat="1" applyFont="1" applyFill="1" applyBorder="1" applyAlignment="1">
      <alignment horizontal="right" vertical="center" indent="1"/>
    </xf>
    <xf numFmtId="14" fontId="35" fillId="5" borderId="0" xfId="3" applyNumberFormat="1" applyFont="1" applyFill="1" applyBorder="1" applyAlignment="1" applyProtection="1">
      <alignment horizontal="center" vertical="center" wrapText="1"/>
      <protection hidden="1"/>
    </xf>
    <xf numFmtId="0" fontId="64" fillId="11" borderId="0" xfId="0" applyFont="1" applyFill="1" applyBorder="1" applyAlignment="1">
      <alignment vertical="center" wrapText="1"/>
    </xf>
    <xf numFmtId="0" fontId="102" fillId="11" borderId="0" xfId="0" applyFont="1" applyFill="1" applyBorder="1" applyAlignment="1">
      <alignment vertical="center" wrapText="1"/>
    </xf>
    <xf numFmtId="3" fontId="97" fillId="4" borderId="0" xfId="26" applyNumberFormat="1" applyFont="1" applyFill="1" applyBorder="1" applyAlignment="1">
      <alignment horizontal="right" vertical="center" indent="1"/>
    </xf>
    <xf numFmtId="3" fontId="47" fillId="4" borderId="0" xfId="27" quotePrefix="1" applyNumberFormat="1" applyFont="1" applyFill="1" applyBorder="1" applyAlignment="1" applyProtection="1">
      <alignment vertical="center"/>
      <protection hidden="1"/>
    </xf>
    <xf numFmtId="3" fontId="46" fillId="4" borderId="0" xfId="27" quotePrefix="1" applyNumberFormat="1" applyFont="1" applyFill="1" applyBorder="1" applyAlignment="1" applyProtection="1">
      <alignment vertical="center"/>
      <protection hidden="1"/>
    </xf>
    <xf numFmtId="0" fontId="119" fillId="0" borderId="0" xfId="0" applyFont="1" applyAlignment="1">
      <alignment vertical="center"/>
    </xf>
    <xf numFmtId="0" fontId="122" fillId="4" borderId="0" xfId="0" applyFont="1" applyFill="1" applyBorder="1" applyAlignment="1">
      <alignment horizontal="left" vertical="center"/>
    </xf>
    <xf numFmtId="3" fontId="129" fillId="4" borderId="0" xfId="0" applyNumberFormat="1" applyFont="1" applyFill="1" applyBorder="1" applyAlignment="1" applyProtection="1">
      <alignment horizontal="right" vertical="center"/>
    </xf>
    <xf numFmtId="168" fontId="129" fillId="4" borderId="0" xfId="0" applyNumberFormat="1" applyFont="1" applyFill="1" applyBorder="1" applyAlignment="1" applyProtection="1">
      <alignment horizontal="right" vertical="center"/>
    </xf>
    <xf numFmtId="0" fontId="50" fillId="0" borderId="0" xfId="0" applyFont="1" applyFill="1" applyBorder="1" applyAlignment="1">
      <alignment horizontal="right"/>
    </xf>
    <xf numFmtId="3" fontId="68" fillId="6" borderId="0" xfId="10" applyNumberFormat="1" applyFont="1" applyFill="1" applyBorder="1" applyAlignment="1" applyProtection="1">
      <alignment vertical="center"/>
    </xf>
    <xf numFmtId="10" fontId="68" fillId="6" borderId="0" xfId="10" applyNumberFormat="1" applyFont="1" applyFill="1" applyBorder="1" applyAlignment="1" applyProtection="1">
      <alignment vertical="center"/>
    </xf>
    <xf numFmtId="3" fontId="69" fillId="6" borderId="0" xfId="10" applyNumberFormat="1" applyFont="1" applyFill="1" applyBorder="1" applyAlignment="1" applyProtection="1">
      <alignment horizontal="center" vertical="center"/>
    </xf>
    <xf numFmtId="3" fontId="70" fillId="6" borderId="0" xfId="10" applyNumberFormat="1" applyFont="1" applyFill="1" applyBorder="1" applyAlignment="1" applyProtection="1">
      <alignment vertical="center"/>
    </xf>
    <xf numFmtId="10" fontId="70" fillId="6" borderId="0" xfId="10" applyNumberFormat="1" applyFont="1" applyFill="1" applyBorder="1" applyAlignment="1" applyProtection="1">
      <alignment vertical="center"/>
    </xf>
    <xf numFmtId="3" fontId="71" fillId="6" borderId="0" xfId="10" applyNumberFormat="1" applyFont="1" applyFill="1" applyBorder="1" applyAlignment="1" applyProtection="1">
      <alignment vertical="center"/>
    </xf>
    <xf numFmtId="10" fontId="71" fillId="6" borderId="0" xfId="10" applyNumberFormat="1" applyFont="1" applyFill="1" applyBorder="1" applyAlignment="1" applyProtection="1">
      <alignment vertical="center"/>
    </xf>
    <xf numFmtId="3" fontId="35" fillId="5" borderId="0" xfId="10" applyNumberFormat="1" applyFont="1" applyFill="1" applyBorder="1" applyAlignment="1" applyProtection="1">
      <alignment vertical="center"/>
    </xf>
    <xf numFmtId="0" fontId="35" fillId="5" borderId="0" xfId="10" applyFont="1" applyFill="1" applyBorder="1" applyAlignment="1" applyProtection="1">
      <alignment vertical="center"/>
    </xf>
    <xf numFmtId="10" fontId="71" fillId="6" borderId="0" xfId="10" applyNumberFormat="1" applyFont="1" applyFill="1" applyBorder="1" applyAlignment="1" applyProtection="1">
      <alignment horizontal="left" vertical="center" indent="1"/>
    </xf>
    <xf numFmtId="0" fontId="62" fillId="0" borderId="0" xfId="0" applyFont="1" applyBorder="1" applyAlignment="1">
      <alignment horizontal="left" vertical="center" indent="3"/>
    </xf>
    <xf numFmtId="0" fontId="67" fillId="0" borderId="0" xfId="0" applyFont="1" applyAlignment="1">
      <alignment vertical="center"/>
    </xf>
    <xf numFmtId="164" fontId="46" fillId="5" borderId="0" xfId="4" applyNumberFormat="1" applyFont="1" applyFill="1" applyBorder="1" applyAlignment="1">
      <alignment horizontal="right" vertical="center" wrapText="1"/>
    </xf>
    <xf numFmtId="3" fontId="46" fillId="5" borderId="0" xfId="17" applyNumberFormat="1" applyFont="1" applyFill="1" applyBorder="1" applyAlignment="1">
      <alignment horizontal="right" vertical="center" wrapText="1"/>
    </xf>
    <xf numFmtId="0" fontId="132" fillId="0" borderId="0" xfId="0" applyFont="1" applyAlignment="1">
      <alignment horizontal="right" vertical="center"/>
    </xf>
    <xf numFmtId="0" fontId="72" fillId="0" borderId="0" xfId="0" applyFont="1" applyAlignment="1">
      <alignment horizontal="right" vertical="center"/>
    </xf>
    <xf numFmtId="0" fontId="37" fillId="5" borderId="0" xfId="0" applyFont="1" applyFill="1" applyBorder="1" applyAlignment="1">
      <alignment horizontal="center" vertical="center" wrapText="1"/>
    </xf>
    <xf numFmtId="0" fontId="133" fillId="0" borderId="0" xfId="0" applyFont="1"/>
    <xf numFmtId="0" fontId="133" fillId="0" borderId="0" xfId="0" applyFont="1" applyAlignment="1">
      <alignment vertical="center"/>
    </xf>
    <xf numFmtId="0" fontId="47" fillId="5" borderId="0" xfId="3" applyFont="1" applyFill="1" applyBorder="1" applyAlignment="1">
      <alignment horizontal="center" vertical="center" wrapText="1"/>
    </xf>
    <xf numFmtId="0" fontId="37" fillId="5" borderId="0" xfId="3" applyFont="1" applyFill="1" applyBorder="1" applyAlignment="1">
      <alignment horizontal="center" vertical="center" wrapText="1"/>
    </xf>
    <xf numFmtId="3" fontId="102" fillId="6" borderId="0" xfId="27" quotePrefix="1" applyNumberFormat="1" applyFont="1" applyFill="1" applyBorder="1" applyAlignment="1" applyProtection="1">
      <alignment vertical="center"/>
      <protection hidden="1"/>
    </xf>
    <xf numFmtId="10" fontId="102" fillId="6" borderId="0" xfId="27" quotePrefix="1" applyNumberFormat="1" applyFont="1" applyFill="1" applyBorder="1" applyAlignment="1" applyProtection="1">
      <alignment vertical="center"/>
      <protection hidden="1"/>
    </xf>
    <xf numFmtId="3" fontId="64" fillId="6" borderId="0" xfId="27" quotePrefix="1" applyNumberFormat="1" applyFont="1" applyFill="1" applyBorder="1" applyAlignment="1" applyProtection="1">
      <alignment vertical="center"/>
      <protection hidden="1"/>
    </xf>
    <xf numFmtId="10" fontId="64" fillId="6" borderId="0" xfId="27" quotePrefix="1" applyNumberFormat="1" applyFont="1" applyFill="1" applyBorder="1" applyAlignment="1" applyProtection="1">
      <alignment vertical="center"/>
      <protection hidden="1"/>
    </xf>
    <xf numFmtId="14" fontId="46" fillId="5" borderId="0" xfId="3" applyNumberFormat="1" applyFont="1" applyFill="1" applyBorder="1" applyAlignment="1" applyProtection="1">
      <alignment horizontal="center" vertical="center" wrapText="1"/>
      <protection hidden="1"/>
    </xf>
    <xf numFmtId="0" fontId="66" fillId="6" borderId="0" xfId="26" applyFont="1" applyFill="1" applyBorder="1" applyAlignment="1">
      <alignment horizontal="left" vertical="center" wrapText="1"/>
    </xf>
    <xf numFmtId="0" fontId="66" fillId="6" borderId="0" xfId="26" applyFont="1" applyFill="1" applyBorder="1" applyAlignment="1">
      <alignment horizontal="left" vertical="center"/>
    </xf>
    <xf numFmtId="0" fontId="97" fillId="4" borderId="0" xfId="26" applyFont="1" applyFill="1" applyBorder="1" applyAlignment="1">
      <alignment horizontal="left" vertical="center"/>
    </xf>
    <xf numFmtId="0" fontId="19" fillId="0" borderId="0" xfId="2" applyFont="1" applyAlignment="1" applyProtection="1"/>
    <xf numFmtId="0" fontId="115" fillId="0" borderId="0" xfId="2" applyFont="1" applyAlignment="1" applyProtection="1"/>
    <xf numFmtId="0" fontId="64" fillId="6" borderId="0" xfId="0" applyFont="1" applyFill="1" applyBorder="1" applyAlignment="1">
      <alignment vertical="center"/>
    </xf>
    <xf numFmtId="168" fontId="35" fillId="6" borderId="0" xfId="0" applyNumberFormat="1" applyFont="1" applyFill="1" applyBorder="1" applyAlignment="1">
      <alignment vertical="center"/>
    </xf>
    <xf numFmtId="14" fontId="62" fillId="6" borderId="0" xfId="0" applyNumberFormat="1" applyFont="1" applyFill="1" applyBorder="1" applyAlignment="1">
      <alignment vertical="center"/>
    </xf>
    <xf numFmtId="14" fontId="50" fillId="6" borderId="0" xfId="0" applyNumberFormat="1" applyFont="1" applyFill="1" applyBorder="1" applyAlignment="1">
      <alignment vertical="center"/>
    </xf>
    <xf numFmtId="0" fontId="37" fillId="6" borderId="0" xfId="0" applyFont="1" applyFill="1" applyBorder="1" applyAlignment="1">
      <alignment vertical="center"/>
    </xf>
    <xf numFmtId="168" fontId="35" fillId="6" borderId="0" xfId="0" applyNumberFormat="1" applyFont="1" applyFill="1" applyBorder="1" applyAlignment="1">
      <alignment horizontal="right" vertical="center"/>
    </xf>
    <xf numFmtId="0" fontId="135" fillId="0" borderId="0" xfId="0" applyFont="1" applyAlignment="1">
      <alignment vertical="center"/>
    </xf>
    <xf numFmtId="0" fontId="122" fillId="11" borderId="0" xfId="0" applyFont="1" applyFill="1" applyAlignment="1">
      <alignment vertical="center"/>
    </xf>
    <xf numFmtId="0" fontId="136" fillId="11" borderId="0" xfId="0" applyFont="1" applyFill="1" applyAlignment="1">
      <alignment vertical="center"/>
    </xf>
    <xf numFmtId="0" fontId="122" fillId="11" borderId="0" xfId="0" applyFont="1" applyFill="1" applyAlignment="1">
      <alignment vertical="center" wrapText="1"/>
    </xf>
    <xf numFmtId="0" fontId="136" fillId="11" borderId="0" xfId="0" applyFont="1" applyFill="1" applyAlignment="1">
      <alignment vertical="center" wrapText="1"/>
    </xf>
    <xf numFmtId="0" fontId="121" fillId="0" borderId="0" xfId="0" applyFont="1" applyAlignment="1">
      <alignment vertical="center"/>
    </xf>
    <xf numFmtId="0" fontId="138" fillId="11" borderId="0" xfId="0" applyFont="1" applyFill="1" applyAlignment="1">
      <alignment vertical="center"/>
    </xf>
    <xf numFmtId="0" fontId="47" fillId="5" borderId="0" xfId="3" applyFont="1" applyFill="1" applyBorder="1" applyAlignment="1">
      <alignment horizontal="center" vertical="center" wrapText="1"/>
    </xf>
    <xf numFmtId="0" fontId="37" fillId="5" borderId="0" xfId="3" applyFont="1" applyFill="1" applyBorder="1" applyAlignment="1">
      <alignment horizontal="center" vertical="center" wrapText="1"/>
    </xf>
    <xf numFmtId="3" fontId="64" fillId="4" borderId="0" xfId="27" quotePrefix="1" applyNumberFormat="1" applyFont="1" applyFill="1" applyBorder="1" applyAlignment="1" applyProtection="1">
      <alignment vertical="center"/>
      <protection hidden="1"/>
    </xf>
    <xf numFmtId="3" fontId="102" fillId="4" borderId="0" xfId="27" quotePrefix="1" applyNumberFormat="1" applyFont="1" applyFill="1" applyBorder="1" applyAlignment="1" applyProtection="1">
      <alignment vertical="center"/>
      <protection hidden="1"/>
    </xf>
    <xf numFmtId="0" fontId="64" fillId="11" borderId="0" xfId="0" applyFont="1" applyFill="1" applyAlignment="1">
      <alignment horizontal="left" vertical="center"/>
    </xf>
    <xf numFmtId="3" fontId="122" fillId="11" borderId="0" xfId="0" applyNumberFormat="1" applyFont="1" applyFill="1" applyAlignment="1">
      <alignment vertical="center"/>
    </xf>
    <xf numFmtId="0" fontId="102" fillId="11" borderId="0" xfId="0" applyFont="1" applyFill="1" applyAlignment="1">
      <alignment horizontal="left" vertical="center"/>
    </xf>
    <xf numFmtId="3" fontId="136" fillId="11" borderId="0" xfId="0" applyNumberFormat="1" applyFont="1" applyFill="1" applyAlignment="1">
      <alignment vertical="center"/>
    </xf>
    <xf numFmtId="0" fontId="64" fillId="0" borderId="0" xfId="0" applyFont="1" applyAlignment="1">
      <alignment vertical="top"/>
    </xf>
    <xf numFmtId="0" fontId="122" fillId="0" borderId="0" xfId="0" applyFont="1" applyAlignment="1">
      <alignment vertical="center"/>
    </xf>
    <xf numFmtId="0" fontId="87" fillId="0" borderId="0" xfId="0" applyFont="1" applyAlignment="1">
      <alignment vertical="top"/>
    </xf>
    <xf numFmtId="0" fontId="51" fillId="0" borderId="0" xfId="0" applyFont="1" applyAlignment="1">
      <alignment vertical="top"/>
    </xf>
    <xf numFmtId="0" fontId="139" fillId="14" borderId="0" xfId="28" applyFont="1" applyFill="1" applyAlignment="1">
      <alignment vertical="center"/>
    </xf>
    <xf numFmtId="0" fontId="121" fillId="14" borderId="0" xfId="28" applyFont="1" applyFill="1" applyAlignment="1">
      <alignment vertical="center"/>
    </xf>
    <xf numFmtId="0" fontId="121" fillId="0" borderId="0" xfId="28" applyFont="1" applyAlignment="1">
      <alignment vertical="center"/>
    </xf>
    <xf numFmtId="0" fontId="72" fillId="14" borderId="0" xfId="28" applyFont="1" applyFill="1" applyAlignment="1">
      <alignment vertical="center"/>
    </xf>
    <xf numFmtId="0" fontId="94" fillId="0" borderId="0" xfId="28" applyFont="1" applyAlignment="1">
      <alignment vertical="center"/>
    </xf>
    <xf numFmtId="0" fontId="16" fillId="0" borderId="0" xfId="28" applyFont="1" applyFill="1" applyBorder="1" applyAlignment="1">
      <alignment horizontal="right" vertical="center"/>
    </xf>
    <xf numFmtId="0" fontId="134" fillId="0" borderId="0" xfId="28" applyFont="1" applyAlignment="1">
      <alignment vertical="center"/>
    </xf>
    <xf numFmtId="0" fontId="27" fillId="0" borderId="0" xfId="28" applyFont="1" applyFill="1" applyBorder="1" applyAlignment="1">
      <alignment horizontal="right" vertical="center"/>
    </xf>
    <xf numFmtId="0" fontId="121" fillId="15" borderId="0" xfId="28" applyFont="1" applyFill="1" applyAlignment="1">
      <alignment horizontal="center" vertical="center" wrapText="1"/>
    </xf>
    <xf numFmtId="0" fontId="121" fillId="16" borderId="0" xfId="28" applyFont="1" applyFill="1" applyAlignment="1">
      <alignment horizontal="center" vertical="center"/>
    </xf>
    <xf numFmtId="3" fontId="121" fillId="16" borderId="0" xfId="28" applyNumberFormat="1" applyFont="1" applyFill="1" applyAlignment="1">
      <alignment vertical="center"/>
    </xf>
    <xf numFmtId="0" fontId="64" fillId="0" borderId="0" xfId="28" applyFont="1" applyAlignment="1">
      <alignment horizontal="right" vertical="center"/>
    </xf>
    <xf numFmtId="0" fontId="115" fillId="0" borderId="0" xfId="2" applyFont="1" applyAlignment="1" applyProtection="1">
      <alignment horizontal="left" vertical="center" wrapText="1"/>
    </xf>
    <xf numFmtId="0" fontId="20" fillId="14" borderId="0" xfId="16" applyFont="1" applyFill="1" applyAlignment="1">
      <alignment horizontal="left" vertical="center"/>
    </xf>
    <xf numFmtId="0" fontId="26" fillId="14" borderId="0" xfId="3" applyFont="1" applyFill="1" applyAlignment="1">
      <alignment horizontal="left" vertical="center"/>
    </xf>
    <xf numFmtId="0" fontId="140" fillId="0" borderId="0" xfId="2" applyFont="1" applyAlignment="1" applyProtection="1">
      <alignment horizontal="left" vertical="center"/>
    </xf>
    <xf numFmtId="0" fontId="141" fillId="0" borderId="0" xfId="2" applyFont="1" applyAlignment="1" applyProtection="1">
      <alignment horizontal="left" vertical="center"/>
    </xf>
    <xf numFmtId="0" fontId="115" fillId="0" borderId="0" xfId="2" applyFont="1" applyFill="1" applyBorder="1" applyAlignment="1" applyProtection="1">
      <alignment horizontal="left" vertical="center"/>
    </xf>
    <xf numFmtId="0" fontId="64" fillId="0" borderId="0" xfId="29" applyFont="1" applyFill="1" applyBorder="1" applyAlignment="1">
      <alignment horizontal="left" vertical="center"/>
    </xf>
    <xf numFmtId="10" fontId="47" fillId="4" borderId="0" xfId="27" quotePrefix="1" applyNumberFormat="1" applyFont="1" applyFill="1" applyBorder="1" applyAlignment="1" applyProtection="1">
      <alignment vertical="center"/>
      <protection hidden="1"/>
    </xf>
    <xf numFmtId="10" fontId="97" fillId="4" borderId="0" xfId="27" quotePrefix="1" applyNumberFormat="1" applyFont="1" applyFill="1" applyBorder="1" applyAlignment="1" applyProtection="1">
      <alignment vertical="center"/>
      <protection hidden="1"/>
    </xf>
    <xf numFmtId="3" fontId="97" fillId="4" borderId="0" xfId="27" quotePrefix="1" applyNumberFormat="1" applyFont="1" applyFill="1" applyBorder="1" applyAlignment="1" applyProtection="1">
      <alignment vertical="center"/>
      <protection hidden="1"/>
    </xf>
    <xf numFmtId="0" fontId="18" fillId="0" borderId="0" xfId="2" applyFill="1" applyBorder="1" applyAlignment="1" applyProtection="1">
      <alignment horizontal="left" vertical="center"/>
    </xf>
    <xf numFmtId="0" fontId="0" fillId="0" borderId="0" xfId="0" applyAlignment="1">
      <alignment vertical="center"/>
    </xf>
    <xf numFmtId="0" fontId="37" fillId="0" borderId="0" xfId="0" applyFont="1" applyBorder="1" applyAlignment="1">
      <alignment horizontal="right" vertical="center"/>
    </xf>
    <xf numFmtId="175" fontId="121" fillId="16" borderId="0" xfId="28" applyNumberFormat="1" applyFont="1" applyFill="1" applyAlignment="1">
      <alignment horizontal="center" vertical="center"/>
    </xf>
    <xf numFmtId="0" fontId="46" fillId="5" borderId="0" xfId="3" applyFont="1" applyFill="1" applyBorder="1" applyAlignment="1">
      <alignment horizontal="center" vertical="center"/>
    </xf>
    <xf numFmtId="0" fontId="16" fillId="13" borderId="0" xfId="0" applyFont="1" applyFill="1" applyBorder="1" applyAlignment="1">
      <alignment horizontal="center" vertical="center"/>
    </xf>
    <xf numFmtId="0" fontId="115" fillId="0" borderId="0" xfId="2" applyFont="1" applyAlignment="1" applyProtection="1">
      <alignment vertical="center"/>
    </xf>
    <xf numFmtId="0" fontId="19" fillId="0" borderId="0" xfId="2" applyFont="1" applyAlignment="1" applyProtection="1">
      <alignment vertical="center"/>
    </xf>
    <xf numFmtId="10" fontId="9" fillId="4" borderId="0" xfId="1" applyNumberFormat="1" applyFont="1" applyFill="1" applyBorder="1" applyAlignment="1">
      <alignment horizontal="left" vertical="center" indent="6"/>
    </xf>
    <xf numFmtId="0" fontId="143" fillId="0" borderId="0" xfId="2" applyFont="1" applyAlignment="1" applyProtection="1">
      <alignment horizontal="left" vertical="center"/>
    </xf>
    <xf numFmtId="0" fontId="35" fillId="5" borderId="0" xfId="0" applyFont="1" applyFill="1" applyBorder="1" applyAlignment="1">
      <alignment horizontal="center" vertical="center" wrapText="1"/>
    </xf>
    <xf numFmtId="0" fontId="46" fillId="5" borderId="0" xfId="3" applyFont="1" applyFill="1" applyBorder="1" applyAlignment="1">
      <alignment horizontal="center" vertical="center" wrapText="1"/>
    </xf>
    <xf numFmtId="0" fontId="17" fillId="14"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154" fillId="5" borderId="0" xfId="0" applyFont="1" applyFill="1" applyBorder="1" applyAlignment="1">
      <alignment horizontal="center" vertical="center" wrapText="1"/>
    </xf>
    <xf numFmtId="14" fontId="154" fillId="5" borderId="0" xfId="0" applyNumberFormat="1" applyFont="1" applyFill="1" applyBorder="1" applyAlignment="1">
      <alignment horizontal="center" vertical="center" wrapText="1"/>
    </xf>
    <xf numFmtId="0" fontId="155" fillId="5" borderId="0" xfId="0" applyFont="1" applyFill="1" applyBorder="1" applyAlignment="1">
      <alignment horizontal="center" vertical="center" wrapText="1"/>
    </xf>
    <xf numFmtId="0" fontId="27" fillId="0" borderId="0" xfId="0" applyFont="1" applyFill="1" applyAlignment="1">
      <alignment horizontal="left" vertical="center"/>
    </xf>
    <xf numFmtId="0" fontId="154" fillId="5" borderId="0" xfId="0" applyFont="1" applyFill="1" applyBorder="1" applyAlignment="1">
      <alignment horizontal="center" vertical="center"/>
    </xf>
    <xf numFmtId="0" fontId="27" fillId="0" borderId="0" xfId="0" applyFont="1" applyAlignment="1">
      <alignment vertical="center"/>
    </xf>
    <xf numFmtId="0" fontId="134" fillId="0" borderId="0" xfId="0" applyFont="1" applyAlignment="1">
      <alignment horizontal="left" vertical="center"/>
    </xf>
    <xf numFmtId="14" fontId="154" fillId="5" borderId="0" xfId="0" applyNumberFormat="1" applyFont="1" applyFill="1" applyBorder="1" applyAlignment="1">
      <alignment horizontal="center" vertical="center"/>
    </xf>
    <xf numFmtId="0" fontId="160" fillId="5" borderId="0" xfId="0" applyFont="1" applyFill="1" applyBorder="1" applyAlignment="1">
      <alignment horizontal="center" vertical="top" wrapText="1"/>
    </xf>
    <xf numFmtId="0" fontId="64" fillId="0" borderId="0" xfId="0" applyFont="1" applyAlignment="1">
      <alignment horizontal="center" vertical="center"/>
    </xf>
    <xf numFmtId="0" fontId="161" fillId="8" borderId="0" xfId="0" applyFont="1" applyFill="1" applyAlignment="1">
      <alignment vertical="center" wrapText="1"/>
    </xf>
    <xf numFmtId="3" fontId="161" fillId="8" borderId="0" xfId="1" applyNumberFormat="1" applyFont="1" applyFill="1" applyAlignment="1">
      <alignment horizontal="right" vertical="center"/>
    </xf>
    <xf numFmtId="0" fontId="17" fillId="0" borderId="0" xfId="0" applyFont="1" applyFill="1" applyAlignment="1">
      <alignment horizontal="left" vertical="center"/>
    </xf>
    <xf numFmtId="14" fontId="27" fillId="5" borderId="0" xfId="0" applyNumberFormat="1" applyFont="1" applyFill="1" applyBorder="1" applyAlignment="1">
      <alignment horizontal="center" vertical="center"/>
    </xf>
    <xf numFmtId="0" fontId="27" fillId="0" borderId="0" xfId="0" applyFont="1" applyAlignment="1">
      <alignment horizontal="left"/>
    </xf>
    <xf numFmtId="0" fontId="27" fillId="0" borderId="0" xfId="0" applyFont="1" applyFill="1" applyAlignment="1">
      <alignment horizontal="left"/>
    </xf>
    <xf numFmtId="0" fontId="154" fillId="5" borderId="0" xfId="0" applyFont="1" applyFill="1" applyAlignment="1">
      <alignment horizontal="center" vertical="center" wrapText="1"/>
    </xf>
    <xf numFmtId="0" fontId="134" fillId="0" borderId="0" xfId="0" applyFont="1" applyFill="1" applyAlignment="1">
      <alignment horizontal="left" vertical="center"/>
    </xf>
    <xf numFmtId="0" fontId="149" fillId="5" borderId="0" xfId="0" applyFont="1" applyFill="1" applyBorder="1" applyAlignment="1">
      <alignment horizontal="center" vertical="top" wrapText="1"/>
    </xf>
    <xf numFmtId="0" fontId="17" fillId="0" borderId="0" xfId="3" applyFont="1" applyFill="1" applyBorder="1" applyAlignment="1">
      <alignment horizontal="right" vertical="center"/>
    </xf>
    <xf numFmtId="0" fontId="27" fillId="0" borderId="0" xfId="3" applyFont="1" applyAlignment="1">
      <alignment horizontal="left" vertical="center"/>
    </xf>
    <xf numFmtId="0" fontId="27" fillId="0" borderId="0" xfId="3" applyFont="1" applyFill="1" applyBorder="1" applyAlignment="1">
      <alignment horizontal="left" vertical="center"/>
    </xf>
    <xf numFmtId="0" fontId="72" fillId="14" borderId="0" xfId="16" applyFont="1" applyFill="1" applyAlignment="1">
      <alignment horizontal="left" vertical="center"/>
    </xf>
    <xf numFmtId="0" fontId="134" fillId="0" borderId="0" xfId="3" applyFont="1" applyFill="1" applyBorder="1" applyAlignment="1">
      <alignment horizontal="left" vertical="center"/>
    </xf>
    <xf numFmtId="0" fontId="85" fillId="10" borderId="0" xfId="3" applyFont="1" applyFill="1" applyBorder="1" applyAlignment="1">
      <alignment horizontal="left" vertical="center" wrapText="1"/>
    </xf>
    <xf numFmtId="0" fontId="154" fillId="0" borderId="0" xfId="18" applyFont="1" applyAlignment="1"/>
    <xf numFmtId="0" fontId="154" fillId="0" borderId="0" xfId="19" applyFont="1"/>
    <xf numFmtId="0" fontId="167" fillId="8" borderId="0" xfId="3" applyFont="1" applyFill="1" applyAlignment="1">
      <alignment horizontal="left" vertical="center"/>
    </xf>
    <xf numFmtId="0" fontId="167" fillId="8" borderId="0" xfId="3" applyFont="1" applyFill="1" applyAlignment="1">
      <alignment horizontal="center" vertical="center" wrapText="1"/>
    </xf>
    <xf numFmtId="164" fontId="167" fillId="3" borderId="0" xfId="1" applyNumberFormat="1" applyFont="1" applyFill="1" applyBorder="1" applyAlignment="1">
      <alignment horizontal="left" vertical="center"/>
    </xf>
    <xf numFmtId="10" fontId="167" fillId="3" borderId="0" xfId="4" applyNumberFormat="1" applyFont="1" applyFill="1" applyBorder="1" applyAlignment="1">
      <alignment horizontal="left" vertical="center"/>
    </xf>
    <xf numFmtId="10" fontId="167" fillId="3" borderId="0" xfId="4" applyNumberFormat="1" applyFont="1" applyFill="1" applyBorder="1" applyAlignment="1">
      <alignment horizontal="right" vertical="center"/>
    </xf>
    <xf numFmtId="0" fontId="17" fillId="0" borderId="0" xfId="3" applyFont="1" applyAlignment="1">
      <alignment horizontal="left" vertical="center"/>
    </xf>
    <xf numFmtId="0" fontId="17" fillId="5" borderId="0" xfId="3" applyFont="1" applyFill="1" applyAlignment="1">
      <alignment horizontal="center"/>
    </xf>
    <xf numFmtId="0" fontId="171" fillId="5" borderId="0" xfId="3" applyFont="1" applyFill="1" applyBorder="1" applyAlignment="1">
      <alignment horizontal="left" vertical="center"/>
    </xf>
    <xf numFmtId="0" fontId="171" fillId="5" borderId="0" xfId="3" applyFont="1" applyFill="1" applyBorder="1" applyAlignment="1">
      <alignment horizontal="center" vertical="center"/>
    </xf>
    <xf numFmtId="0" fontId="154" fillId="5" borderId="0" xfId="0" applyFont="1" applyFill="1" applyBorder="1" applyAlignment="1">
      <alignment horizontal="center" vertical="top" wrapText="1"/>
    </xf>
    <xf numFmtId="3" fontId="173" fillId="11" borderId="0" xfId="0" applyNumberFormat="1" applyFont="1" applyFill="1" applyAlignment="1">
      <alignment horizontal="center" vertical="center"/>
    </xf>
    <xf numFmtId="3" fontId="173" fillId="0" borderId="0" xfId="0" applyNumberFormat="1" applyFont="1" applyAlignment="1">
      <alignment horizontal="center" vertical="center"/>
    </xf>
    <xf numFmtId="10" fontId="173" fillId="11" borderId="0" xfId="0" applyNumberFormat="1" applyFont="1" applyFill="1" applyAlignment="1">
      <alignment horizontal="center" vertical="center"/>
    </xf>
    <xf numFmtId="10" fontId="173" fillId="0" borderId="0" xfId="0" applyNumberFormat="1" applyFont="1" applyAlignment="1">
      <alignment horizontal="center" vertical="center"/>
    </xf>
    <xf numFmtId="0" fontId="50" fillId="0" borderId="0" xfId="0" applyFont="1" applyFill="1" applyBorder="1" applyAlignment="1">
      <alignment horizontal="right" vertical="center"/>
    </xf>
    <xf numFmtId="0" fontId="143" fillId="0" borderId="0" xfId="2" applyFont="1" applyAlignment="1" applyProtection="1"/>
    <xf numFmtId="0" fontId="0" fillId="0" borderId="0" xfId="0" applyAlignment="1"/>
    <xf numFmtId="0" fontId="64" fillId="0" borderId="0" xfId="0" applyFont="1" applyAlignment="1">
      <alignment vertical="center" wrapText="1" readingOrder="1"/>
    </xf>
    <xf numFmtId="0" fontId="64" fillId="0" borderId="0" xfId="0" applyFont="1" applyFill="1" applyBorder="1" applyAlignment="1">
      <alignment vertical="top" wrapText="1"/>
    </xf>
    <xf numFmtId="0" fontId="37" fillId="0" borderId="0" xfId="0" applyFont="1" applyAlignment="1">
      <alignment vertical="center"/>
    </xf>
    <xf numFmtId="0" fontId="37" fillId="0" borderId="0" xfId="0" applyFont="1" applyBorder="1" applyAlignment="1">
      <alignment vertical="center"/>
    </xf>
    <xf numFmtId="0" fontId="143" fillId="0" borderId="0" xfId="2" applyFont="1" applyAlignment="1" applyProtection="1">
      <alignment vertical="center"/>
    </xf>
    <xf numFmtId="0" fontId="143" fillId="0" borderId="0" xfId="2" applyFont="1" applyAlignment="1" applyProtection="1">
      <alignment horizontal="left"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38" fillId="0" borderId="0" xfId="0" applyNumberFormat="1" applyFont="1" applyAlignment="1">
      <alignment horizontal="left" vertical="top" wrapText="1"/>
    </xf>
    <xf numFmtId="0" fontId="0" fillId="0" borderId="0" xfId="0" applyNumberFormat="1" applyAlignment="1">
      <alignment horizontal="left" vertical="top" wrapText="1"/>
    </xf>
    <xf numFmtId="0" fontId="149" fillId="0" borderId="0" xfId="0" applyFont="1" applyAlignment="1">
      <alignment horizontal="left" vertical="top" wrapText="1"/>
    </xf>
    <xf numFmtId="0" fontId="150" fillId="0" borderId="0" xfId="0" applyFont="1" applyAlignment="1">
      <alignment horizontal="left" vertical="top" wrapText="1"/>
    </xf>
    <xf numFmtId="0" fontId="151" fillId="0" borderId="0" xfId="0" applyFont="1" applyAlignment="1">
      <alignment horizontal="left" vertical="top" wrapText="1"/>
    </xf>
    <xf numFmtId="0" fontId="38" fillId="0" borderId="0" xfId="0" applyFont="1" applyAlignment="1">
      <alignment horizontal="left" vertical="center" wrapText="1"/>
    </xf>
    <xf numFmtId="0" fontId="149" fillId="0" borderId="0" xfId="0" applyFont="1" applyFill="1" applyAlignment="1">
      <alignment horizontal="left" vertical="top" wrapText="1"/>
    </xf>
    <xf numFmtId="0" fontId="16" fillId="5" borderId="0" xfId="0" applyFont="1" applyFill="1" applyBorder="1" applyAlignment="1">
      <alignment horizontal="center" vertical="center" wrapText="1"/>
    </xf>
    <xf numFmtId="0" fontId="9" fillId="0" borderId="0" xfId="0" applyFont="1" applyAlignment="1">
      <alignment horizontal="center" vertical="center"/>
    </xf>
    <xf numFmtId="0" fontId="35" fillId="5" borderId="0" xfId="0" applyFont="1" applyFill="1" applyAlignment="1">
      <alignment horizontal="center" vertical="center"/>
    </xf>
    <xf numFmtId="0" fontId="38" fillId="6" borderId="0" xfId="0" applyFont="1" applyFill="1" applyBorder="1" applyAlignment="1">
      <alignment horizontal="left" vertical="center" wrapText="1"/>
    </xf>
    <xf numFmtId="3" fontId="35" fillId="5" borderId="0" xfId="0" applyNumberFormat="1" applyFont="1" applyFill="1" applyBorder="1" applyAlignment="1">
      <alignment horizontal="center" vertical="center" wrapText="1"/>
    </xf>
    <xf numFmtId="0" fontId="37" fillId="0" borderId="0" xfId="0" applyFont="1" applyBorder="1" applyAlignment="1">
      <alignment horizontal="right"/>
    </xf>
    <xf numFmtId="0" fontId="38" fillId="0" borderId="0" xfId="0" applyFont="1" applyFill="1" applyBorder="1" applyAlignment="1">
      <alignment horizontal="left" vertical="center" wrapText="1"/>
    </xf>
    <xf numFmtId="0" fontId="38" fillId="5" borderId="0"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0" fillId="0" borderId="0" xfId="0" applyAlignment="1">
      <alignment horizontal="center" vertical="center" wrapText="1"/>
    </xf>
    <xf numFmtId="0" fontId="52" fillId="5" borderId="0" xfId="0" applyFont="1" applyFill="1" applyBorder="1" applyAlignment="1">
      <alignment horizontal="center" vertical="center" wrapText="1"/>
    </xf>
    <xf numFmtId="0" fontId="38" fillId="0" borderId="0" xfId="0" applyFont="1" applyBorder="1" applyAlignment="1">
      <alignment horizontal="left" vertical="center" wrapText="1"/>
    </xf>
    <xf numFmtId="0" fontId="38" fillId="0" borderId="0" xfId="0" applyFont="1" applyAlignment="1">
      <alignment horizontal="center" vertical="center" wrapText="1"/>
    </xf>
    <xf numFmtId="0" fontId="38" fillId="0" borderId="0" xfId="0" applyFont="1" applyFill="1" applyAlignment="1">
      <alignment wrapText="1"/>
    </xf>
    <xf numFmtId="0" fontId="39" fillId="0" borderId="0" xfId="0" applyFont="1" applyFill="1" applyAlignment="1">
      <alignment wrapText="1"/>
    </xf>
    <xf numFmtId="0" fontId="37" fillId="0" borderId="0" xfId="0" applyFont="1" applyAlignment="1">
      <alignment wrapText="1"/>
    </xf>
    <xf numFmtId="0" fontId="154" fillId="0" borderId="0" xfId="0" applyFont="1" applyAlignment="1">
      <alignment wrapText="1"/>
    </xf>
    <xf numFmtId="0" fontId="151" fillId="0" borderId="0" xfId="0" applyFont="1" applyAlignment="1">
      <alignment wrapText="1"/>
    </xf>
    <xf numFmtId="0" fontId="38" fillId="7" borderId="0" xfId="0" applyFont="1" applyFill="1" applyBorder="1" applyAlignment="1">
      <alignment horizontal="left" vertical="distributed" wrapText="1"/>
    </xf>
    <xf numFmtId="0" fontId="149" fillId="0" borderId="0" xfId="0" applyNumberFormat="1" applyFont="1" applyFill="1" applyBorder="1" applyAlignment="1">
      <alignment vertical="center" wrapText="1"/>
    </xf>
    <xf numFmtId="0" fontId="37" fillId="0" borderId="0" xfId="0" applyFont="1" applyAlignment="1">
      <alignment horizontal="right"/>
    </xf>
    <xf numFmtId="0" fontId="37" fillId="5" borderId="0" xfId="0" applyFont="1" applyFill="1" applyBorder="1" applyAlignment="1">
      <alignment horizontal="center" vertical="center" wrapText="1"/>
    </xf>
    <xf numFmtId="0" fontId="46" fillId="5" borderId="0" xfId="0" applyFont="1" applyFill="1" applyBorder="1" applyAlignment="1">
      <alignment horizontal="center" vertical="center"/>
    </xf>
    <xf numFmtId="0" fontId="154" fillId="5" borderId="0" xfId="0" applyFont="1" applyFill="1" applyBorder="1" applyAlignment="1">
      <alignment horizontal="center" vertical="center"/>
    </xf>
    <xf numFmtId="14" fontId="154" fillId="5" borderId="0" xfId="0" applyNumberFormat="1" applyFont="1" applyFill="1" applyBorder="1" applyAlignment="1">
      <alignment horizontal="center" vertical="center"/>
    </xf>
    <xf numFmtId="0" fontId="154" fillId="5" borderId="0" xfId="0" applyFont="1" applyFill="1" applyAlignment="1">
      <alignment horizontal="center" vertical="center" wrapText="1"/>
    </xf>
    <xf numFmtId="0" fontId="37" fillId="5" borderId="0" xfId="0" applyFont="1" applyFill="1" applyBorder="1" applyAlignment="1">
      <alignment horizontal="center" vertical="center"/>
    </xf>
    <xf numFmtId="14" fontId="37" fillId="5" borderId="0" xfId="0" applyNumberFormat="1" applyFont="1" applyFill="1" applyBorder="1" applyAlignment="1">
      <alignment horizontal="center" vertical="center"/>
    </xf>
    <xf numFmtId="0" fontId="37" fillId="5" borderId="0" xfId="0" applyFont="1" applyFill="1" applyAlignment="1">
      <alignment horizontal="center" vertical="center" wrapText="1"/>
    </xf>
    <xf numFmtId="0" fontId="0" fillId="0" borderId="0" xfId="0" applyAlignment="1">
      <alignment horizontal="center" vertical="center"/>
    </xf>
    <xf numFmtId="0" fontId="46" fillId="5" borderId="0" xfId="0" applyFont="1" applyFill="1" applyBorder="1" applyAlignment="1">
      <alignment horizontal="center" vertical="center" wrapText="1"/>
    </xf>
    <xf numFmtId="0" fontId="63" fillId="0" borderId="0" xfId="0" applyFont="1" applyFill="1" applyBorder="1" applyAlignment="1">
      <alignment horizontal="justify" vertical="top" wrapText="1"/>
    </xf>
    <xf numFmtId="0" fontId="153" fillId="0" borderId="0" xfId="0" applyFont="1" applyFill="1" applyBorder="1" applyAlignment="1">
      <alignment horizontal="justify" vertical="top" wrapText="1"/>
    </xf>
    <xf numFmtId="0" fontId="0" fillId="0" borderId="0" xfId="0" applyAlignment="1">
      <alignment horizontal="right"/>
    </xf>
    <xf numFmtId="0" fontId="68" fillId="6" borderId="0" xfId="0" applyFont="1" applyFill="1" applyBorder="1" applyAlignment="1">
      <alignment vertical="center" wrapText="1"/>
    </xf>
    <xf numFmtId="2" fontId="68" fillId="5" borderId="0" xfId="0" applyNumberFormat="1" applyFont="1" applyFill="1" applyBorder="1" applyAlignment="1">
      <alignment horizontal="center" vertical="center" wrapText="1"/>
    </xf>
    <xf numFmtId="0" fontId="149" fillId="0" borderId="0" xfId="0" applyFont="1" applyFill="1" applyAlignment="1">
      <alignment horizontal="justify" vertical="top" wrapText="1"/>
    </xf>
    <xf numFmtId="0" fontId="150" fillId="0" borderId="0" xfId="0" applyFont="1" applyAlignment="1">
      <alignment horizontal="justify" vertical="top"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46" fillId="5" borderId="0" xfId="0" applyFont="1" applyFill="1" applyAlignment="1">
      <alignment horizontal="center" vertical="center"/>
    </xf>
    <xf numFmtId="0" fontId="38" fillId="0" borderId="0" xfId="0" applyNumberFormat="1" applyFont="1" applyFill="1" applyAlignment="1">
      <alignment horizontal="left" vertical="top" wrapText="1"/>
    </xf>
    <xf numFmtId="0" fontId="37" fillId="5" borderId="0" xfId="0" applyFont="1" applyFill="1" applyAlignment="1">
      <alignment horizontal="center" wrapText="1"/>
    </xf>
    <xf numFmtId="0" fontId="164" fillId="0" borderId="0" xfId="0" applyFont="1" applyAlignment="1">
      <alignment horizontal="center" vertical="center"/>
    </xf>
    <xf numFmtId="14" fontId="155" fillId="5" borderId="0" xfId="0" applyNumberFormat="1" applyFont="1" applyFill="1" applyBorder="1" applyAlignment="1">
      <alignment horizontal="center" vertical="center"/>
    </xf>
    <xf numFmtId="0" fontId="154" fillId="5" borderId="0" xfId="0" applyFont="1" applyFill="1" applyAlignment="1">
      <alignment horizontal="center" vertical="top" wrapText="1"/>
    </xf>
    <xf numFmtId="0" fontId="149" fillId="0" borderId="0" xfId="0" applyFont="1" applyFill="1" applyBorder="1" applyAlignment="1">
      <alignment vertical="top" wrapText="1"/>
    </xf>
    <xf numFmtId="0" fontId="41" fillId="0" borderId="0" xfId="0" applyFont="1" applyFill="1" applyBorder="1" applyAlignment="1">
      <alignment horizontal="justify" vertical="top" wrapText="1"/>
    </xf>
    <xf numFmtId="2" fontId="38" fillId="5" borderId="0" xfId="0" applyNumberFormat="1" applyFont="1" applyFill="1" applyBorder="1" applyAlignment="1">
      <alignment horizontal="center" vertical="center" wrapText="1"/>
    </xf>
    <xf numFmtId="0" fontId="35" fillId="5" borderId="0" xfId="0" applyFont="1" applyFill="1" applyBorder="1" applyAlignment="1">
      <alignment horizontal="center" vertical="center"/>
    </xf>
    <xf numFmtId="0" fontId="35" fillId="5" borderId="0" xfId="0" applyFont="1" applyFill="1" applyAlignment="1">
      <alignment horizontal="center" vertical="center" wrapText="1"/>
    </xf>
    <xf numFmtId="0" fontId="0" fillId="0" borderId="0" xfId="0" applyAlignment="1">
      <alignment wrapText="1"/>
    </xf>
    <xf numFmtId="0" fontId="9" fillId="0" borderId="0" xfId="0" applyFont="1" applyAlignment="1">
      <alignment horizontal="center" vertical="center" wrapText="1"/>
    </xf>
    <xf numFmtId="0" fontId="122" fillId="0" borderId="0" xfId="0" applyFont="1" applyAlignment="1">
      <alignment horizontal="left" vertical="top" wrapText="1"/>
    </xf>
    <xf numFmtId="0" fontId="156" fillId="0" borderId="0" xfId="0" applyFont="1" applyAlignment="1">
      <alignment horizontal="left" vertical="top" wrapText="1"/>
    </xf>
    <xf numFmtId="0" fontId="134" fillId="0" borderId="0" xfId="28" applyFont="1" applyAlignment="1">
      <alignment horizontal="left" vertical="center" wrapText="1"/>
    </xf>
    <xf numFmtId="0" fontId="94" fillId="0" borderId="0" xfId="28" applyFont="1" applyAlignment="1">
      <alignment horizontal="left" vertical="center" wrapText="1"/>
    </xf>
    <xf numFmtId="0" fontId="64" fillId="0" borderId="0" xfId="0" applyFont="1" applyAlignment="1">
      <alignment horizontal="right"/>
    </xf>
    <xf numFmtId="0" fontId="0" fillId="0" borderId="0" xfId="0" applyAlignment="1"/>
    <xf numFmtId="0" fontId="46" fillId="5" borderId="0" xfId="3" applyFont="1" applyFill="1" applyBorder="1" applyAlignment="1">
      <alignment horizontal="center" vertical="center" wrapText="1"/>
    </xf>
    <xf numFmtId="0" fontId="46" fillId="5" borderId="0" xfId="3" applyFont="1" applyFill="1" applyBorder="1" applyAlignment="1">
      <alignment horizontal="center" vertical="center"/>
    </xf>
    <xf numFmtId="0" fontId="16" fillId="5" borderId="0" xfId="3" applyFont="1" applyFill="1" applyBorder="1" applyAlignment="1">
      <alignment horizontal="center" vertical="center" wrapText="1"/>
    </xf>
    <xf numFmtId="0" fontId="35" fillId="9" borderId="0" xfId="3" applyFont="1" applyFill="1" applyBorder="1" applyAlignment="1">
      <alignment horizontal="center" vertical="center" wrapText="1"/>
    </xf>
    <xf numFmtId="170" fontId="46" fillId="9" borderId="0" xfId="3" applyNumberFormat="1" applyFont="1" applyFill="1" applyBorder="1" applyAlignment="1">
      <alignment horizontal="center" vertical="center"/>
    </xf>
    <xf numFmtId="0" fontId="37" fillId="0" borderId="0" xfId="3" applyFont="1" applyAlignment="1">
      <alignment horizontal="left" vertical="center" wrapText="1"/>
    </xf>
    <xf numFmtId="0" fontId="35" fillId="9" borderId="0" xfId="3" applyFont="1" applyFill="1" applyBorder="1" applyAlignment="1">
      <alignment horizontal="center"/>
    </xf>
    <xf numFmtId="0" fontId="35" fillId="5" borderId="0" xfId="0" applyFont="1" applyFill="1" applyBorder="1" applyAlignment="1">
      <alignment horizontal="center"/>
    </xf>
    <xf numFmtId="0" fontId="100" fillId="0" borderId="0" xfId="0" applyFont="1" applyAlignment="1">
      <alignment horizontal="center" vertical="center"/>
    </xf>
    <xf numFmtId="0" fontId="170" fillId="0" borderId="0" xfId="0" applyFont="1" applyAlignment="1">
      <alignment horizontal="center" vertical="center"/>
    </xf>
    <xf numFmtId="14" fontId="100" fillId="0" borderId="0" xfId="0" applyNumberFormat="1" applyFont="1" applyAlignment="1">
      <alignment horizontal="center" vertical="center"/>
    </xf>
    <xf numFmtId="14" fontId="170" fillId="0" borderId="0" xfId="0" applyNumberFormat="1" applyFont="1" applyAlignment="1">
      <alignment horizontal="center" vertical="center"/>
    </xf>
    <xf numFmtId="0" fontId="35" fillId="5" borderId="0" xfId="0" applyFont="1" applyFill="1" applyBorder="1" applyAlignment="1">
      <alignment wrapText="1"/>
    </xf>
    <xf numFmtId="2" fontId="37" fillId="5" borderId="0" xfId="0" applyNumberFormat="1" applyFont="1" applyFill="1" applyBorder="1" applyAlignment="1">
      <alignment horizontal="left" vertical="center" wrapText="1"/>
    </xf>
    <xf numFmtId="0" fontId="35" fillId="5" borderId="0" xfId="0" applyFont="1" applyFill="1" applyBorder="1" applyAlignment="1" applyProtection="1">
      <alignment horizontal="center" vertical="center"/>
      <protection locked="0"/>
    </xf>
    <xf numFmtId="0" fontId="47" fillId="5" borderId="0" xfId="3" applyFont="1" applyFill="1" applyBorder="1" applyAlignment="1">
      <alignment horizontal="center" vertical="center" wrapText="1"/>
    </xf>
    <xf numFmtId="0" fontId="47" fillId="0" borderId="0" xfId="0" applyFont="1" applyAlignment="1">
      <alignment wrapText="1"/>
    </xf>
    <xf numFmtId="0" fontId="37" fillId="0" borderId="0"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top" wrapText="1"/>
    </xf>
    <xf numFmtId="0" fontId="64" fillId="0" borderId="0" xfId="0" applyFont="1" applyFill="1" applyBorder="1" applyAlignment="1">
      <alignment horizontal="left" vertical="center" wrapText="1" readingOrder="1"/>
    </xf>
    <xf numFmtId="0" fontId="64" fillId="0" borderId="0" xfId="0" applyFont="1" applyAlignment="1">
      <alignment horizontal="left" vertical="center" wrapText="1" readingOrder="1"/>
    </xf>
    <xf numFmtId="0" fontId="37" fillId="0" borderId="0" xfId="0" applyFont="1" applyAlignment="1">
      <alignment vertical="center" wrapText="1"/>
    </xf>
    <xf numFmtId="0" fontId="47" fillId="0" borderId="0" xfId="0" applyFont="1" applyAlignment="1">
      <alignment horizontal="center" vertical="center" wrapText="1"/>
    </xf>
    <xf numFmtId="0" fontId="37" fillId="5"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FFFF99"/>
      <color rgb="FF99FFCC"/>
      <color rgb="FFFF6699"/>
      <color rgb="FFFF0066"/>
      <color rgb="FFFF9999"/>
      <color rgb="FF00FF99"/>
      <color rgb="FFFF99CC"/>
      <color rgb="FFCCFFFF"/>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29</xdr:row>
      <xdr:rowOff>0</xdr:rowOff>
    </xdr:from>
    <xdr:to>
      <xdr:col>4</xdr:col>
      <xdr:colOff>644668</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95325"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9</xdr:col>
      <xdr:colOff>545146</xdr:colOff>
      <xdr:row>65</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041321"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8</xdr:row>
      <xdr:rowOff>161924</xdr:rowOff>
    </xdr:from>
    <xdr:to>
      <xdr:col>9</xdr:col>
      <xdr:colOff>67392</xdr:colOff>
      <xdr:row>23</xdr:row>
      <xdr:rowOff>28574</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49"/>
          <a:ext cx="3877392" cy="2466975"/>
        </a:xfrm>
        <a:prstGeom prst="rect">
          <a:avLst/>
        </a:prstGeom>
      </xdr:spPr>
    </xdr:pic>
    <xdr:clientData/>
  </xdr:twoCellAnchor>
  <xdr:twoCellAnchor editAs="oneCell">
    <xdr:from>
      <xdr:col>4</xdr:col>
      <xdr:colOff>0</xdr:colOff>
      <xdr:row>28</xdr:row>
      <xdr:rowOff>1</xdr:rowOff>
    </xdr:from>
    <xdr:to>
      <xdr:col>9</xdr:col>
      <xdr:colOff>47625</xdr:colOff>
      <xdr:row>40</xdr:row>
      <xdr:rowOff>28576</xdr:rowOff>
    </xdr:to>
    <xdr:pic>
      <xdr:nvPicPr>
        <xdr:cNvPr id="3" name="Picture 2"/>
        <xdr:cNvPicPr>
          <a:picLocks noChangeAspect="1"/>
        </xdr:cNvPicPr>
      </xdr:nvPicPr>
      <xdr:blipFill>
        <a:blip xmlns:r="http://schemas.openxmlformats.org/officeDocument/2006/relationships" r:embed="rId2"/>
        <a:stretch>
          <a:fillRect/>
        </a:stretch>
      </xdr:blipFill>
      <xdr:spPr>
        <a:xfrm>
          <a:off x="2409825" y="5495926"/>
          <a:ext cx="3857625" cy="2324100"/>
        </a:xfrm>
        <a:prstGeom prst="rect">
          <a:avLst/>
        </a:prstGeom>
      </xdr:spPr>
    </xdr:pic>
    <xdr:clientData/>
  </xdr:twoCellAnchor>
  <xdr:twoCellAnchor editAs="oneCell">
    <xdr:from>
      <xdr:col>4</xdr:col>
      <xdr:colOff>0</xdr:colOff>
      <xdr:row>40</xdr:row>
      <xdr:rowOff>0</xdr:rowOff>
    </xdr:from>
    <xdr:to>
      <xdr:col>5</xdr:col>
      <xdr:colOff>428625</xdr:colOff>
      <xdr:row>40</xdr:row>
      <xdr:rowOff>171450</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9825" y="7791450"/>
          <a:ext cx="11906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55199</xdr:colOff>
      <xdr:row>20</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0" y="1333500"/>
          <a:ext cx="3865199" cy="2476500"/>
        </a:xfrm>
        <a:prstGeom prst="rect">
          <a:avLst/>
        </a:prstGeom>
      </xdr:spPr>
    </xdr:pic>
    <xdr:clientData/>
  </xdr:twoCellAnchor>
  <xdr:twoCellAnchor editAs="oneCell">
    <xdr:from>
      <xdr:col>4</xdr:col>
      <xdr:colOff>1</xdr:colOff>
      <xdr:row>25</xdr:row>
      <xdr:rowOff>0</xdr:rowOff>
    </xdr:from>
    <xdr:to>
      <xdr:col>9</xdr:col>
      <xdr:colOff>38101</xdr:colOff>
      <xdr:row>37</xdr:row>
      <xdr:rowOff>38100</xdr:rowOff>
    </xdr:to>
    <xdr:pic>
      <xdr:nvPicPr>
        <xdr:cNvPr id="4" name="Picture 3"/>
        <xdr:cNvPicPr>
          <a:picLocks noChangeAspect="1"/>
        </xdr:cNvPicPr>
      </xdr:nvPicPr>
      <xdr:blipFill>
        <a:blip xmlns:r="http://schemas.openxmlformats.org/officeDocument/2006/relationships" r:embed="rId2"/>
        <a:stretch>
          <a:fillRect/>
        </a:stretch>
      </xdr:blipFill>
      <xdr:spPr>
        <a:xfrm>
          <a:off x="2381251" y="4981575"/>
          <a:ext cx="3848100" cy="23336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733425</xdr:colOff>
      <xdr:row>62</xdr:row>
      <xdr:rowOff>159214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895975" cy="38834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600074</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53674" cy="6162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504825</xdr:colOff>
      <xdr:row>45</xdr:row>
      <xdr:rowOff>0</xdr:rowOff>
    </xdr:from>
    <xdr:to>
      <xdr:col>6</xdr:col>
      <xdr:colOff>87721</xdr:colOff>
      <xdr:row>63</xdr:row>
      <xdr:rowOff>17780</xdr:rowOff>
    </xdr:to>
    <xdr:pic>
      <xdr:nvPicPr>
        <xdr:cNvPr id="11" name="Picture 10"/>
        <xdr:cNvPicPr>
          <a:picLocks noChangeAspect="1"/>
        </xdr:cNvPicPr>
      </xdr:nvPicPr>
      <xdr:blipFill>
        <a:blip xmlns:r="http://schemas.openxmlformats.org/officeDocument/2006/relationships" r:embed="rId1"/>
        <a:stretch>
          <a:fillRect/>
        </a:stretch>
      </xdr:blipFill>
      <xdr:spPr>
        <a:xfrm>
          <a:off x="504825" y="12534900"/>
          <a:ext cx="5450296" cy="2932430"/>
        </a:xfrm>
        <a:prstGeom prst="rect">
          <a:avLst/>
        </a:prstGeom>
      </xdr:spPr>
    </xdr:pic>
    <xdr:clientData/>
  </xdr:twoCellAnchor>
  <xdr:twoCellAnchor editAs="oneCell">
    <xdr:from>
      <xdr:col>0</xdr:col>
      <xdr:colOff>523875</xdr:colOff>
      <xdr:row>68</xdr:row>
      <xdr:rowOff>0</xdr:rowOff>
    </xdr:from>
    <xdr:to>
      <xdr:col>5</xdr:col>
      <xdr:colOff>829898</xdr:colOff>
      <xdr:row>86</xdr:row>
      <xdr:rowOff>23877</xdr:rowOff>
    </xdr:to>
    <xdr:pic>
      <xdr:nvPicPr>
        <xdr:cNvPr id="19" name="Picture 18"/>
        <xdr:cNvPicPr>
          <a:picLocks noChangeAspect="1"/>
        </xdr:cNvPicPr>
      </xdr:nvPicPr>
      <xdr:blipFill>
        <a:blip xmlns:r="http://schemas.openxmlformats.org/officeDocument/2006/relationships" r:embed="rId2"/>
        <a:stretch>
          <a:fillRect/>
        </a:stretch>
      </xdr:blipFill>
      <xdr:spPr>
        <a:xfrm>
          <a:off x="523875" y="16259175"/>
          <a:ext cx="5316173"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25</xdr:row>
      <xdr:rowOff>57150</xdr:rowOff>
    </xdr:from>
    <xdr:to>
      <xdr:col>9</xdr:col>
      <xdr:colOff>555018</xdr:colOff>
      <xdr:row>65</xdr:row>
      <xdr:rowOff>119444</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4552950"/>
          <a:ext cx="7622568" cy="65392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809625</xdr:colOff>
      <xdr:row>20</xdr:row>
      <xdr:rowOff>9525</xdr:rowOff>
    </xdr:from>
    <xdr:to>
      <xdr:col>5</xdr:col>
      <xdr:colOff>271259</xdr:colOff>
      <xdr:row>35</xdr:row>
      <xdr:rowOff>0</xdr:rowOff>
    </xdr:to>
    <xdr:pic>
      <xdr:nvPicPr>
        <xdr:cNvPr id="5" name="Picture 4"/>
        <xdr:cNvPicPr>
          <a:picLocks noChangeAspect="1"/>
        </xdr:cNvPicPr>
      </xdr:nvPicPr>
      <xdr:blipFill>
        <a:blip xmlns:r="http://schemas.openxmlformats.org/officeDocument/2006/relationships" r:embed="rId1"/>
        <a:stretch>
          <a:fillRect/>
        </a:stretch>
      </xdr:blipFill>
      <xdr:spPr>
        <a:xfrm>
          <a:off x="809625" y="3486150"/>
          <a:ext cx="4243184" cy="2419350"/>
        </a:xfrm>
        <a:prstGeom prst="rect">
          <a:avLst/>
        </a:prstGeom>
      </xdr:spPr>
    </xdr:pic>
    <xdr:clientData/>
  </xdr:twoCellAnchor>
  <xdr:twoCellAnchor editAs="oneCell">
    <xdr:from>
      <xdr:col>0</xdr:col>
      <xdr:colOff>800100</xdr:colOff>
      <xdr:row>40</xdr:row>
      <xdr:rowOff>0</xdr:rowOff>
    </xdr:from>
    <xdr:to>
      <xdr:col>5</xdr:col>
      <xdr:colOff>304409</xdr:colOff>
      <xdr:row>55</xdr:row>
      <xdr:rowOff>9736</xdr:rowOff>
    </xdr:to>
    <xdr:pic>
      <xdr:nvPicPr>
        <xdr:cNvPr id="7" name="Picture 6"/>
        <xdr:cNvPicPr>
          <a:picLocks noChangeAspect="1"/>
        </xdr:cNvPicPr>
      </xdr:nvPicPr>
      <xdr:blipFill>
        <a:blip xmlns:r="http://schemas.openxmlformats.org/officeDocument/2006/relationships" r:embed="rId2"/>
        <a:stretch>
          <a:fillRect/>
        </a:stretch>
      </xdr:blipFill>
      <xdr:spPr>
        <a:xfrm>
          <a:off x="800100" y="6715125"/>
          <a:ext cx="4285859"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581025</xdr:colOff>
      <xdr:row>42</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944225" cy="6324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20</xdr:row>
      <xdr:rowOff>0</xdr:rowOff>
    </xdr:from>
    <xdr:to>
      <xdr:col>7</xdr:col>
      <xdr:colOff>448537</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33350"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25</xdr:row>
      <xdr:rowOff>28574</xdr:rowOff>
    </xdr:from>
    <xdr:to>
      <xdr:col>9</xdr:col>
      <xdr:colOff>573308</xdr:colOff>
      <xdr:row>65</xdr:row>
      <xdr:rowOff>125539</xdr:rowOff>
    </xdr:to>
    <xdr:pic>
      <xdr:nvPicPr>
        <xdr:cNvPr id="7" name="Picture 6"/>
        <xdr:cNvPicPr>
          <a:picLocks noChangeAspect="1"/>
        </xdr:cNvPicPr>
      </xdr:nvPicPr>
      <xdr:blipFill>
        <a:blip xmlns:r="http://schemas.openxmlformats.org/officeDocument/2006/relationships" r:embed="rId1"/>
        <a:stretch>
          <a:fillRect/>
        </a:stretch>
      </xdr:blipFill>
      <xdr:spPr>
        <a:xfrm>
          <a:off x="57150" y="4486274"/>
          <a:ext cx="7612283" cy="6573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6</xdr:col>
      <xdr:colOff>0</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95975"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619125</xdr:colOff>
      <xdr:row>21</xdr:row>
      <xdr:rowOff>9525</xdr:rowOff>
    </xdr:from>
    <xdr:to>
      <xdr:col>5</xdr:col>
      <xdr:colOff>453834</xdr:colOff>
      <xdr:row>38</xdr:row>
      <xdr:rowOff>73396</xdr:rowOff>
    </xdr:to>
    <xdr:pic>
      <xdr:nvPicPr>
        <xdr:cNvPr id="3" name="Picture 2"/>
        <xdr:cNvPicPr>
          <a:picLocks noChangeAspect="1"/>
        </xdr:cNvPicPr>
      </xdr:nvPicPr>
      <xdr:blipFill>
        <a:blip xmlns:r="http://schemas.openxmlformats.org/officeDocument/2006/relationships" r:embed="rId1"/>
        <a:stretch>
          <a:fillRect/>
        </a:stretch>
      </xdr:blipFill>
      <xdr:spPr>
        <a:xfrm>
          <a:off x="619125" y="3800475"/>
          <a:ext cx="5121084" cy="2816596"/>
        </a:xfrm>
        <a:prstGeom prst="rect">
          <a:avLst/>
        </a:prstGeom>
      </xdr:spPr>
    </xdr:pic>
    <xdr:clientData/>
  </xdr:twoCellAnchor>
  <xdr:twoCellAnchor editAs="oneCell">
    <xdr:from>
      <xdr:col>0</xdr:col>
      <xdr:colOff>600075</xdr:colOff>
      <xdr:row>42</xdr:row>
      <xdr:rowOff>152400</xdr:rowOff>
    </xdr:from>
    <xdr:to>
      <xdr:col>5</xdr:col>
      <xdr:colOff>379915</xdr:colOff>
      <xdr:row>60</xdr:row>
      <xdr:rowOff>66539</xdr:rowOff>
    </xdr:to>
    <xdr:pic>
      <xdr:nvPicPr>
        <xdr:cNvPr id="5" name="Picture 4"/>
        <xdr:cNvPicPr>
          <a:picLocks noChangeAspect="1"/>
        </xdr:cNvPicPr>
      </xdr:nvPicPr>
      <xdr:blipFill>
        <a:blip xmlns:r="http://schemas.openxmlformats.org/officeDocument/2006/relationships" r:embed="rId2"/>
        <a:stretch>
          <a:fillRect/>
        </a:stretch>
      </xdr:blipFill>
      <xdr:spPr>
        <a:xfrm>
          <a:off x="600075" y="7343775"/>
          <a:ext cx="5066215" cy="28287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47624</xdr:rowOff>
    </xdr:from>
    <xdr:to>
      <xdr:col>9</xdr:col>
      <xdr:colOff>555018</xdr:colOff>
      <xdr:row>65</xdr:row>
      <xdr:rowOff>125539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29149"/>
          <a:ext cx="7651143" cy="65549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673" t="s">
        <v>0</v>
      </c>
      <c r="B2" s="673"/>
      <c r="C2" s="673"/>
      <c r="D2" s="673"/>
      <c r="E2" s="673"/>
      <c r="F2" s="673"/>
      <c r="G2" s="673"/>
      <c r="H2" s="673"/>
      <c r="I2" s="673"/>
    </row>
    <row r="3" spans="1:9" ht="18.75" customHeight="1">
      <c r="A3" s="3"/>
      <c r="B3" s="3"/>
      <c r="C3" s="3"/>
      <c r="D3" s="3"/>
      <c r="E3" s="3"/>
      <c r="F3" s="3"/>
      <c r="G3" s="3"/>
      <c r="H3" s="3"/>
      <c r="I3" s="3"/>
    </row>
    <row r="4" spans="1:9" ht="18.75">
      <c r="A4" s="674" t="s">
        <v>1</v>
      </c>
      <c r="B4" s="674"/>
      <c r="C4" s="674"/>
      <c r="D4" s="674"/>
      <c r="E4" s="674"/>
      <c r="F4" s="674"/>
      <c r="G4" s="674"/>
      <c r="H4" s="674"/>
      <c r="I4" s="674"/>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675" t="s">
        <v>924</v>
      </c>
      <c r="B7" s="675"/>
      <c r="C7" s="675"/>
      <c r="D7" s="675"/>
      <c r="E7" s="675"/>
      <c r="F7" s="675"/>
      <c r="G7" s="675"/>
      <c r="H7" s="675"/>
      <c r="I7" s="675"/>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676" t="s">
        <v>2</v>
      </c>
      <c r="B18" s="676"/>
      <c r="C18" s="676"/>
      <c r="D18" s="676"/>
      <c r="E18" s="676"/>
      <c r="F18" s="676"/>
      <c r="G18" s="676"/>
      <c r="H18" s="676"/>
      <c r="I18" s="676"/>
    </row>
    <row r="19" spans="1:9" ht="18.75" customHeight="1">
      <c r="A19" s="8"/>
      <c r="B19" s="8"/>
      <c r="C19" s="8"/>
      <c r="D19" s="8"/>
      <c r="E19" s="8"/>
      <c r="F19" s="8"/>
      <c r="G19" s="8"/>
      <c r="H19" s="8"/>
      <c r="I19" s="8"/>
    </row>
    <row r="20" spans="1:9" ht="18.75" customHeight="1">
      <c r="A20" s="677" t="s">
        <v>912</v>
      </c>
      <c r="B20" s="677"/>
      <c r="C20" s="677"/>
      <c r="D20" s="677"/>
      <c r="E20" s="677"/>
      <c r="F20" s="677"/>
      <c r="G20" s="677"/>
      <c r="H20" s="677"/>
      <c r="I20" s="677"/>
    </row>
    <row r="21" spans="1:9" ht="18.75" customHeight="1">
      <c r="A21" s="9"/>
      <c r="B21" s="9"/>
      <c r="C21" s="9"/>
      <c r="D21" s="9"/>
      <c r="E21" s="9"/>
      <c r="F21" s="9"/>
      <c r="G21" s="9"/>
      <c r="H21" s="9"/>
      <c r="I21" s="9"/>
    </row>
    <row r="22" spans="1:9" ht="26.25" customHeight="1">
      <c r="A22" s="678" t="s">
        <v>3</v>
      </c>
      <c r="B22" s="678"/>
      <c r="C22" s="678"/>
      <c r="D22" s="678"/>
      <c r="E22" s="678"/>
      <c r="F22" s="678"/>
      <c r="G22" s="678"/>
      <c r="H22" s="678"/>
      <c r="I22" s="678"/>
    </row>
    <row r="23" spans="1:9" ht="18.75">
      <c r="A23" s="10"/>
      <c r="B23" s="10"/>
      <c r="C23" s="10"/>
      <c r="D23" s="10"/>
      <c r="E23" s="10"/>
      <c r="F23" s="10"/>
      <c r="G23" s="10"/>
      <c r="H23" s="10"/>
      <c r="I23" s="10"/>
    </row>
    <row r="24" spans="1:9" ht="18.75" customHeight="1">
      <c r="A24" s="670" t="s">
        <v>913</v>
      </c>
      <c r="B24" s="670"/>
      <c r="C24" s="670"/>
      <c r="D24" s="670"/>
      <c r="E24" s="670"/>
      <c r="F24" s="670"/>
      <c r="G24" s="670"/>
      <c r="H24" s="670"/>
      <c r="I24" s="670"/>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671"/>
      <c r="B36" s="671"/>
      <c r="C36" s="671"/>
      <c r="D36" s="671"/>
      <c r="E36" s="671"/>
      <c r="F36" s="671"/>
      <c r="G36" s="671"/>
      <c r="H36" s="671"/>
      <c r="I36" s="671"/>
    </row>
    <row r="37" spans="1:9" ht="50.25" customHeight="1">
      <c r="A37" s="671" t="s">
        <v>4</v>
      </c>
      <c r="B37" s="671"/>
      <c r="C37" s="671"/>
      <c r="D37" s="671"/>
      <c r="E37" s="671"/>
      <c r="F37" s="671"/>
      <c r="G37" s="671"/>
      <c r="H37" s="671"/>
      <c r="I37" s="671"/>
    </row>
    <row r="38" spans="1:9">
      <c r="A38" s="11"/>
      <c r="B38" s="11"/>
      <c r="C38" s="11"/>
      <c r="D38" s="11"/>
      <c r="E38" s="11"/>
      <c r="F38" s="11"/>
      <c r="G38" s="11"/>
      <c r="H38" s="11"/>
      <c r="I38" s="11"/>
    </row>
    <row r="39" spans="1:9" ht="50.25" customHeight="1">
      <c r="A39" s="672" t="s">
        <v>5</v>
      </c>
      <c r="B39" s="672"/>
      <c r="C39" s="672"/>
      <c r="D39" s="672"/>
      <c r="E39" s="672"/>
      <c r="F39" s="672"/>
      <c r="G39" s="672"/>
      <c r="H39" s="672"/>
      <c r="I39" s="672"/>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589</v>
      </c>
      <c r="S1" s="26" t="str">
        <f>Naslovnica!A20</f>
        <v>Listopad 2012.</v>
      </c>
    </row>
    <row r="2" spans="1:19" ht="12.75" customHeight="1">
      <c r="A2" s="618" t="s">
        <v>590</v>
      </c>
      <c r="J2" s="522"/>
      <c r="K2" s="522"/>
      <c r="S2" s="619" t="str">
        <f>Naslovnica!A24</f>
        <v>October 2012</v>
      </c>
    </row>
    <row r="3" spans="1:19" ht="12.75" customHeight="1">
      <c r="J3" s="467"/>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136" t="s">
        <v>994</v>
      </c>
    </row>
    <row r="45" spans="1:1" ht="12.75" customHeight="1"/>
    <row r="46" spans="1:1" ht="12.75" customHeight="1"/>
    <row r="47" spans="1:1" ht="12.75" customHeight="1"/>
    <row r="48" spans="1:1" ht="12.75" customHeight="1"/>
    <row r="49" spans="1:19" ht="12.75" customHeight="1"/>
    <row r="50" spans="1:19" ht="12.75" customHeight="1">
      <c r="A50" s="462" t="s">
        <v>503</v>
      </c>
    </row>
    <row r="51" spans="1:19" ht="12.75" customHeight="1"/>
    <row r="52" spans="1:19" ht="12.75" customHeight="1">
      <c r="S52" s="139" t="s">
        <v>620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7" t="s">
        <v>592</v>
      </c>
      <c r="K1" s="26" t="str">
        <f>Naslovnica!A20</f>
        <v>Listopad 2012.</v>
      </c>
    </row>
    <row r="2" spans="1:12" ht="12.75" customHeight="1">
      <c r="A2" s="623" t="s">
        <v>591</v>
      </c>
      <c r="K2" s="619" t="str">
        <f>Naslovnica!A24</f>
        <v>October 2012</v>
      </c>
    </row>
    <row r="3" spans="1:12" ht="12.75" customHeight="1"/>
    <row r="4" spans="1:12" ht="12.75" customHeight="1">
      <c r="H4" s="707" t="s">
        <v>995</v>
      </c>
      <c r="I4" s="720"/>
      <c r="J4" s="720"/>
      <c r="K4" s="720"/>
    </row>
    <row r="5" spans="1:12">
      <c r="A5" s="722" t="s">
        <v>1016</v>
      </c>
      <c r="B5" s="694" t="s">
        <v>138</v>
      </c>
      <c r="C5" s="694"/>
      <c r="D5" s="694" t="s">
        <v>139</v>
      </c>
      <c r="E5" s="694"/>
      <c r="F5" s="694" t="s">
        <v>164</v>
      </c>
      <c r="G5" s="694"/>
      <c r="H5" s="694" t="s">
        <v>141</v>
      </c>
      <c r="I5" s="694"/>
      <c r="J5" s="694" t="s">
        <v>165</v>
      </c>
      <c r="K5" s="694"/>
    </row>
    <row r="6" spans="1:12">
      <c r="A6" s="722"/>
      <c r="B6" s="150" t="s">
        <v>166</v>
      </c>
      <c r="C6" s="150" t="s">
        <v>167</v>
      </c>
      <c r="D6" s="150" t="s">
        <v>166</v>
      </c>
      <c r="E6" s="150" t="s">
        <v>167</v>
      </c>
      <c r="F6" s="150" t="s">
        <v>166</v>
      </c>
      <c r="G6" s="150" t="s">
        <v>167</v>
      </c>
      <c r="H6" s="150" t="s">
        <v>166</v>
      </c>
      <c r="I6" s="150" t="s">
        <v>167</v>
      </c>
      <c r="J6" s="150" t="s">
        <v>166</v>
      </c>
      <c r="K6" s="150" t="s">
        <v>167</v>
      </c>
    </row>
    <row r="7" spans="1:12">
      <c r="A7" s="722"/>
      <c r="B7" s="628" t="s">
        <v>153</v>
      </c>
      <c r="C7" s="628" t="s">
        <v>154</v>
      </c>
      <c r="D7" s="628" t="s">
        <v>153</v>
      </c>
      <c r="E7" s="628" t="s">
        <v>154</v>
      </c>
      <c r="F7" s="628" t="s">
        <v>153</v>
      </c>
      <c r="G7" s="628" t="s">
        <v>154</v>
      </c>
      <c r="H7" s="628" t="s">
        <v>153</v>
      </c>
      <c r="I7" s="628" t="s">
        <v>154</v>
      </c>
      <c r="J7" s="628" t="s">
        <v>153</v>
      </c>
      <c r="K7" s="628" t="s">
        <v>154</v>
      </c>
    </row>
    <row r="8" spans="1:12" ht="15" customHeight="1">
      <c r="A8" s="721" t="s">
        <v>996</v>
      </c>
      <c r="B8" s="527">
        <v>17468329.818640001</v>
      </c>
      <c r="C8" s="528">
        <v>0.86403215507439035</v>
      </c>
      <c r="D8" s="527">
        <v>6159580.7067099996</v>
      </c>
      <c r="E8" s="528">
        <v>0.92243072733406539</v>
      </c>
      <c r="F8" s="527">
        <v>7336633.8899099994</v>
      </c>
      <c r="G8" s="528">
        <v>0.89494875493812676</v>
      </c>
      <c r="H8" s="527">
        <v>13720002.275899999</v>
      </c>
      <c r="I8" s="528">
        <v>0.90721201092977199</v>
      </c>
      <c r="J8" s="527">
        <v>44684546.691160001</v>
      </c>
      <c r="K8" s="528">
        <v>0.88984927013852277</v>
      </c>
      <c r="L8" s="522"/>
    </row>
    <row r="9" spans="1:12" ht="2.25" customHeight="1">
      <c r="A9" s="721"/>
      <c r="B9" s="529"/>
      <c r="C9" s="528"/>
      <c r="D9" s="529"/>
      <c r="E9" s="528"/>
      <c r="F9" s="529"/>
      <c r="G9" s="528"/>
      <c r="H9" s="529"/>
      <c r="I9" s="528"/>
      <c r="J9" s="529"/>
      <c r="K9" s="528"/>
    </row>
    <row r="10" spans="1:12" ht="19.5">
      <c r="A10" s="151" t="s">
        <v>997</v>
      </c>
      <c r="B10" s="530">
        <v>17013497.158719998</v>
      </c>
      <c r="C10" s="531">
        <v>0.84153486727246518</v>
      </c>
      <c r="D10" s="530">
        <v>5912832.6214899998</v>
      </c>
      <c r="E10" s="531">
        <v>0.88547885892688216</v>
      </c>
      <c r="F10" s="530">
        <v>6914681.3386000004</v>
      </c>
      <c r="G10" s="531">
        <v>0.84347747858655686</v>
      </c>
      <c r="H10" s="530">
        <v>13674910.221790001</v>
      </c>
      <c r="I10" s="531">
        <v>0.90423037490206193</v>
      </c>
      <c r="J10" s="530">
        <v>43515921.340599999</v>
      </c>
      <c r="K10" s="531">
        <v>0.86657723333240877</v>
      </c>
      <c r="L10" s="522"/>
    </row>
    <row r="11" spans="1:12" ht="19.5">
      <c r="A11" s="151" t="s">
        <v>998</v>
      </c>
      <c r="B11" s="532">
        <v>1870679.4711</v>
      </c>
      <c r="C11" s="533">
        <v>9.2499999999999999E-2</v>
      </c>
      <c r="D11" s="532">
        <v>857893.36658000003</v>
      </c>
      <c r="E11" s="533">
        <v>0.1285</v>
      </c>
      <c r="F11" s="532">
        <v>1263352.64408</v>
      </c>
      <c r="G11" s="533">
        <v>0.15409999999999999</v>
      </c>
      <c r="H11" s="532">
        <v>2123348.4683099999</v>
      </c>
      <c r="I11" s="533">
        <v>0.1404</v>
      </c>
      <c r="J11" s="532">
        <v>6115273.9500699993</v>
      </c>
      <c r="K11" s="533">
        <v>0.12177973067014336</v>
      </c>
    </row>
    <row r="12" spans="1:12" ht="19.5">
      <c r="A12" s="152" t="s">
        <v>999</v>
      </c>
      <c r="B12" s="532">
        <v>13253433.50898</v>
      </c>
      <c r="C12" s="533">
        <v>0.65555166611748117</v>
      </c>
      <c r="D12" s="532">
        <v>4344555.2522700001</v>
      </c>
      <c r="E12" s="533">
        <v>0.65062078932236156</v>
      </c>
      <c r="F12" s="532">
        <v>5255760.0125799999</v>
      </c>
      <c r="G12" s="533">
        <v>0.64111634164830389</v>
      </c>
      <c r="H12" s="532">
        <v>10405725.71862</v>
      </c>
      <c r="I12" s="533">
        <v>0.68806106329553385</v>
      </c>
      <c r="J12" s="532">
        <v>33259474.492450003</v>
      </c>
      <c r="K12" s="533">
        <v>0.66233007367964292</v>
      </c>
    </row>
    <row r="13" spans="1:12" ht="19.5">
      <c r="A13" s="151" t="s">
        <v>1000</v>
      </c>
      <c r="B13" s="532">
        <v>10088.265670000001</v>
      </c>
      <c r="C13" s="533">
        <v>4.9899366558283352E-4</v>
      </c>
      <c r="D13" s="532">
        <v>12272.610140000001</v>
      </c>
      <c r="E13" s="533">
        <v>1.8378901481711871E-3</v>
      </c>
      <c r="F13" s="532">
        <v>12503.05572</v>
      </c>
      <c r="G13" s="533">
        <v>1.5251673066206781E-3</v>
      </c>
      <c r="H13" s="532">
        <v>0</v>
      </c>
      <c r="I13" s="533">
        <v>0</v>
      </c>
      <c r="J13" s="532">
        <v>34863.931530000002</v>
      </c>
      <c r="K13" s="533">
        <v>6.9428127447620223E-4</v>
      </c>
    </row>
    <row r="14" spans="1:12" ht="19.5">
      <c r="A14" s="151" t="s">
        <v>1001</v>
      </c>
      <c r="B14" s="532">
        <v>158932.60532</v>
      </c>
      <c r="C14" s="533">
        <v>7.8612484943863057E-3</v>
      </c>
      <c r="D14" s="532">
        <v>129386.94186000001</v>
      </c>
      <c r="E14" s="533">
        <v>1.9376398584636551E-2</v>
      </c>
      <c r="F14" s="532">
        <v>251837.74215000001</v>
      </c>
      <c r="G14" s="533">
        <v>3.0720065518539362E-2</v>
      </c>
      <c r="H14" s="532">
        <v>846820.93284000002</v>
      </c>
      <c r="I14" s="533">
        <v>5.5994605972381789E-2</v>
      </c>
      <c r="J14" s="532">
        <v>1386978.22217</v>
      </c>
      <c r="K14" s="533">
        <v>2.7620321791026786E-2</v>
      </c>
    </row>
    <row r="15" spans="1:12" ht="29.25">
      <c r="A15" s="151" t="s">
        <v>1002</v>
      </c>
      <c r="B15" s="532">
        <v>3001.5</v>
      </c>
      <c r="C15" s="533">
        <v>1.4846253421941009E-4</v>
      </c>
      <c r="D15" s="532">
        <v>4109.9539500000001</v>
      </c>
      <c r="E15" s="533">
        <v>6.1548796775697586E-4</v>
      </c>
      <c r="F15" s="532">
        <v>4002</v>
      </c>
      <c r="G15" s="533">
        <v>4.881782260101736E-4</v>
      </c>
      <c r="H15" s="532">
        <v>4509.8337899999997</v>
      </c>
      <c r="I15" s="533">
        <v>2.9820515327258219E-4</v>
      </c>
      <c r="J15" s="532">
        <v>15623.28774</v>
      </c>
      <c r="K15" s="533">
        <v>3.1112257417962024E-4</v>
      </c>
    </row>
    <row r="16" spans="1:12" ht="29.25">
      <c r="A16" s="151" t="s">
        <v>1003</v>
      </c>
      <c r="B16" s="532">
        <v>254565.90755999999</v>
      </c>
      <c r="C16" s="533">
        <v>1.2591537485331228E-2</v>
      </c>
      <c r="D16" s="532">
        <v>180311.59152000002</v>
      </c>
      <c r="E16" s="533">
        <v>2.7002641970640756E-2</v>
      </c>
      <c r="F16" s="532">
        <v>75218.035969999997</v>
      </c>
      <c r="G16" s="533">
        <v>9.1753641588715722E-3</v>
      </c>
      <c r="H16" s="532">
        <v>118657.68927</v>
      </c>
      <c r="I16" s="533">
        <v>7.8460395800375553E-3</v>
      </c>
      <c r="J16" s="532">
        <v>628753.22432000004</v>
      </c>
      <c r="K16" s="533">
        <v>1.2521008697377713E-2</v>
      </c>
    </row>
    <row r="17" spans="1:11" ht="19.5">
      <c r="A17" s="151" t="s">
        <v>1004</v>
      </c>
      <c r="B17" s="532">
        <v>843014.55273</v>
      </c>
      <c r="C17" s="533">
        <v>4.1697843372359926E-2</v>
      </c>
      <c r="D17" s="532">
        <v>117297.30564000001</v>
      </c>
      <c r="E17" s="533">
        <v>1.7565909776612574E-2</v>
      </c>
      <c r="F17" s="532">
        <v>20608.883519999999</v>
      </c>
      <c r="G17" s="533">
        <v>2.5139450766726392E-3</v>
      </c>
      <c r="H17" s="532">
        <v>0</v>
      </c>
      <c r="I17" s="533">
        <v>0</v>
      </c>
      <c r="J17" s="532">
        <v>980920.74188999995</v>
      </c>
      <c r="K17" s="533">
        <v>1.9534082157472932E-2</v>
      </c>
    </row>
    <row r="18" spans="1:11" ht="19.5">
      <c r="A18" s="151" t="s">
        <v>1005</v>
      </c>
      <c r="B18" s="532">
        <v>619781.34736000001</v>
      </c>
      <c r="C18" s="533">
        <v>3.0656108442773975E-2</v>
      </c>
      <c r="D18" s="532">
        <v>267005.59953000001</v>
      </c>
      <c r="E18" s="533">
        <v>3.998554140356065E-2</v>
      </c>
      <c r="F18" s="532">
        <v>31398.96458</v>
      </c>
      <c r="G18" s="533">
        <v>3.8301576279911732E-3</v>
      </c>
      <c r="H18" s="532">
        <v>175847.57896000001</v>
      </c>
      <c r="I18" s="533">
        <v>1.1627624581787368E-2</v>
      </c>
      <c r="J18" s="532">
        <v>1094033.49043</v>
      </c>
      <c r="K18" s="533">
        <v>2.1786612488089302E-2</v>
      </c>
    </row>
    <row r="19" spans="1:11" ht="2.25" customHeight="1">
      <c r="A19" s="151"/>
      <c r="B19" s="532"/>
      <c r="C19" s="531"/>
      <c r="D19" s="532"/>
      <c r="E19" s="531"/>
      <c r="F19" s="532"/>
      <c r="G19" s="531"/>
      <c r="H19" s="532"/>
      <c r="I19" s="531"/>
      <c r="J19" s="532"/>
      <c r="K19" s="531"/>
    </row>
    <row r="20" spans="1:11" ht="18">
      <c r="A20" s="153" t="s">
        <v>1006</v>
      </c>
      <c r="B20" s="530">
        <v>454353.18069999997</v>
      </c>
      <c r="C20" s="533">
        <v>2.2473571426743819E-2</v>
      </c>
      <c r="D20" s="530">
        <v>243478.53589</v>
      </c>
      <c r="E20" s="533">
        <v>3.6462235604216443E-2</v>
      </c>
      <c r="F20" s="530">
        <v>419363.21833999996</v>
      </c>
      <c r="G20" s="533">
        <v>5.1155420285641753E-2</v>
      </c>
      <c r="H20" s="530">
        <v>34745.602659999997</v>
      </c>
      <c r="I20" s="533">
        <v>2.2974943754575793E-3</v>
      </c>
      <c r="J20" s="530">
        <v>1151940.5375899998</v>
      </c>
      <c r="K20" s="531">
        <v>2.2939774989822748E-2</v>
      </c>
    </row>
    <row r="21" spans="1:11" ht="2.25" customHeight="1">
      <c r="A21" s="151"/>
      <c r="B21" s="532"/>
      <c r="C21" s="531"/>
      <c r="D21" s="532"/>
      <c r="E21" s="531"/>
      <c r="F21" s="532"/>
      <c r="G21" s="531"/>
      <c r="H21" s="532"/>
      <c r="I21" s="531"/>
      <c r="J21" s="532"/>
      <c r="K21" s="531"/>
    </row>
    <row r="22" spans="1:11" ht="18">
      <c r="A22" s="153" t="s">
        <v>1007</v>
      </c>
      <c r="B22" s="530">
        <v>479.47922</v>
      </c>
      <c r="C22" s="533">
        <v>2.3716375181324689E-5</v>
      </c>
      <c r="D22" s="530">
        <v>3269.5493300000003</v>
      </c>
      <c r="E22" s="533">
        <v>4.8963280296677829E-4</v>
      </c>
      <c r="F22" s="530">
        <v>2589.3329700000004</v>
      </c>
      <c r="G22" s="533">
        <v>3.1585606592809945E-4</v>
      </c>
      <c r="H22" s="530">
        <v>10346.451449999999</v>
      </c>
      <c r="I22" s="533">
        <v>6.8414165225246144E-4</v>
      </c>
      <c r="J22" s="530">
        <v>16684.812969999999</v>
      </c>
      <c r="K22" s="531">
        <v>3.3226181629116653E-4</v>
      </c>
    </row>
    <row r="23" spans="1:11" ht="2.25" customHeight="1">
      <c r="A23" s="151"/>
      <c r="B23" s="530"/>
      <c r="C23" s="531"/>
      <c r="D23" s="530"/>
      <c r="E23" s="531"/>
      <c r="F23" s="530"/>
      <c r="G23" s="531"/>
      <c r="H23" s="530"/>
      <c r="I23" s="531"/>
      <c r="J23" s="530"/>
      <c r="K23" s="531"/>
    </row>
    <row r="24" spans="1:11" ht="18">
      <c r="A24" s="153" t="s">
        <v>1008</v>
      </c>
      <c r="B24" s="527">
        <v>2748892.0938200001</v>
      </c>
      <c r="C24" s="528">
        <v>0.13596784492560973</v>
      </c>
      <c r="D24" s="527">
        <v>517972.98288999998</v>
      </c>
      <c r="E24" s="528">
        <v>7.7569272665934594E-2</v>
      </c>
      <c r="F24" s="527">
        <v>861191.79500000004</v>
      </c>
      <c r="G24" s="528">
        <v>0.10505124506187334</v>
      </c>
      <c r="H24" s="527">
        <v>1403256.7976199999</v>
      </c>
      <c r="I24" s="528">
        <v>9.2787989070227991E-2</v>
      </c>
      <c r="J24" s="527">
        <v>5531313.6693299999</v>
      </c>
      <c r="K24" s="528">
        <v>0.1101507298614773</v>
      </c>
    </row>
    <row r="25" spans="1:11" ht="19.5">
      <c r="A25" s="151" t="s">
        <v>1009</v>
      </c>
      <c r="B25" s="532">
        <v>2535520.05137</v>
      </c>
      <c r="C25" s="533">
        <v>0.12541387052824224</v>
      </c>
      <c r="D25" s="532">
        <v>131023.25176</v>
      </c>
      <c r="E25" s="533">
        <v>1.9621444895914959E-2</v>
      </c>
      <c r="F25" s="532">
        <v>404247.36906</v>
      </c>
      <c r="G25" s="533">
        <v>4.9311535106694337E-2</v>
      </c>
      <c r="H25" s="532">
        <v>259124.19211</v>
      </c>
      <c r="I25" s="533">
        <v>1.7134150175586973E-2</v>
      </c>
      <c r="J25" s="532">
        <v>3329914.8643</v>
      </c>
      <c r="K25" s="533">
        <v>6.6312014578565059E-2</v>
      </c>
    </row>
    <row r="26" spans="1:11" ht="19.5">
      <c r="A26" s="151" t="s">
        <v>1010</v>
      </c>
      <c r="B26" s="532">
        <v>213372.04244999998</v>
      </c>
      <c r="C26" s="533">
        <v>1.0553974397367497E-2</v>
      </c>
      <c r="D26" s="532">
        <v>37977.74123</v>
      </c>
      <c r="E26" s="533">
        <v>5.6873733998048844E-3</v>
      </c>
      <c r="F26" s="532">
        <v>0</v>
      </c>
      <c r="G26" s="533">
        <v>0</v>
      </c>
      <c r="H26" s="532">
        <v>0</v>
      </c>
      <c r="I26" s="533">
        <v>0</v>
      </c>
      <c r="J26" s="532">
        <v>251349.78367999999</v>
      </c>
      <c r="K26" s="533">
        <v>5.0053863834176749E-3</v>
      </c>
    </row>
    <row r="27" spans="1:11" ht="19.5">
      <c r="A27" s="151" t="s">
        <v>1000</v>
      </c>
      <c r="B27" s="532">
        <v>0</v>
      </c>
      <c r="C27" s="533">
        <v>0</v>
      </c>
      <c r="D27" s="532">
        <v>0</v>
      </c>
      <c r="E27" s="533">
        <v>0</v>
      </c>
      <c r="F27" s="532">
        <v>0</v>
      </c>
      <c r="G27" s="533">
        <v>0</v>
      </c>
      <c r="H27" s="532">
        <v>0</v>
      </c>
      <c r="I27" s="533">
        <v>0</v>
      </c>
      <c r="J27" s="532">
        <v>0</v>
      </c>
      <c r="K27" s="533">
        <v>0</v>
      </c>
    </row>
    <row r="28" spans="1:11" ht="19.5">
      <c r="A28" s="152" t="s">
        <v>1011</v>
      </c>
      <c r="B28" s="532">
        <v>0</v>
      </c>
      <c r="C28" s="533">
        <v>0</v>
      </c>
      <c r="D28" s="532">
        <v>1571.9009900000001</v>
      </c>
      <c r="E28" s="533">
        <v>2.3540072653375555E-4</v>
      </c>
      <c r="F28" s="532">
        <v>0</v>
      </c>
      <c r="G28" s="533">
        <v>0</v>
      </c>
      <c r="H28" s="532">
        <v>0</v>
      </c>
      <c r="I28" s="533">
        <v>0</v>
      </c>
      <c r="J28" s="532">
        <v>1571.9009900000001</v>
      </c>
      <c r="K28" s="533">
        <v>3.1302878786017506E-5</v>
      </c>
    </row>
    <row r="29" spans="1:11" ht="29.25">
      <c r="A29" s="151" t="s">
        <v>1002</v>
      </c>
      <c r="B29" s="532">
        <v>0</v>
      </c>
      <c r="C29" s="533">
        <v>0</v>
      </c>
      <c r="D29" s="532">
        <v>0</v>
      </c>
      <c r="E29" s="533">
        <v>0</v>
      </c>
      <c r="F29" s="532">
        <v>0</v>
      </c>
      <c r="G29" s="533">
        <v>0</v>
      </c>
      <c r="H29" s="532">
        <v>0</v>
      </c>
      <c r="I29" s="533">
        <v>0</v>
      </c>
      <c r="J29" s="532">
        <v>0</v>
      </c>
      <c r="K29" s="533">
        <v>0</v>
      </c>
    </row>
    <row r="30" spans="1:11" ht="29.25">
      <c r="A30" s="151" t="s">
        <v>1003</v>
      </c>
      <c r="B30" s="532">
        <v>0</v>
      </c>
      <c r="C30" s="533">
        <v>0</v>
      </c>
      <c r="D30" s="532">
        <v>347400.08891000005</v>
      </c>
      <c r="E30" s="533">
        <v>5.2025053643680999E-2</v>
      </c>
      <c r="F30" s="532">
        <v>456944.42593999999</v>
      </c>
      <c r="G30" s="533">
        <v>5.5739709955178997E-2</v>
      </c>
      <c r="H30" s="532">
        <v>1144132.6055099999</v>
      </c>
      <c r="I30" s="533">
        <v>7.5653838894641015E-2</v>
      </c>
      <c r="J30" s="532">
        <v>1948477.1203599998</v>
      </c>
      <c r="K30" s="533">
        <v>3.8802026020708549E-2</v>
      </c>
    </row>
    <row r="31" spans="1:11" ht="19.5">
      <c r="A31" s="151" t="s">
        <v>1004</v>
      </c>
      <c r="B31" s="532">
        <v>0</v>
      </c>
      <c r="C31" s="533">
        <v>0</v>
      </c>
      <c r="D31" s="532">
        <v>0</v>
      </c>
      <c r="E31" s="533">
        <v>0</v>
      </c>
      <c r="F31" s="532">
        <v>0</v>
      </c>
      <c r="G31" s="533">
        <v>0</v>
      </c>
      <c r="H31" s="532">
        <v>0</v>
      </c>
      <c r="I31" s="533">
        <v>0</v>
      </c>
      <c r="J31" s="532">
        <v>0</v>
      </c>
      <c r="K31" s="533">
        <v>0</v>
      </c>
    </row>
    <row r="32" spans="1:11" ht="19.5">
      <c r="A32" s="151" t="s">
        <v>1005</v>
      </c>
      <c r="B32" s="532">
        <v>0</v>
      </c>
      <c r="C32" s="536" t="s">
        <v>1210</v>
      </c>
      <c r="D32" s="532">
        <v>0</v>
      </c>
      <c r="E32" s="536" t="s">
        <v>1210</v>
      </c>
      <c r="F32" s="532">
        <v>0</v>
      </c>
      <c r="G32" s="536" t="s">
        <v>1210</v>
      </c>
      <c r="H32" s="532">
        <v>0</v>
      </c>
      <c r="I32" s="536" t="s">
        <v>1210</v>
      </c>
      <c r="J32" s="532">
        <v>0</v>
      </c>
      <c r="K32" s="536" t="s">
        <v>1210</v>
      </c>
    </row>
    <row r="33" spans="1:11" ht="2.25" customHeight="1">
      <c r="A33" s="151"/>
      <c r="B33" s="532"/>
      <c r="C33" s="531"/>
      <c r="D33" s="532"/>
      <c r="E33" s="531"/>
      <c r="F33" s="532"/>
      <c r="G33" s="531"/>
      <c r="H33" s="532"/>
      <c r="I33" s="531"/>
      <c r="J33" s="532"/>
      <c r="K33" s="531"/>
    </row>
    <row r="34" spans="1:11" ht="18">
      <c r="A34" s="153" t="s">
        <v>1012</v>
      </c>
      <c r="B34" s="527">
        <v>20217221.912459999</v>
      </c>
      <c r="C34" s="528">
        <v>1</v>
      </c>
      <c r="D34" s="527">
        <v>6677553.6896000002</v>
      </c>
      <c r="E34" s="528">
        <v>1</v>
      </c>
      <c r="F34" s="527">
        <v>8197825.6849100003</v>
      </c>
      <c r="G34" s="528">
        <v>1</v>
      </c>
      <c r="H34" s="527">
        <v>15123259.073520001</v>
      </c>
      <c r="I34" s="528">
        <v>1</v>
      </c>
      <c r="J34" s="527">
        <v>50215860.360489994</v>
      </c>
      <c r="K34" s="528">
        <v>1</v>
      </c>
    </row>
    <row r="35" spans="1:11" ht="22.5" customHeight="1">
      <c r="A35" s="154" t="s">
        <v>1013</v>
      </c>
      <c r="B35" s="155">
        <v>20115286.444490001</v>
      </c>
      <c r="C35" s="534"/>
      <c r="D35" s="155">
        <v>6674264.5130099999</v>
      </c>
      <c r="E35" s="534"/>
      <c r="F35" s="155">
        <v>8194045.3862799993</v>
      </c>
      <c r="G35" s="534"/>
      <c r="H35" s="155">
        <v>15015021.62669</v>
      </c>
      <c r="I35" s="534"/>
      <c r="J35" s="155">
        <v>49998617.970470004</v>
      </c>
      <c r="K35" s="535"/>
    </row>
    <row r="36" spans="1:11" ht="18.75">
      <c r="A36" s="151" t="s">
        <v>1014</v>
      </c>
      <c r="B36" s="532">
        <v>2059.6219999999998</v>
      </c>
      <c r="C36" s="533">
        <v>1.0187462990306509E-4</v>
      </c>
      <c r="D36" s="532">
        <v>3728.9720000000002</v>
      </c>
      <c r="E36" s="533">
        <v>5.5843384768402725E-4</v>
      </c>
      <c r="F36" s="532">
        <v>2181.16</v>
      </c>
      <c r="G36" s="533">
        <v>2.6606567202507503E-4</v>
      </c>
      <c r="H36" s="532">
        <v>0</v>
      </c>
      <c r="I36" s="533">
        <v>0</v>
      </c>
      <c r="J36" s="532">
        <v>7969.7539999999999</v>
      </c>
      <c r="K36" s="533">
        <v>1.5870989649060415E-4</v>
      </c>
    </row>
    <row r="37" spans="1:11" ht="27.75">
      <c r="A37" s="151" t="s">
        <v>1015</v>
      </c>
      <c r="B37" s="532">
        <v>0</v>
      </c>
      <c r="C37" s="533">
        <v>0</v>
      </c>
      <c r="D37" s="532">
        <v>0</v>
      </c>
      <c r="E37" s="533">
        <v>0</v>
      </c>
      <c r="F37" s="532">
        <v>0</v>
      </c>
      <c r="G37" s="533">
        <v>0</v>
      </c>
      <c r="H37" s="532">
        <v>75122.5</v>
      </c>
      <c r="I37" s="533">
        <v>4.9673486141314201E-3</v>
      </c>
      <c r="J37" s="532">
        <v>75122.5</v>
      </c>
      <c r="K37" s="533">
        <v>1.4959914947331387E-3</v>
      </c>
    </row>
    <row r="38" spans="1:11" ht="12.75" customHeight="1"/>
    <row r="39" spans="1:11" ht="12.75" customHeight="1">
      <c r="A39" s="136" t="s">
        <v>994</v>
      </c>
    </row>
    <row r="40" spans="1:11" ht="12.75" customHeight="1"/>
    <row r="41" spans="1:11" ht="12.75" customHeight="1"/>
    <row r="42" spans="1:11" ht="12.75" customHeight="1">
      <c r="A42" s="462" t="s">
        <v>503</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c r="K50" s="156" t="s">
        <v>621</v>
      </c>
    </row>
    <row r="51" spans="11:11" ht="12.75" customHeight="1"/>
    <row r="52" spans="11:11" ht="12.75" customHeight="1"/>
    <row r="53" spans="11:11" ht="12.75" customHeight="1"/>
    <row r="54" spans="11:11" ht="12.75" customHeight="1"/>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95"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593</v>
      </c>
      <c r="H1" s="26" t="str">
        <f>Naslovnica!A20</f>
        <v>Listopad 2012.</v>
      </c>
    </row>
    <row r="2" spans="1:9" ht="12.75" customHeight="1">
      <c r="A2" s="618" t="s">
        <v>1018</v>
      </c>
      <c r="H2" s="619" t="str">
        <f>Naslovnica!A24</f>
        <v>October 2012</v>
      </c>
    </row>
    <row r="3" spans="1:9" ht="12.75" customHeight="1"/>
    <row r="4" spans="1:9" ht="33.75">
      <c r="A4" s="159" t="s">
        <v>1021</v>
      </c>
      <c r="B4" s="160" t="s">
        <v>172</v>
      </c>
      <c r="C4" s="160" t="s">
        <v>173</v>
      </c>
      <c r="D4" s="160" t="s">
        <v>174</v>
      </c>
      <c r="E4" s="160" t="s">
        <v>175</v>
      </c>
      <c r="F4" s="160" t="s">
        <v>176</v>
      </c>
      <c r="G4" s="160" t="s">
        <v>177</v>
      </c>
      <c r="H4" s="160" t="s">
        <v>142</v>
      </c>
    </row>
    <row r="5" spans="1:9" ht="22.5">
      <c r="A5" s="630" t="s">
        <v>1019</v>
      </c>
      <c r="B5" s="631">
        <v>25824</v>
      </c>
      <c r="C5" s="631">
        <v>73087</v>
      </c>
      <c r="D5" s="631">
        <v>18338</v>
      </c>
      <c r="E5" s="631">
        <v>16867</v>
      </c>
      <c r="F5" s="631">
        <v>10850</v>
      </c>
      <c r="G5" s="631">
        <v>47882</v>
      </c>
      <c r="H5" s="631">
        <v>192848</v>
      </c>
      <c r="I5" s="467"/>
    </row>
    <row r="6" spans="1:9" ht="22.5">
      <c r="A6" s="161" t="s">
        <v>1022</v>
      </c>
      <c r="B6" s="162">
        <v>0.13390857048037832</v>
      </c>
      <c r="C6" s="162">
        <v>0.37898759644901686</v>
      </c>
      <c r="D6" s="162">
        <v>9.5090433916867168E-2</v>
      </c>
      <c r="E6" s="162">
        <v>8.7462664896706219E-2</v>
      </c>
      <c r="F6" s="162">
        <v>5.626192649132996E-2</v>
      </c>
      <c r="G6" s="162">
        <v>0.24828880776570147</v>
      </c>
      <c r="H6" s="162">
        <v>1</v>
      </c>
      <c r="I6" s="522"/>
    </row>
    <row r="7" spans="1:9" ht="1.5" hidden="1" customHeight="1">
      <c r="A7" s="163"/>
      <c r="B7" s="164"/>
      <c r="C7" s="164"/>
      <c r="D7" s="164"/>
      <c r="E7" s="164"/>
      <c r="F7" s="164"/>
      <c r="G7" s="164"/>
      <c r="H7" s="164"/>
    </row>
    <row r="8" spans="1:9" ht="22.5">
      <c r="A8" s="161" t="s">
        <v>1023</v>
      </c>
      <c r="B8" s="165">
        <v>117</v>
      </c>
      <c r="C8" s="165">
        <v>507</v>
      </c>
      <c r="D8" s="165">
        <v>69</v>
      </c>
      <c r="E8" s="165">
        <v>102</v>
      </c>
      <c r="F8" s="165">
        <v>384</v>
      </c>
      <c r="G8" s="165">
        <v>176</v>
      </c>
      <c r="H8" s="165">
        <v>1355</v>
      </c>
    </row>
    <row r="9" spans="1:9" ht="22.5">
      <c r="A9" s="97" t="s">
        <v>1024</v>
      </c>
      <c r="B9" s="166">
        <v>18</v>
      </c>
      <c r="C9" s="166">
        <v>57</v>
      </c>
      <c r="D9" s="166">
        <v>15</v>
      </c>
      <c r="E9" s="166">
        <v>15</v>
      </c>
      <c r="F9" s="166">
        <v>6</v>
      </c>
      <c r="G9" s="166">
        <v>78</v>
      </c>
      <c r="H9" s="166">
        <v>189</v>
      </c>
      <c r="I9" s="522"/>
    </row>
    <row r="10" spans="1:9" ht="22.5">
      <c r="A10" s="115" t="s">
        <v>1025</v>
      </c>
      <c r="B10" s="167">
        <v>3</v>
      </c>
      <c r="C10" s="167">
        <v>4</v>
      </c>
      <c r="D10" s="167">
        <v>1</v>
      </c>
      <c r="E10" s="167">
        <v>3</v>
      </c>
      <c r="F10" s="167">
        <v>2</v>
      </c>
      <c r="G10" s="167">
        <v>3</v>
      </c>
      <c r="H10" s="167">
        <v>16</v>
      </c>
    </row>
    <row r="11" spans="1:9" ht="22.5">
      <c r="A11" s="115" t="s">
        <v>1026</v>
      </c>
      <c r="B11" s="167">
        <v>52</v>
      </c>
      <c r="C11" s="167">
        <v>52</v>
      </c>
      <c r="D11" s="167">
        <v>0</v>
      </c>
      <c r="E11" s="167">
        <v>12</v>
      </c>
      <c r="F11" s="167">
        <v>19</v>
      </c>
      <c r="G11" s="167">
        <v>25</v>
      </c>
      <c r="H11" s="167">
        <v>160</v>
      </c>
    </row>
    <row r="12" spans="1:9" ht="22.5">
      <c r="A12" s="161" t="s">
        <v>1027</v>
      </c>
      <c r="B12" s="165">
        <v>73</v>
      </c>
      <c r="C12" s="165">
        <v>113</v>
      </c>
      <c r="D12" s="165">
        <v>16</v>
      </c>
      <c r="E12" s="165">
        <v>30</v>
      </c>
      <c r="F12" s="165">
        <v>27</v>
      </c>
      <c r="G12" s="165">
        <v>106</v>
      </c>
      <c r="H12" s="165">
        <v>365</v>
      </c>
    </row>
    <row r="13" spans="1:9" ht="22.5">
      <c r="A13" s="630" t="s">
        <v>1020</v>
      </c>
      <c r="B13" s="631">
        <v>25868</v>
      </c>
      <c r="C13" s="631">
        <v>73481</v>
      </c>
      <c r="D13" s="631">
        <v>18391</v>
      </c>
      <c r="E13" s="631">
        <v>16939</v>
      </c>
      <c r="F13" s="631">
        <v>11207</v>
      </c>
      <c r="G13" s="631">
        <v>47952</v>
      </c>
      <c r="H13" s="631">
        <v>193838</v>
      </c>
    </row>
    <row r="14" spans="1:9" ht="21.75">
      <c r="A14" s="116" t="s">
        <v>1028</v>
      </c>
      <c r="B14" s="168">
        <v>0.13345164518824998</v>
      </c>
      <c r="C14" s="168">
        <v>0.37908459641556352</v>
      </c>
      <c r="D14" s="168">
        <v>9.4878197257503682E-2</v>
      </c>
      <c r="E14" s="168">
        <v>8.7387405978187976E-2</v>
      </c>
      <c r="F14" s="168">
        <v>5.7816320845241902E-2</v>
      </c>
      <c r="G14" s="168">
        <v>0.24738183431525293</v>
      </c>
      <c r="H14" s="168">
        <v>1</v>
      </c>
    </row>
    <row r="15" spans="1:9" ht="12.75" customHeight="1">
      <c r="A15" s="124" t="s">
        <v>1030</v>
      </c>
    </row>
    <row r="16" spans="1:9" ht="12.75" customHeight="1">
      <c r="A16" s="169" t="s">
        <v>1029</v>
      </c>
    </row>
    <row r="17" spans="1:9" ht="12.75" customHeight="1"/>
    <row r="18" spans="1:9" ht="12.75" customHeight="1">
      <c r="A18" s="125" t="s">
        <v>594</v>
      </c>
      <c r="H18" s="26" t="str">
        <f>Naslovnica!A20</f>
        <v>Listopad 2012.</v>
      </c>
    </row>
    <row r="19" spans="1:9" ht="12.75" customHeight="1">
      <c r="A19" s="618" t="s">
        <v>595</v>
      </c>
      <c r="H19" s="619" t="str">
        <f>Naslovnica!A24</f>
        <v>October 2012</v>
      </c>
    </row>
    <row r="20" spans="1:9" ht="12.75" customHeight="1"/>
    <row r="21" spans="1:9" ht="12.75" customHeight="1"/>
    <row r="22" spans="1:9" ht="12.75" customHeight="1"/>
    <row r="23" spans="1:9" ht="12.75" customHeight="1"/>
    <row r="24" spans="1:9" ht="12.75" customHeight="1">
      <c r="I24" s="522"/>
    </row>
    <row r="25" spans="1:9" ht="12.75" customHeight="1"/>
    <row r="26" spans="1:9" ht="12.75" customHeight="1"/>
    <row r="27" spans="1:9" ht="12.75" customHeight="1">
      <c r="I27" s="467"/>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24" t="s">
        <v>1030</v>
      </c>
    </row>
    <row r="38" spans="1:1" ht="12.75" customHeight="1"/>
    <row r="39" spans="1:1" ht="12.75" customHeight="1"/>
    <row r="40" spans="1:1" ht="12.75" customHeight="1">
      <c r="A40" s="462" t="s">
        <v>503</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49" t="s">
        <v>622</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596</v>
      </c>
      <c r="G1" s="170" t="s">
        <v>185</v>
      </c>
      <c r="J1" s="26" t="s">
        <v>580</v>
      </c>
    </row>
    <row r="2" spans="1:11" ht="12.75" customHeight="1">
      <c r="A2" s="618" t="s">
        <v>597</v>
      </c>
      <c r="G2" s="632" t="s">
        <v>186</v>
      </c>
      <c r="J2" s="619" t="s">
        <v>581</v>
      </c>
    </row>
    <row r="3" spans="1:11" ht="12.75" customHeight="1"/>
    <row r="4" spans="1:11" ht="12.75" customHeight="1"/>
    <row r="5" spans="1:11" ht="13.5" customHeight="1">
      <c r="A5" s="53"/>
      <c r="B5" s="54"/>
      <c r="C5" s="54" t="s">
        <v>577</v>
      </c>
      <c r="D5" s="54"/>
      <c r="E5" s="146"/>
      <c r="F5" s="54" t="s">
        <v>528</v>
      </c>
      <c r="G5" s="146"/>
      <c r="H5" s="686" t="s">
        <v>1035</v>
      </c>
      <c r="I5" s="687"/>
      <c r="J5" s="687"/>
    </row>
    <row r="6" spans="1:11" ht="13.5" customHeight="1">
      <c r="A6" s="53"/>
      <c r="B6" s="146"/>
      <c r="C6" s="633" t="s">
        <v>578</v>
      </c>
      <c r="D6" s="146"/>
      <c r="E6" s="146"/>
      <c r="F6" s="633" t="s">
        <v>529</v>
      </c>
      <c r="G6" s="146"/>
      <c r="H6" s="688" t="s">
        <v>1036</v>
      </c>
      <c r="I6" s="688"/>
      <c r="J6" s="52" t="s">
        <v>1037</v>
      </c>
    </row>
    <row r="7" spans="1:11" ht="30" customHeight="1">
      <c r="A7" s="143" t="s">
        <v>1031</v>
      </c>
      <c r="B7" s="143" t="s">
        <v>1032</v>
      </c>
      <c r="C7" s="143" t="s">
        <v>1033</v>
      </c>
      <c r="D7" s="143" t="s">
        <v>1034</v>
      </c>
      <c r="E7" s="615" t="s">
        <v>1032</v>
      </c>
      <c r="F7" s="615" t="s">
        <v>1033</v>
      </c>
      <c r="G7" s="615" t="s">
        <v>1034</v>
      </c>
      <c r="H7" s="615" t="s">
        <v>1032</v>
      </c>
      <c r="I7" s="615" t="s">
        <v>1033</v>
      </c>
      <c r="J7" s="615" t="s">
        <v>1034</v>
      </c>
    </row>
    <row r="8" spans="1:11" ht="12.75" customHeight="1">
      <c r="A8" s="56" t="s">
        <v>57</v>
      </c>
      <c r="B8" s="57">
        <v>878</v>
      </c>
      <c r="C8" s="57">
        <v>761</v>
      </c>
      <c r="D8" s="57">
        <v>1639</v>
      </c>
      <c r="E8" s="58">
        <v>987</v>
      </c>
      <c r="F8" s="58">
        <v>878</v>
      </c>
      <c r="G8" s="57">
        <v>1865</v>
      </c>
      <c r="H8" s="57">
        <v>-109</v>
      </c>
      <c r="I8" s="57">
        <v>-117</v>
      </c>
      <c r="J8" s="60">
        <v>-0.1211796246648793</v>
      </c>
      <c r="K8" s="522"/>
    </row>
    <row r="9" spans="1:11" ht="12.75" customHeight="1">
      <c r="A9" s="56" t="s">
        <v>58</v>
      </c>
      <c r="B9" s="57">
        <v>4854</v>
      </c>
      <c r="C9" s="57">
        <v>3007</v>
      </c>
      <c r="D9" s="57">
        <v>7861</v>
      </c>
      <c r="E9" s="58">
        <v>5672</v>
      </c>
      <c r="F9" s="58">
        <v>3595</v>
      </c>
      <c r="G9" s="57">
        <v>9267</v>
      </c>
      <c r="H9" s="57">
        <v>-818</v>
      </c>
      <c r="I9" s="57">
        <v>-588</v>
      </c>
      <c r="J9" s="60">
        <v>-0.15172116110931266</v>
      </c>
      <c r="K9" s="467"/>
    </row>
    <row r="10" spans="1:11" ht="12.75" customHeight="1">
      <c r="A10" s="56" t="s">
        <v>59</v>
      </c>
      <c r="B10" s="57">
        <v>11059</v>
      </c>
      <c r="C10" s="57">
        <v>8300</v>
      </c>
      <c r="D10" s="57">
        <v>19359</v>
      </c>
      <c r="E10" s="58">
        <v>12470</v>
      </c>
      <c r="F10" s="58">
        <v>9530</v>
      </c>
      <c r="G10" s="57">
        <v>22000</v>
      </c>
      <c r="H10" s="57">
        <v>-1411</v>
      </c>
      <c r="I10" s="57">
        <v>-1230</v>
      </c>
      <c r="J10" s="60">
        <v>-0.12004545454545457</v>
      </c>
    </row>
    <row r="11" spans="1:11" ht="12.75" customHeight="1">
      <c r="A11" s="56" t="s">
        <v>60</v>
      </c>
      <c r="B11" s="57">
        <v>14106</v>
      </c>
      <c r="C11" s="57">
        <v>11838</v>
      </c>
      <c r="D11" s="57">
        <v>25944</v>
      </c>
      <c r="E11" s="58">
        <v>15060</v>
      </c>
      <c r="F11" s="58">
        <v>13025</v>
      </c>
      <c r="G11" s="57">
        <v>28085</v>
      </c>
      <c r="H11" s="57">
        <v>-954</v>
      </c>
      <c r="I11" s="57">
        <v>-1187</v>
      </c>
      <c r="J11" s="60">
        <v>-7.6232864518426258E-2</v>
      </c>
    </row>
    <row r="12" spans="1:11" ht="12.75" customHeight="1">
      <c r="A12" s="56" t="s">
        <v>61</v>
      </c>
      <c r="B12" s="57">
        <v>14323</v>
      </c>
      <c r="C12" s="57">
        <v>13534</v>
      </c>
      <c r="D12" s="57">
        <v>27857</v>
      </c>
      <c r="E12" s="58">
        <v>13894</v>
      </c>
      <c r="F12" s="58">
        <v>13861</v>
      </c>
      <c r="G12" s="57">
        <v>27755</v>
      </c>
      <c r="H12" s="57">
        <v>429</v>
      </c>
      <c r="I12" s="57">
        <v>-327</v>
      </c>
      <c r="J12" s="60">
        <v>3.6750135110790172E-3</v>
      </c>
    </row>
    <row r="13" spans="1:11" ht="12.75" customHeight="1">
      <c r="A13" s="56" t="s">
        <v>62</v>
      </c>
      <c r="B13" s="57">
        <v>13301</v>
      </c>
      <c r="C13" s="57">
        <v>14403</v>
      </c>
      <c r="D13" s="57">
        <v>27704</v>
      </c>
      <c r="E13" s="58">
        <v>12999</v>
      </c>
      <c r="F13" s="58">
        <v>14104</v>
      </c>
      <c r="G13" s="57">
        <v>27103</v>
      </c>
      <c r="H13" s="57">
        <v>302</v>
      </c>
      <c r="I13" s="57">
        <v>299</v>
      </c>
      <c r="J13" s="60">
        <v>2.2174667011031879E-2</v>
      </c>
    </row>
    <row r="14" spans="1:11" ht="12.75" customHeight="1">
      <c r="A14" s="56" t="s">
        <v>63</v>
      </c>
      <c r="B14" s="57">
        <v>13613</v>
      </c>
      <c r="C14" s="57">
        <v>15839</v>
      </c>
      <c r="D14" s="57">
        <v>29452</v>
      </c>
      <c r="E14" s="58">
        <v>13229</v>
      </c>
      <c r="F14" s="58">
        <v>16097</v>
      </c>
      <c r="G14" s="57">
        <v>29326</v>
      </c>
      <c r="H14" s="57">
        <v>384</v>
      </c>
      <c r="I14" s="57">
        <v>-258</v>
      </c>
      <c r="J14" s="60">
        <v>4.2965286776239786E-3</v>
      </c>
    </row>
    <row r="15" spans="1:11" ht="12.75" customHeight="1">
      <c r="A15" s="56" t="s">
        <v>180</v>
      </c>
      <c r="B15" s="57">
        <v>15208</v>
      </c>
      <c r="C15" s="57">
        <v>16780</v>
      </c>
      <c r="D15" s="57">
        <v>31988</v>
      </c>
      <c r="E15" s="58">
        <v>17223</v>
      </c>
      <c r="F15" s="58">
        <v>18503</v>
      </c>
      <c r="G15" s="57">
        <v>35726</v>
      </c>
      <c r="H15" s="57">
        <v>-2015</v>
      </c>
      <c r="I15" s="57">
        <v>-1723</v>
      </c>
      <c r="J15" s="60">
        <v>-0.1046296814644796</v>
      </c>
    </row>
    <row r="16" spans="1:11" ht="12.75" customHeight="1">
      <c r="A16" s="56" t="s">
        <v>181</v>
      </c>
      <c r="B16" s="57">
        <v>8186</v>
      </c>
      <c r="C16" s="57">
        <v>8571</v>
      </c>
      <c r="D16" s="57">
        <v>16757</v>
      </c>
      <c r="E16" s="58">
        <v>4353</v>
      </c>
      <c r="F16" s="58">
        <v>3982</v>
      </c>
      <c r="G16" s="57">
        <v>8335</v>
      </c>
      <c r="H16" s="57">
        <v>3833</v>
      </c>
      <c r="I16" s="57">
        <v>4589</v>
      </c>
      <c r="J16" s="60">
        <v>1.0104379124175167</v>
      </c>
    </row>
    <row r="17" spans="1:11" ht="12.75" customHeight="1">
      <c r="A17" s="56" t="s">
        <v>182</v>
      </c>
      <c r="B17" s="57">
        <v>2132</v>
      </c>
      <c r="C17" s="57">
        <v>1928</v>
      </c>
      <c r="D17" s="57">
        <v>4060</v>
      </c>
      <c r="E17" s="59">
        <v>450</v>
      </c>
      <c r="F17" s="59">
        <v>462</v>
      </c>
      <c r="G17" s="57">
        <v>912</v>
      </c>
      <c r="H17" s="57">
        <v>1682</v>
      </c>
      <c r="I17" s="57">
        <v>1466</v>
      </c>
      <c r="J17" s="60">
        <v>3.4517543859649127</v>
      </c>
    </row>
    <row r="18" spans="1:11" ht="12.75" customHeight="1">
      <c r="A18" s="56" t="s">
        <v>183</v>
      </c>
      <c r="B18" s="57">
        <v>76</v>
      </c>
      <c r="C18" s="57">
        <v>114</v>
      </c>
      <c r="D18" s="57">
        <v>190</v>
      </c>
      <c r="E18" s="59">
        <v>46</v>
      </c>
      <c r="F18" s="59">
        <v>53</v>
      </c>
      <c r="G18" s="57">
        <v>99</v>
      </c>
      <c r="H18" s="57">
        <v>30</v>
      </c>
      <c r="I18" s="57">
        <v>61</v>
      </c>
      <c r="J18" s="60">
        <v>0.91919191919191912</v>
      </c>
    </row>
    <row r="19" spans="1:11" ht="26.25" customHeight="1">
      <c r="A19" s="172" t="s">
        <v>184</v>
      </c>
      <c r="B19" s="61">
        <v>97736</v>
      </c>
      <c r="C19" s="61">
        <v>95075</v>
      </c>
      <c r="D19" s="61">
        <v>192811</v>
      </c>
      <c r="E19" s="61">
        <v>96383</v>
      </c>
      <c r="F19" s="61">
        <v>94090</v>
      </c>
      <c r="G19" s="61">
        <v>190473</v>
      </c>
      <c r="H19" s="61">
        <v>1353</v>
      </c>
      <c r="I19" s="61">
        <v>985</v>
      </c>
      <c r="J19" s="62">
        <v>1.2274705601318825E-2</v>
      </c>
    </row>
    <row r="20" spans="1:11" ht="12.75" customHeight="1">
      <c r="A20" s="124" t="s">
        <v>178</v>
      </c>
    </row>
    <row r="21" spans="1:11" ht="12.75" customHeight="1"/>
    <row r="22" spans="1:11" ht="12.75" customHeight="1"/>
    <row r="23" spans="1:11" ht="12.75" customHeight="1">
      <c r="A23" s="171" t="s">
        <v>598</v>
      </c>
    </row>
    <row r="24" spans="1:11" ht="12.75" customHeight="1">
      <c r="A24" s="634" t="s">
        <v>599</v>
      </c>
    </row>
    <row r="25" spans="1:11" ht="12.75" customHeight="1" thickBot="1"/>
    <row r="26" spans="1:11" ht="12.75" customHeight="1">
      <c r="A26" s="268"/>
      <c r="B26" s="269"/>
      <c r="C26" s="269"/>
      <c r="D26" s="269"/>
      <c r="E26" s="269"/>
      <c r="F26" s="269"/>
      <c r="G26" s="269"/>
      <c r="H26" s="269"/>
      <c r="I26" s="269"/>
      <c r="J26" s="270"/>
    </row>
    <row r="27" spans="1:11" ht="12.75" customHeight="1">
      <c r="A27" s="271"/>
      <c r="B27" s="267"/>
      <c r="C27" s="267"/>
      <c r="D27" s="267"/>
      <c r="E27" s="267"/>
      <c r="F27" s="267"/>
      <c r="G27" s="267"/>
      <c r="H27" s="267"/>
      <c r="I27" s="267"/>
      <c r="J27" s="272"/>
    </row>
    <row r="28" spans="1:11" ht="12.75" customHeight="1">
      <c r="A28" s="271"/>
      <c r="B28" s="267"/>
      <c r="C28" s="267"/>
      <c r="D28" s="267"/>
      <c r="E28" s="267"/>
      <c r="F28" s="267"/>
      <c r="G28" s="267"/>
      <c r="H28" s="267"/>
      <c r="I28" s="267"/>
      <c r="J28" s="272"/>
      <c r="K28" s="522"/>
    </row>
    <row r="29" spans="1:11" ht="12.75" customHeight="1">
      <c r="A29" s="271"/>
      <c r="B29" s="267"/>
      <c r="C29" s="267"/>
      <c r="D29" s="267"/>
      <c r="E29" s="267"/>
      <c r="F29" s="267"/>
      <c r="G29" s="267"/>
      <c r="H29" s="267"/>
      <c r="I29" s="267"/>
      <c r="J29" s="272"/>
      <c r="K29" s="467"/>
    </row>
    <row r="30" spans="1:11" ht="12.75" customHeight="1">
      <c r="A30" s="271"/>
      <c r="B30" s="267"/>
      <c r="C30" s="267"/>
      <c r="D30" s="267"/>
      <c r="E30" s="267"/>
      <c r="F30" s="267"/>
      <c r="G30" s="267"/>
      <c r="H30" s="267"/>
      <c r="I30" s="267"/>
      <c r="J30" s="272"/>
      <c r="K30" s="467"/>
    </row>
    <row r="31" spans="1:11" ht="12.75" customHeight="1">
      <c r="A31" s="271"/>
      <c r="B31" s="267"/>
      <c r="C31" s="267"/>
      <c r="D31" s="267"/>
      <c r="E31" s="267"/>
      <c r="F31" s="267"/>
      <c r="G31" s="267"/>
      <c r="H31" s="267"/>
      <c r="I31" s="267"/>
      <c r="J31" s="272"/>
    </row>
    <row r="32" spans="1:11" ht="12.75" customHeight="1">
      <c r="A32" s="271"/>
      <c r="B32" s="267"/>
      <c r="C32" s="267"/>
      <c r="D32" s="267"/>
      <c r="E32" s="267"/>
      <c r="F32" s="267"/>
      <c r="G32" s="267"/>
      <c r="H32" s="267"/>
      <c r="I32" s="267"/>
      <c r="J32" s="272"/>
    </row>
    <row r="33" spans="1:10" ht="12.75" customHeight="1">
      <c r="A33" s="271"/>
      <c r="B33" s="267"/>
      <c r="C33" s="267"/>
      <c r="D33" s="267"/>
      <c r="E33" s="267"/>
      <c r="F33" s="267"/>
      <c r="G33" s="267"/>
      <c r="H33" s="267"/>
      <c r="I33" s="267"/>
      <c r="J33" s="272"/>
    </row>
    <row r="34" spans="1:10" ht="12.75" customHeight="1">
      <c r="A34" s="271"/>
      <c r="B34" s="267"/>
      <c r="C34" s="267"/>
      <c r="D34" s="267"/>
      <c r="E34" s="267"/>
      <c r="F34" s="267"/>
      <c r="G34" s="267"/>
      <c r="H34" s="267"/>
      <c r="I34" s="267"/>
      <c r="J34" s="272"/>
    </row>
    <row r="35" spans="1:10" ht="12.75" customHeight="1">
      <c r="A35" s="271"/>
      <c r="B35" s="267"/>
      <c r="C35" s="267"/>
      <c r="D35" s="267"/>
      <c r="E35" s="267"/>
      <c r="F35" s="267"/>
      <c r="G35" s="267"/>
      <c r="H35" s="267"/>
      <c r="I35" s="267"/>
      <c r="J35" s="272"/>
    </row>
    <row r="36" spans="1:10" ht="12.75" customHeight="1">
      <c r="A36" s="271"/>
      <c r="B36" s="267"/>
      <c r="C36" s="267"/>
      <c r="D36" s="267"/>
      <c r="E36" s="267"/>
      <c r="F36" s="267"/>
      <c r="G36" s="267"/>
      <c r="H36" s="267"/>
      <c r="I36" s="267"/>
      <c r="J36" s="272"/>
    </row>
    <row r="37" spans="1:10" ht="12.75" customHeight="1">
      <c r="A37" s="271"/>
      <c r="B37" s="267"/>
      <c r="C37" s="267"/>
      <c r="D37" s="267"/>
      <c r="E37" s="267"/>
      <c r="F37" s="267"/>
      <c r="G37" s="267"/>
      <c r="H37" s="267"/>
      <c r="I37" s="267"/>
      <c r="J37" s="272"/>
    </row>
    <row r="38" spans="1:10" ht="12.75" customHeight="1">
      <c r="A38" s="271"/>
      <c r="B38" s="267"/>
      <c r="C38" s="267"/>
      <c r="D38" s="267"/>
      <c r="E38" s="267"/>
      <c r="F38" s="267"/>
      <c r="G38" s="267"/>
      <c r="H38" s="267"/>
      <c r="I38" s="267"/>
      <c r="J38" s="272"/>
    </row>
    <row r="39" spans="1:10" ht="12.75" customHeight="1">
      <c r="A39" s="271"/>
      <c r="B39" s="267"/>
      <c r="C39" s="267"/>
      <c r="D39" s="267"/>
      <c r="E39" s="267"/>
      <c r="F39" s="267"/>
      <c r="G39" s="267"/>
      <c r="H39" s="267"/>
      <c r="I39" s="267"/>
      <c r="J39" s="272"/>
    </row>
    <row r="40" spans="1:10" ht="12.75" customHeight="1">
      <c r="A40" s="271"/>
      <c r="B40" s="267"/>
      <c r="C40" s="267"/>
      <c r="D40" s="267"/>
      <c r="E40" s="267"/>
      <c r="F40" s="267"/>
      <c r="G40" s="267"/>
      <c r="H40" s="267"/>
      <c r="I40" s="267"/>
      <c r="J40" s="272"/>
    </row>
    <row r="41" spans="1:10" ht="12.75" customHeight="1">
      <c r="A41" s="271"/>
      <c r="B41" s="267"/>
      <c r="C41" s="267"/>
      <c r="D41" s="267"/>
      <c r="E41" s="267"/>
      <c r="F41" s="267"/>
      <c r="G41" s="267"/>
      <c r="H41" s="267"/>
      <c r="I41" s="267"/>
      <c r="J41" s="272"/>
    </row>
    <row r="42" spans="1:10" ht="12.75" customHeight="1">
      <c r="A42" s="271"/>
      <c r="B42" s="267"/>
      <c r="C42" s="267"/>
      <c r="D42" s="267"/>
      <c r="E42" s="267"/>
      <c r="F42" s="267"/>
      <c r="G42" s="267"/>
      <c r="H42" s="267"/>
      <c r="I42" s="267"/>
      <c r="J42" s="272"/>
    </row>
    <row r="43" spans="1:10" ht="12.75" customHeight="1">
      <c r="A43" s="271"/>
      <c r="B43" s="267"/>
      <c r="C43" s="267"/>
      <c r="D43" s="267"/>
      <c r="E43" s="267"/>
      <c r="F43" s="267"/>
      <c r="G43" s="267"/>
      <c r="H43" s="267"/>
      <c r="I43" s="267"/>
      <c r="J43" s="272"/>
    </row>
    <row r="44" spans="1:10" ht="12.75" customHeight="1">
      <c r="A44" s="271"/>
      <c r="B44" s="267"/>
      <c r="C44" s="267"/>
      <c r="D44" s="267"/>
      <c r="E44" s="267"/>
      <c r="F44" s="267"/>
      <c r="G44" s="267"/>
      <c r="H44" s="267"/>
      <c r="I44" s="267"/>
      <c r="J44" s="272"/>
    </row>
    <row r="45" spans="1:10" ht="12.75" customHeight="1">
      <c r="A45" s="271"/>
      <c r="B45" s="267"/>
      <c r="C45" s="267"/>
      <c r="D45" s="267"/>
      <c r="E45" s="267"/>
      <c r="F45" s="267"/>
      <c r="G45" s="267"/>
      <c r="H45" s="267"/>
      <c r="I45" s="267"/>
      <c r="J45" s="272"/>
    </row>
    <row r="46" spans="1:10" ht="12.75" customHeight="1">
      <c r="A46" s="271"/>
      <c r="B46" s="267"/>
      <c r="C46" s="267"/>
      <c r="D46" s="267"/>
      <c r="E46" s="267"/>
      <c r="F46" s="267"/>
      <c r="G46" s="267"/>
      <c r="H46" s="267"/>
      <c r="I46" s="267"/>
      <c r="J46" s="272"/>
    </row>
    <row r="47" spans="1:10" ht="12.75" customHeight="1">
      <c r="A47" s="271"/>
      <c r="B47" s="267"/>
      <c r="C47" s="267"/>
      <c r="D47" s="267"/>
      <c r="E47" s="267"/>
      <c r="F47" s="267"/>
      <c r="G47" s="267"/>
      <c r="H47" s="267"/>
      <c r="I47" s="267"/>
      <c r="J47" s="272"/>
    </row>
    <row r="48" spans="1:10" ht="12.75" customHeight="1">
      <c r="A48" s="271"/>
      <c r="B48" s="267"/>
      <c r="C48" s="267"/>
      <c r="D48" s="267"/>
      <c r="E48" s="267"/>
      <c r="F48" s="267"/>
      <c r="G48" s="267"/>
      <c r="H48" s="267"/>
      <c r="I48" s="267"/>
      <c r="J48" s="272"/>
    </row>
    <row r="49" spans="1:10" ht="12.75" customHeight="1">
      <c r="A49" s="271"/>
      <c r="B49" s="267"/>
      <c r="C49" s="267"/>
      <c r="D49" s="267"/>
      <c r="E49" s="267"/>
      <c r="F49" s="267"/>
      <c r="G49" s="267"/>
      <c r="H49" s="267"/>
      <c r="I49" s="267"/>
      <c r="J49" s="272"/>
    </row>
    <row r="50" spans="1:10" ht="12.75" customHeight="1">
      <c r="A50" s="271"/>
      <c r="B50" s="267"/>
      <c r="C50" s="267"/>
      <c r="D50" s="267"/>
      <c r="E50" s="267"/>
      <c r="F50" s="267"/>
      <c r="G50" s="267"/>
      <c r="H50" s="267"/>
      <c r="I50" s="267"/>
      <c r="J50" s="272"/>
    </row>
    <row r="51" spans="1:10" ht="12.75" customHeight="1">
      <c r="A51" s="271"/>
      <c r="B51" s="267"/>
      <c r="C51" s="267"/>
      <c r="D51" s="267"/>
      <c r="E51" s="267"/>
      <c r="F51" s="267"/>
      <c r="G51" s="267"/>
      <c r="H51" s="267"/>
      <c r="I51" s="267"/>
      <c r="J51" s="272"/>
    </row>
    <row r="52" spans="1:10" ht="12.75" customHeight="1">
      <c r="A52" s="271"/>
      <c r="B52" s="267"/>
      <c r="C52" s="267"/>
      <c r="D52" s="267"/>
      <c r="E52" s="267"/>
      <c r="F52" s="267"/>
      <c r="G52" s="267"/>
      <c r="H52" s="267"/>
      <c r="I52" s="267"/>
      <c r="J52" s="272"/>
    </row>
    <row r="53" spans="1:10" ht="12.75" customHeight="1">
      <c r="A53" s="271"/>
      <c r="B53" s="267"/>
      <c r="C53" s="267"/>
      <c r="D53" s="267"/>
      <c r="E53" s="267"/>
      <c r="F53" s="267"/>
      <c r="G53" s="267"/>
      <c r="H53" s="267"/>
      <c r="I53" s="267"/>
      <c r="J53" s="272"/>
    </row>
    <row r="54" spans="1:10" ht="12.75" customHeight="1">
      <c r="A54" s="271"/>
      <c r="B54" s="267"/>
      <c r="C54" s="267"/>
      <c r="D54" s="267"/>
      <c r="E54" s="267"/>
      <c r="F54" s="267"/>
      <c r="G54" s="267"/>
      <c r="H54" s="267"/>
      <c r="I54" s="267"/>
      <c r="J54" s="272"/>
    </row>
    <row r="55" spans="1:10" ht="12.75" customHeight="1">
      <c r="A55" s="271"/>
      <c r="B55" s="267"/>
      <c r="C55" s="267"/>
      <c r="D55" s="267"/>
      <c r="E55" s="267"/>
      <c r="F55" s="267"/>
      <c r="G55" s="267"/>
      <c r="H55" s="267"/>
      <c r="I55" s="267"/>
      <c r="J55" s="272"/>
    </row>
    <row r="56" spans="1:10" ht="12.75" customHeight="1">
      <c r="A56" s="271"/>
      <c r="B56" s="267"/>
      <c r="C56" s="267"/>
      <c r="D56" s="267"/>
      <c r="E56" s="267"/>
      <c r="F56" s="267"/>
      <c r="G56" s="267"/>
      <c r="H56" s="267"/>
      <c r="I56" s="267"/>
      <c r="J56" s="272"/>
    </row>
    <row r="57" spans="1:10" ht="12.75" customHeight="1">
      <c r="A57" s="271"/>
      <c r="B57" s="267"/>
      <c r="C57" s="267"/>
      <c r="D57" s="267"/>
      <c r="E57" s="267"/>
      <c r="F57" s="267"/>
      <c r="G57" s="267"/>
      <c r="H57" s="267"/>
      <c r="I57" s="267"/>
      <c r="J57" s="272"/>
    </row>
    <row r="58" spans="1:10" ht="12.75" customHeight="1">
      <c r="A58" s="271"/>
      <c r="B58" s="267"/>
      <c r="C58" s="267"/>
      <c r="D58" s="267"/>
      <c r="E58" s="267"/>
      <c r="F58" s="267"/>
      <c r="G58" s="267"/>
      <c r="H58" s="267"/>
      <c r="I58" s="267"/>
      <c r="J58" s="272"/>
    </row>
    <row r="59" spans="1:10" ht="12.75" customHeight="1">
      <c r="A59" s="271"/>
      <c r="B59" s="267"/>
      <c r="C59" s="267"/>
      <c r="D59" s="267"/>
      <c r="E59" s="267"/>
      <c r="F59" s="267"/>
      <c r="G59" s="267"/>
      <c r="H59" s="267"/>
      <c r="I59" s="267"/>
      <c r="J59" s="272"/>
    </row>
    <row r="60" spans="1:10" ht="12.75" customHeight="1">
      <c r="A60" s="271"/>
      <c r="B60" s="267"/>
      <c r="C60" s="267"/>
      <c r="D60" s="267"/>
      <c r="E60" s="267"/>
      <c r="F60" s="267"/>
      <c r="G60" s="267"/>
      <c r="H60" s="267"/>
      <c r="I60" s="267"/>
      <c r="J60" s="272"/>
    </row>
    <row r="61" spans="1:10" ht="12.75" customHeight="1">
      <c r="A61" s="271"/>
      <c r="B61" s="267"/>
      <c r="C61" s="267"/>
      <c r="D61" s="267"/>
      <c r="E61" s="267"/>
      <c r="F61" s="267"/>
      <c r="G61" s="267"/>
      <c r="H61" s="267"/>
      <c r="I61" s="267"/>
      <c r="J61" s="272"/>
    </row>
    <row r="62" spans="1:10" ht="12.75" customHeight="1">
      <c r="A62" s="271"/>
      <c r="B62" s="267"/>
      <c r="C62" s="267"/>
      <c r="D62" s="267"/>
      <c r="E62" s="267"/>
      <c r="F62" s="267"/>
      <c r="G62" s="267"/>
      <c r="H62" s="267"/>
      <c r="I62" s="267"/>
      <c r="J62" s="272"/>
    </row>
    <row r="63" spans="1:10" ht="12.75" customHeight="1">
      <c r="A63" s="271"/>
      <c r="B63" s="267"/>
      <c r="C63" s="267"/>
      <c r="D63" s="267"/>
      <c r="E63" s="267"/>
      <c r="F63" s="267"/>
      <c r="G63" s="267"/>
      <c r="H63" s="267"/>
      <c r="I63" s="267"/>
      <c r="J63" s="272"/>
    </row>
    <row r="64" spans="1:10" ht="12.75" customHeight="1">
      <c r="A64" s="271"/>
      <c r="B64" s="267"/>
      <c r="C64" s="267"/>
      <c r="D64" s="267"/>
      <c r="E64" s="267"/>
      <c r="F64" s="267"/>
      <c r="G64" s="267"/>
      <c r="H64" s="267"/>
      <c r="I64" s="267"/>
      <c r="J64" s="272"/>
    </row>
    <row r="65" spans="1:10" ht="12.75" customHeight="1">
      <c r="A65" s="271"/>
      <c r="B65" s="267"/>
      <c r="C65" s="267"/>
      <c r="D65" s="267"/>
      <c r="E65" s="267"/>
      <c r="F65" s="267"/>
      <c r="G65" s="267"/>
      <c r="H65" s="267"/>
      <c r="I65" s="267"/>
      <c r="J65" s="272"/>
    </row>
    <row r="66" spans="1:10" ht="12.75" customHeight="1" thickBot="1">
      <c r="A66" s="273"/>
      <c r="B66" s="274"/>
      <c r="C66" s="274"/>
      <c r="D66" s="274"/>
      <c r="E66" s="274"/>
      <c r="F66" s="274"/>
      <c r="G66" s="274"/>
      <c r="H66" s="274"/>
      <c r="I66" s="274"/>
      <c r="J66" s="275"/>
    </row>
    <row r="67" spans="1:10" ht="12.75" customHeight="1">
      <c r="A67" s="124" t="s">
        <v>1030</v>
      </c>
    </row>
    <row r="68" spans="1:10" ht="12.75" customHeight="1"/>
    <row r="69" spans="1:10" ht="12.75" customHeight="1"/>
    <row r="70" spans="1:10" ht="12.75" customHeight="1">
      <c r="A70" s="462" t="s">
        <v>503</v>
      </c>
    </row>
    <row r="71" spans="1:10" ht="12.75" customHeight="1"/>
    <row r="72" spans="1:10" ht="12.75" customHeight="1"/>
    <row r="73" spans="1:10" ht="12.75" customHeight="1"/>
    <row r="74" spans="1:10" ht="12.75" customHeight="1"/>
    <row r="75" spans="1:10" ht="12.75" customHeight="1"/>
    <row r="76" spans="1:10" ht="12.75" customHeight="1">
      <c r="J76" s="49" t="s">
        <v>623</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7" t="s">
        <v>600</v>
      </c>
      <c r="F1" s="26" t="str">
        <f>Naslovnica!A20</f>
        <v>Listopad 2012.</v>
      </c>
    </row>
    <row r="2" spans="1:7" ht="12.75" customHeight="1">
      <c r="A2" s="635" t="s">
        <v>1038</v>
      </c>
      <c r="F2" s="619" t="str">
        <f>Naslovnica!A24</f>
        <v>October 2012</v>
      </c>
    </row>
    <row r="3" spans="1:7" ht="12.75" customHeight="1"/>
    <row r="4" spans="1:7" ht="12.75" customHeight="1">
      <c r="E4" s="707" t="s">
        <v>982</v>
      </c>
      <c r="F4" s="707"/>
    </row>
    <row r="5" spans="1:7" ht="13.5" customHeight="1">
      <c r="A5" s="715" t="s">
        <v>1039</v>
      </c>
      <c r="B5" s="727" t="s">
        <v>187</v>
      </c>
      <c r="C5" s="727"/>
      <c r="D5" s="727"/>
      <c r="E5" s="727"/>
      <c r="F5" s="727"/>
    </row>
    <row r="6" spans="1:7" ht="33.75" customHeight="1">
      <c r="A6" s="715"/>
      <c r="B6" s="173" t="str">
        <f>Naslovnica!A20</f>
        <v>Listopad 2012.</v>
      </c>
      <c r="C6" s="173" t="str">
        <f>'4 Tablica 2 - Graf 2'!F5</f>
        <v>Rujan 2012.</v>
      </c>
      <c r="D6" s="173" t="s">
        <v>127</v>
      </c>
      <c r="E6" s="144" t="s">
        <v>188</v>
      </c>
      <c r="F6" s="174" t="s">
        <v>189</v>
      </c>
    </row>
    <row r="7" spans="1:7" ht="45" customHeight="1">
      <c r="A7" s="715"/>
      <c r="B7" s="636" t="str">
        <f>Naslovnica!A24</f>
        <v>October 2012</v>
      </c>
      <c r="C7" s="636" t="str">
        <f>'4 Tablica 2 - Graf 2'!F6</f>
        <v>September 2012</v>
      </c>
      <c r="D7" s="636" t="s">
        <v>190</v>
      </c>
      <c r="E7" s="622" t="s">
        <v>1040</v>
      </c>
      <c r="F7" s="636" t="s">
        <v>191</v>
      </c>
    </row>
    <row r="8" spans="1:7">
      <c r="A8" s="175" t="s">
        <v>172</v>
      </c>
      <c r="B8" s="176">
        <v>3177.1513</v>
      </c>
      <c r="C8" s="176">
        <v>2809.14921</v>
      </c>
      <c r="D8" s="177">
        <v>0.1310012614103897</v>
      </c>
      <c r="E8" s="178">
        <v>194669.20131999999</v>
      </c>
      <c r="F8" s="177">
        <v>1.6591557193461458E-2</v>
      </c>
      <c r="G8" s="522"/>
    </row>
    <row r="9" spans="1:7">
      <c r="A9" s="175" t="s">
        <v>173</v>
      </c>
      <c r="B9" s="176">
        <v>7947.2471500000001</v>
      </c>
      <c r="C9" s="176">
        <v>7395.6500900000001</v>
      </c>
      <c r="D9" s="177">
        <v>7.4583985624987914E-2</v>
      </c>
      <c r="E9" s="178">
        <v>745695.0556900003</v>
      </c>
      <c r="F9" s="177">
        <v>1.0772308718513909E-2</v>
      </c>
      <c r="G9" s="522"/>
    </row>
    <row r="10" spans="1:7">
      <c r="A10" s="175" t="s">
        <v>192</v>
      </c>
      <c r="B10" s="176">
        <v>1606.51953</v>
      </c>
      <c r="C10" s="176">
        <v>1015.01261</v>
      </c>
      <c r="D10" s="177">
        <v>0.58275819844248056</v>
      </c>
      <c r="E10" s="178">
        <v>149873.05473</v>
      </c>
      <c r="F10" s="179">
        <v>1.0835348164256565E-2</v>
      </c>
    </row>
    <row r="11" spans="1:7">
      <c r="A11" s="175" t="s">
        <v>175</v>
      </c>
      <c r="B11" s="176">
        <v>1262.2112999999999</v>
      </c>
      <c r="C11" s="176">
        <v>1164.5746399999998</v>
      </c>
      <c r="D11" s="177">
        <v>8.3838902760238865E-2</v>
      </c>
      <c r="E11" s="178">
        <v>131136.65495</v>
      </c>
      <c r="F11" s="177">
        <v>9.7187041925010549E-3</v>
      </c>
    </row>
    <row r="12" spans="1:7">
      <c r="A12" s="175" t="s">
        <v>176</v>
      </c>
      <c r="B12" s="176">
        <v>1094.2072700000001</v>
      </c>
      <c r="C12" s="176">
        <v>913.40582999999992</v>
      </c>
      <c r="D12" s="177">
        <v>0.19794206918955193</v>
      </c>
      <c r="E12" s="178">
        <v>60479.900979999991</v>
      </c>
      <c r="F12" s="177">
        <v>1.8425435515553288E-2</v>
      </c>
    </row>
    <row r="13" spans="1:7">
      <c r="A13" s="180" t="s">
        <v>177</v>
      </c>
      <c r="B13" s="176">
        <v>4595.0480800000005</v>
      </c>
      <c r="C13" s="176">
        <v>4651.7758700000004</v>
      </c>
      <c r="D13" s="177">
        <v>-1.2194867419525912E-2</v>
      </c>
      <c r="E13" s="181">
        <v>717216.1709100001</v>
      </c>
      <c r="F13" s="177">
        <v>6.448094131355434E-3</v>
      </c>
    </row>
    <row r="14" spans="1:7" ht="18.75" customHeight="1">
      <c r="A14" s="182" t="s">
        <v>588</v>
      </c>
      <c r="B14" s="183">
        <v>19682.38463</v>
      </c>
      <c r="C14" s="184">
        <v>17949.56825</v>
      </c>
      <c r="D14" s="185">
        <v>9.6538053498863352E-2</v>
      </c>
      <c r="E14" s="186">
        <v>1999070.0385800009</v>
      </c>
      <c r="F14" s="185">
        <v>9.9436735349554169E-3</v>
      </c>
    </row>
    <row r="15" spans="1:7" ht="12.75" customHeight="1">
      <c r="A15" s="90" t="s">
        <v>193</v>
      </c>
      <c r="B15" s="91"/>
      <c r="C15" s="93"/>
      <c r="D15" s="93"/>
      <c r="E15" s="93"/>
      <c r="F15" s="93"/>
      <c r="G15" s="93"/>
    </row>
    <row r="16" spans="1:7" ht="22.5" customHeight="1">
      <c r="A16" s="728" t="s">
        <v>194</v>
      </c>
      <c r="B16" s="728"/>
      <c r="C16" s="728"/>
      <c r="D16" s="728"/>
      <c r="E16" s="728"/>
      <c r="F16" s="728"/>
      <c r="G16" s="187"/>
    </row>
    <row r="17" spans="1:7" ht="12.75" customHeight="1">
      <c r="A17" s="723" t="s">
        <v>195</v>
      </c>
      <c r="B17" s="724"/>
      <c r="C17" s="724"/>
      <c r="D17" s="724"/>
      <c r="E17" s="724"/>
      <c r="F17" s="724"/>
      <c r="G17" s="188"/>
    </row>
    <row r="18" spans="1:7" ht="12.75" customHeight="1">
      <c r="A18" s="725" t="s">
        <v>196</v>
      </c>
      <c r="B18" s="726"/>
      <c r="C18" s="726"/>
      <c r="D18" s="726"/>
      <c r="E18" s="726"/>
      <c r="F18" s="726"/>
      <c r="G18" s="189"/>
    </row>
    <row r="19" spans="1:7" ht="12.75" customHeight="1">
      <c r="A19" s="723" t="s">
        <v>197</v>
      </c>
      <c r="B19" s="724"/>
      <c r="C19" s="724"/>
      <c r="D19" s="724"/>
      <c r="E19" s="724"/>
      <c r="F19" s="724"/>
      <c r="G19" s="188"/>
    </row>
    <row r="20" spans="1:7" ht="12.75" customHeight="1"/>
    <row r="21" spans="1:7" ht="12.75" customHeight="1">
      <c r="A21" s="190" t="s">
        <v>601</v>
      </c>
      <c r="F21" s="26" t="str">
        <f>Naslovnica!A20</f>
        <v>Listopad 2012.</v>
      </c>
    </row>
    <row r="22" spans="1:7" ht="12.75" customHeight="1">
      <c r="A22" s="635" t="s">
        <v>602</v>
      </c>
      <c r="F22" s="619" t="str">
        <f>Naslovnica!A24</f>
        <v>October 2012</v>
      </c>
    </row>
    <row r="23" spans="1:7" ht="12.75" customHeight="1"/>
    <row r="24" spans="1:7" ht="12.75" customHeight="1"/>
    <row r="25" spans="1:7" ht="12.75" customHeight="1"/>
    <row r="26" spans="1:7" ht="12.75" customHeight="1">
      <c r="G26" s="522"/>
    </row>
    <row r="27" spans="1:7" ht="12.75" customHeight="1">
      <c r="G27" s="522"/>
    </row>
    <row r="28" spans="1:7" ht="12.75" customHeight="1">
      <c r="G28" s="52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90" t="s">
        <v>1041</v>
      </c>
    </row>
    <row r="42" spans="1:1" ht="12.75" customHeight="1"/>
    <row r="43" spans="1:1" ht="12.75" customHeight="1"/>
    <row r="44" spans="1:1" ht="12.75" customHeight="1"/>
    <row r="45" spans="1:1" ht="12.75" customHeight="1"/>
    <row r="46" spans="1:1" ht="12.75" customHeight="1">
      <c r="A46" s="462" t="s">
        <v>503</v>
      </c>
    </row>
    <row r="47" spans="1:1" ht="12.75" customHeight="1"/>
    <row r="48" spans="1:1" ht="12.75" customHeight="1"/>
    <row r="49" spans="6:6" ht="12.75" customHeight="1"/>
    <row r="53" spans="6:6">
      <c r="F53" s="149" t="s">
        <v>624</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25" t="s">
        <v>603</v>
      </c>
      <c r="G1" s="26" t="str">
        <f>Naslovnica!A20</f>
        <v>Listopad 2012.</v>
      </c>
    </row>
    <row r="2" spans="1:8" ht="12.75" customHeight="1">
      <c r="A2" s="618" t="s">
        <v>604</v>
      </c>
      <c r="G2" s="619" t="str">
        <f>Naslovnica!A24</f>
        <v>October 2012</v>
      </c>
    </row>
    <row r="3" spans="1:8" ht="12.75" customHeight="1"/>
    <row r="4" spans="1:8" ht="12.75" customHeight="1">
      <c r="F4" s="666"/>
      <c r="G4" s="49" t="s">
        <v>982</v>
      </c>
    </row>
    <row r="5" spans="1:8" ht="15" customHeight="1">
      <c r="A5" s="708" t="s">
        <v>1043</v>
      </c>
      <c r="B5" s="709" t="s">
        <v>1042</v>
      </c>
      <c r="C5" s="709"/>
      <c r="D5" s="709"/>
      <c r="E5" s="709"/>
      <c r="F5" s="709"/>
      <c r="G5" s="709"/>
    </row>
    <row r="6" spans="1:8">
      <c r="A6" s="708"/>
      <c r="B6" s="713" t="str">
        <f>Naslovnica!A20</f>
        <v>Listopad 2012.</v>
      </c>
      <c r="C6" s="687"/>
      <c r="D6" s="713" t="str">
        <f>'4 Tablica 2 - Graf 2'!F5</f>
        <v>Rujan 2012.</v>
      </c>
      <c r="E6" s="687"/>
      <c r="F6" s="729" t="s">
        <v>198</v>
      </c>
      <c r="G6" s="729"/>
    </row>
    <row r="7" spans="1:8">
      <c r="A7" s="708"/>
      <c r="B7" s="710" t="str">
        <f>Naslovnica!A24</f>
        <v>October 2012</v>
      </c>
      <c r="C7" s="730"/>
      <c r="D7" s="731" t="str">
        <f>'4 Tablica 2 - Graf 2'!F6</f>
        <v>September 2012</v>
      </c>
      <c r="E7" s="730"/>
      <c r="F7" s="732" t="s">
        <v>199</v>
      </c>
      <c r="G7" s="732"/>
    </row>
    <row r="8" spans="1:8">
      <c r="A8" s="708"/>
      <c r="B8" s="145" t="s">
        <v>150</v>
      </c>
      <c r="C8" s="145" t="s">
        <v>151</v>
      </c>
      <c r="D8" s="145" t="s">
        <v>150</v>
      </c>
      <c r="E8" s="145" t="s">
        <v>151</v>
      </c>
      <c r="F8" s="145" t="s">
        <v>150</v>
      </c>
      <c r="G8" s="145" t="s">
        <v>152</v>
      </c>
    </row>
    <row r="9" spans="1:8">
      <c r="A9" s="708"/>
      <c r="B9" s="624" t="s">
        <v>153</v>
      </c>
      <c r="C9" s="624" t="s">
        <v>154</v>
      </c>
      <c r="D9" s="624" t="s">
        <v>153</v>
      </c>
      <c r="E9" s="624" t="s">
        <v>154</v>
      </c>
      <c r="F9" s="624" t="s">
        <v>153</v>
      </c>
      <c r="G9" s="624" t="s">
        <v>155</v>
      </c>
    </row>
    <row r="10" spans="1:8">
      <c r="A10" s="129" t="s">
        <v>172</v>
      </c>
      <c r="B10" s="191">
        <v>187625.83452</v>
      </c>
      <c r="C10" s="192">
        <v>9.53592933744902E-2</v>
      </c>
      <c r="D10" s="191">
        <v>183724.03081999999</v>
      </c>
      <c r="E10" s="193">
        <v>9.5495500429283037E-2</v>
      </c>
      <c r="F10" s="194">
        <v>3901.8037000000186</v>
      </c>
      <c r="G10" s="193">
        <v>2.1237307294998065E-2</v>
      </c>
      <c r="H10" s="522"/>
    </row>
    <row r="11" spans="1:8">
      <c r="A11" s="129" t="s">
        <v>173</v>
      </c>
      <c r="B11" s="191">
        <v>826336.56015999999</v>
      </c>
      <c r="C11" s="192">
        <v>0.41997878739862415</v>
      </c>
      <c r="D11" s="195">
        <v>818593.89330999996</v>
      </c>
      <c r="E11" s="193">
        <v>0.42548616607797529</v>
      </c>
      <c r="F11" s="194">
        <v>7742.6668500000378</v>
      </c>
      <c r="G11" s="193">
        <v>9.4584957367473965E-3</v>
      </c>
      <c r="H11" s="522"/>
    </row>
    <row r="12" spans="1:8">
      <c r="A12" s="129" t="s">
        <v>192</v>
      </c>
      <c r="B12" s="191">
        <v>125010.94938999999</v>
      </c>
      <c r="C12" s="192">
        <v>6.3535790944790393E-2</v>
      </c>
      <c r="D12" s="195">
        <v>117753.15768</v>
      </c>
      <c r="E12" s="193">
        <v>6.1205366927731084E-2</v>
      </c>
      <c r="F12" s="194">
        <v>7257.7917099999904</v>
      </c>
      <c r="G12" s="193">
        <v>6.1635644028531278E-2</v>
      </c>
    </row>
    <row r="13" spans="1:8">
      <c r="A13" s="129" t="s">
        <v>175</v>
      </c>
      <c r="B13" s="191">
        <v>124667.41065999999</v>
      </c>
      <c r="C13" s="192">
        <v>6.3361190199517872E-2</v>
      </c>
      <c r="D13" s="195">
        <v>121399.67711</v>
      </c>
      <c r="E13" s="193">
        <v>6.3100743358559128E-2</v>
      </c>
      <c r="F13" s="194">
        <v>3267.7335499999899</v>
      </c>
      <c r="G13" s="193">
        <v>2.6917151905100134E-2</v>
      </c>
    </row>
    <row r="14" spans="1:8">
      <c r="A14" s="129" t="s">
        <v>176</v>
      </c>
      <c r="B14" s="191">
        <v>56563.491399999999</v>
      </c>
      <c r="C14" s="192">
        <v>2.8747931139104912E-2</v>
      </c>
      <c r="D14" s="195">
        <v>54543.219669999999</v>
      </c>
      <c r="E14" s="193">
        <v>2.8350303627477119E-2</v>
      </c>
      <c r="F14" s="194">
        <v>2020.2717300000004</v>
      </c>
      <c r="G14" s="193">
        <v>3.7039832672569384E-2</v>
      </c>
    </row>
    <row r="15" spans="1:8">
      <c r="A15" s="129" t="s">
        <v>177</v>
      </c>
      <c r="B15" s="191">
        <v>647363.12858999998</v>
      </c>
      <c r="C15" s="192">
        <v>0.32901700694347236</v>
      </c>
      <c r="D15" s="196">
        <v>627888.50890000002</v>
      </c>
      <c r="E15" s="193">
        <v>0.32636191957897431</v>
      </c>
      <c r="F15" s="194">
        <v>19474.619689999963</v>
      </c>
      <c r="G15" s="193">
        <v>3.1016047298138449E-2</v>
      </c>
    </row>
    <row r="16" spans="1:8" ht="18.75" customHeight="1">
      <c r="A16" s="197" t="s">
        <v>159</v>
      </c>
      <c r="B16" s="198">
        <v>1967567.3747200002</v>
      </c>
      <c r="C16" s="185">
        <v>1</v>
      </c>
      <c r="D16" s="199">
        <v>1923902.48749</v>
      </c>
      <c r="E16" s="200">
        <v>1</v>
      </c>
      <c r="F16" s="199">
        <v>43664.887230000226</v>
      </c>
      <c r="G16" s="200">
        <v>2.2695998115251248E-2</v>
      </c>
    </row>
    <row r="17" spans="1:8" ht="12.75" customHeight="1">
      <c r="A17" s="136" t="s">
        <v>1044</v>
      </c>
    </row>
    <row r="18" spans="1:8" ht="12.75" customHeight="1"/>
    <row r="19" spans="1:8" ht="12.75" customHeight="1">
      <c r="A19" s="125" t="s">
        <v>605</v>
      </c>
      <c r="G19" s="26" t="str">
        <f>Naslovnica!A20</f>
        <v>Listopad 2012.</v>
      </c>
    </row>
    <row r="20" spans="1:8" ht="12.75" customHeight="1">
      <c r="A20" s="618" t="s">
        <v>606</v>
      </c>
      <c r="G20" s="619" t="str">
        <f>Naslovnica!A24</f>
        <v>October 2012</v>
      </c>
    </row>
    <row r="21" spans="1:8" ht="12.75" customHeight="1"/>
    <row r="22" spans="1:8" ht="12.75" customHeight="1"/>
    <row r="23" spans="1:8" ht="12.75" customHeight="1"/>
    <row r="24" spans="1:8" ht="12.75" customHeight="1"/>
    <row r="25" spans="1:8" ht="12.75" customHeight="1">
      <c r="H25" s="522"/>
    </row>
    <row r="26" spans="1:8" ht="12.75" customHeight="1">
      <c r="G26" s="522"/>
    </row>
    <row r="27" spans="1:8" ht="12.75" customHeight="1"/>
    <row r="28" spans="1:8" ht="12.75" customHeight="1">
      <c r="G28" s="522"/>
      <c r="H28" s="467"/>
    </row>
    <row r="29" spans="1:8" ht="12.75" customHeight="1">
      <c r="G29" s="46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c r="A39" s="510" t="s">
        <v>1044</v>
      </c>
    </row>
    <row r="40" spans="1:8" ht="12.75" customHeight="1">
      <c r="A40" s="136"/>
    </row>
    <row r="41" spans="1:8" ht="12.75" customHeight="1">
      <c r="A41" s="22" t="s">
        <v>607</v>
      </c>
      <c r="G41" s="26" t="str">
        <f>Naslovnica!A20</f>
        <v>Listopad 2012.</v>
      </c>
    </row>
    <row r="42" spans="1:8" ht="12.75" customHeight="1">
      <c r="A42" s="618" t="s">
        <v>608</v>
      </c>
      <c r="G42" s="619" t="str">
        <f>Naslovnica!A24</f>
        <v>October 2012</v>
      </c>
    </row>
    <row r="43" spans="1:8" ht="12.75" customHeight="1"/>
    <row r="44" spans="1:8" ht="12.75" customHeight="1"/>
    <row r="45" spans="1:8" ht="12.75" customHeight="1"/>
    <row r="46" spans="1:8" ht="12.75" customHeight="1"/>
    <row r="47" spans="1:8" ht="12.75" customHeight="1">
      <c r="G47" s="522"/>
    </row>
    <row r="48" spans="1:8" ht="12.75" customHeight="1">
      <c r="G48" s="467"/>
      <c r="H48" s="522"/>
    </row>
    <row r="49" spans="1:8" ht="12.75" customHeight="1">
      <c r="G49" s="467"/>
      <c r="H49" s="467"/>
    </row>
    <row r="50" spans="1:8" ht="12.75" customHeight="1">
      <c r="G50" s="522"/>
    </row>
    <row r="51" spans="1:8" ht="12.75" customHeight="1">
      <c r="G51" s="467"/>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c r="A61" s="510" t="s">
        <v>1044</v>
      </c>
    </row>
    <row r="62" spans="1:8" ht="12.75" customHeight="1">
      <c r="A62" s="537"/>
    </row>
    <row r="64" spans="1:8">
      <c r="A64" s="462" t="s">
        <v>503</v>
      </c>
    </row>
    <row r="65" spans="7:7">
      <c r="G65" s="149" t="s">
        <v>625</v>
      </c>
    </row>
  </sheetData>
  <mergeCells count="8">
    <mergeCell ref="A5:A9"/>
    <mergeCell ref="B5:G5"/>
    <mergeCell ref="B6:C6"/>
    <mergeCell ref="D6:E6"/>
    <mergeCell ref="F6:G6"/>
    <mergeCell ref="B7:C7"/>
    <mergeCell ref="D7:E7"/>
    <mergeCell ref="F7:G7"/>
  </mergeCells>
  <hyperlinks>
    <hyperlink ref="A64" location="'2 Sadržaj'!A1" display="Sadržaj / Contents"/>
  </hyperlinks>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25" t="s">
        <v>609</v>
      </c>
      <c r="I1" s="26" t="str">
        <f>Naslovnica!A20</f>
        <v>Listopad 2012.</v>
      </c>
    </row>
    <row r="2" spans="1:10" ht="12.75" customHeight="1">
      <c r="A2" s="618" t="s">
        <v>1045</v>
      </c>
      <c r="I2" s="619" t="str">
        <f>Naslovnica!A24</f>
        <v>October 2012</v>
      </c>
    </row>
    <row r="3" spans="1:10" ht="12.75" customHeight="1"/>
    <row r="4" spans="1:10" ht="35.25" customHeight="1">
      <c r="A4" s="144"/>
      <c r="B4" s="694" t="s">
        <v>1046</v>
      </c>
      <c r="C4" s="694"/>
      <c r="D4" s="717" t="s">
        <v>1047</v>
      </c>
      <c r="E4" s="717"/>
      <c r="F4" s="717"/>
      <c r="G4" s="717"/>
      <c r="H4" s="717"/>
      <c r="I4" s="144"/>
    </row>
    <row r="5" spans="1:10" ht="45">
      <c r="A5" s="144" t="s">
        <v>1043</v>
      </c>
      <c r="B5" s="144" t="str">
        <f>Naslovnica!A20</f>
        <v>Listopad 2012.</v>
      </c>
      <c r="C5" s="122" t="str">
        <f>'4 Tablica 2 - Graf 2'!F5</f>
        <v>Rujan 2012.</v>
      </c>
      <c r="D5" s="144" t="str">
        <f>Naslovnica!A20</f>
        <v>Listopad 2012.</v>
      </c>
      <c r="E5" s="122" t="str">
        <f>'4 Tablica 2 - Graf 2'!F5</f>
        <v>Rujan 2012.</v>
      </c>
      <c r="F5" s="144" t="s">
        <v>200</v>
      </c>
      <c r="G5" s="144" t="s">
        <v>201</v>
      </c>
      <c r="H5" s="147" t="s">
        <v>202</v>
      </c>
      <c r="I5" s="147" t="s">
        <v>203</v>
      </c>
    </row>
    <row r="6" spans="1:10" ht="34.5" customHeight="1">
      <c r="A6" s="144"/>
      <c r="B6" s="620" t="str">
        <f>Naslovnica!A24</f>
        <v>October 2012</v>
      </c>
      <c r="C6" s="621" t="str">
        <f>'4 Tablica 2 - Graf 2'!F6</f>
        <v>September 2012</v>
      </c>
      <c r="D6" s="620" t="str">
        <f>Naslovnica!A24</f>
        <v>October 2012</v>
      </c>
      <c r="E6" s="621" t="str">
        <f>'4 Tablica 2 - Graf 2'!F6</f>
        <v>September 2012</v>
      </c>
      <c r="F6" s="620" t="s">
        <v>204</v>
      </c>
      <c r="G6" s="620" t="s">
        <v>205</v>
      </c>
      <c r="H6" s="622" t="s">
        <v>206</v>
      </c>
      <c r="I6" s="636" t="s">
        <v>207</v>
      </c>
    </row>
    <row r="7" spans="1:10" ht="22.5">
      <c r="A7" s="201" t="s">
        <v>172</v>
      </c>
      <c r="B7" s="202">
        <v>191.6636</v>
      </c>
      <c r="C7" s="202">
        <v>189.74549999999999</v>
      </c>
      <c r="D7" s="203">
        <v>1.0108803634341745E-2</v>
      </c>
      <c r="E7" s="203">
        <v>4.3056869523821373E-2</v>
      </c>
      <c r="F7" s="203">
        <v>0.16818258559309185</v>
      </c>
      <c r="G7" s="203">
        <v>0.14469220625334445</v>
      </c>
      <c r="H7" s="203">
        <v>7.5678857349427808E-2</v>
      </c>
      <c r="I7" s="204">
        <v>37958</v>
      </c>
      <c r="J7" s="522"/>
    </row>
    <row r="8" spans="1:10" ht="22.5">
      <c r="A8" s="201" t="s">
        <v>173</v>
      </c>
      <c r="B8" s="205">
        <v>213.70480000000001</v>
      </c>
      <c r="C8" s="205">
        <v>213.0531</v>
      </c>
      <c r="D8" s="203">
        <v>3.0588618518105903E-3</v>
      </c>
      <c r="E8" s="203">
        <v>3.1981516150360489E-2</v>
      </c>
      <c r="F8" s="203">
        <v>0.11733126428656582</v>
      </c>
      <c r="G8" s="203">
        <v>0.10153536251142348</v>
      </c>
      <c r="H8" s="203">
        <v>8.7075485491502791E-2</v>
      </c>
      <c r="I8" s="204">
        <v>37893</v>
      </c>
      <c r="J8" s="522"/>
    </row>
    <row r="9" spans="1:10" ht="33.75">
      <c r="A9" s="201" t="s">
        <v>192</v>
      </c>
      <c r="B9" s="205">
        <v>130.65969999999999</v>
      </c>
      <c r="C9" s="205">
        <v>124.2176</v>
      </c>
      <c r="D9" s="203">
        <v>5.1861410943376596E-2</v>
      </c>
      <c r="E9" s="203">
        <v>2.1680071918718014E-2</v>
      </c>
      <c r="F9" s="203">
        <v>0.11334672829028536</v>
      </c>
      <c r="G9" s="203">
        <v>9.9106563782563661E-2</v>
      </c>
      <c r="H9" s="203">
        <v>3.0113352546544903E-2</v>
      </c>
      <c r="I9" s="204">
        <v>37923</v>
      </c>
    </row>
    <row r="10" spans="1:10" ht="33.75">
      <c r="A10" s="201" t="s">
        <v>175</v>
      </c>
      <c r="B10" s="205">
        <v>151.54419999999999</v>
      </c>
      <c r="C10" s="205">
        <v>148.251</v>
      </c>
      <c r="D10" s="203">
        <v>2.2213678153941485E-2</v>
      </c>
      <c r="E10" s="203">
        <v>4.2113032475748824E-2</v>
      </c>
      <c r="F10" s="206">
        <v>0.16843988992882686</v>
      </c>
      <c r="G10" s="203">
        <v>0.14552028113375681</v>
      </c>
      <c r="H10" s="203">
        <v>5.5931842311041979E-2</v>
      </c>
      <c r="I10" s="204">
        <v>38425</v>
      </c>
    </row>
    <row r="11" spans="1:10" ht="33.75">
      <c r="A11" s="201" t="s">
        <v>176</v>
      </c>
      <c r="B11" s="205">
        <v>155.69800000000001</v>
      </c>
      <c r="C11" s="205">
        <v>152.0823</v>
      </c>
      <c r="D11" s="203">
        <v>2.37746272906183E-2</v>
      </c>
      <c r="E11" s="203">
        <v>3.1497221890633753E-2</v>
      </c>
      <c r="F11" s="206">
        <v>0.14833728655550438</v>
      </c>
      <c r="G11" s="203">
        <v>0.15438910752787049</v>
      </c>
      <c r="H11" s="203">
        <v>5.9676620642404865E-2</v>
      </c>
      <c r="I11" s="204">
        <v>38425</v>
      </c>
    </row>
    <row r="12" spans="1:10" ht="22.5">
      <c r="A12" s="201" t="s">
        <v>177</v>
      </c>
      <c r="B12" s="205">
        <v>167.1952</v>
      </c>
      <c r="C12" s="205">
        <v>162.40770000000001</v>
      </c>
      <c r="D12" s="203">
        <v>2.947828212578596E-2</v>
      </c>
      <c r="E12" s="203">
        <v>5.4288067959406661E-2</v>
      </c>
      <c r="F12" s="203">
        <v>0.11172712964692999</v>
      </c>
      <c r="G12" s="203">
        <v>0.11193858624122721</v>
      </c>
      <c r="H12" s="203">
        <v>5.1455839757532651E-2</v>
      </c>
      <c r="I12" s="204">
        <v>37474</v>
      </c>
    </row>
    <row r="13" spans="1:10" ht="12.75" customHeight="1">
      <c r="A13" s="136" t="s">
        <v>1044</v>
      </c>
    </row>
    <row r="14" spans="1:10" ht="12.75" customHeight="1"/>
    <row r="15" spans="1:10" ht="21" customHeight="1">
      <c r="A15" s="734" t="s">
        <v>208</v>
      </c>
      <c r="B15" s="734"/>
      <c r="C15" s="734"/>
      <c r="D15" s="734"/>
      <c r="E15" s="734"/>
      <c r="F15" s="734"/>
      <c r="G15" s="734"/>
      <c r="H15" s="734"/>
      <c r="I15" s="734"/>
    </row>
    <row r="16" spans="1:10" ht="21.75" customHeight="1">
      <c r="A16" s="733" t="s">
        <v>209</v>
      </c>
      <c r="B16" s="733"/>
      <c r="C16" s="733"/>
      <c r="D16" s="733"/>
      <c r="E16" s="733"/>
      <c r="F16" s="733"/>
      <c r="G16" s="733"/>
      <c r="H16" s="733"/>
      <c r="I16" s="733"/>
    </row>
    <row r="17" spans="1:10" ht="19.5" customHeight="1">
      <c r="A17" s="734" t="s">
        <v>210</v>
      </c>
      <c r="B17" s="734"/>
      <c r="C17" s="734"/>
      <c r="D17" s="734"/>
      <c r="E17" s="734"/>
      <c r="F17" s="734"/>
      <c r="G17" s="734"/>
      <c r="H17" s="734"/>
      <c r="I17" s="734"/>
    </row>
    <row r="18" spans="1:10" ht="19.5" customHeight="1">
      <c r="A18" s="733" t="s">
        <v>211</v>
      </c>
      <c r="B18" s="733"/>
      <c r="C18" s="733"/>
      <c r="D18" s="733"/>
      <c r="E18" s="733"/>
      <c r="F18" s="733"/>
      <c r="G18" s="733"/>
      <c r="H18" s="733"/>
      <c r="I18" s="733"/>
    </row>
    <row r="19" spans="1:10" ht="12.75" customHeight="1"/>
    <row r="20" spans="1:10" ht="12.75" customHeight="1">
      <c r="A20" s="137"/>
      <c r="I20" s="26"/>
    </row>
    <row r="21" spans="1:10" ht="12.75" customHeight="1">
      <c r="A21" s="462" t="s">
        <v>503</v>
      </c>
      <c r="I21" s="31"/>
      <c r="J21" s="544"/>
    </row>
    <row r="22" spans="1:10" ht="12.75" customHeight="1"/>
    <row r="23" spans="1:10" ht="12.75" customHeight="1"/>
    <row r="24" spans="1:10" ht="12.75" customHeight="1">
      <c r="B24" s="544"/>
    </row>
    <row r="25" spans="1:10" ht="12.75" customHeight="1"/>
    <row r="26" spans="1:10" ht="12.75" customHeight="1">
      <c r="J26" s="467"/>
    </row>
    <row r="27" spans="1:10" ht="12.75" customHeight="1">
      <c r="J27" s="467"/>
    </row>
    <row r="28" spans="1:10" ht="12.75" customHeight="1">
      <c r="J28" s="522"/>
    </row>
    <row r="29" spans="1:10" ht="12.75" customHeight="1">
      <c r="J29" s="467"/>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510"/>
    </row>
    <row r="41" spans="1:9" ht="12.75" customHeight="1">
      <c r="A41" s="136"/>
      <c r="B41" s="510"/>
    </row>
    <row r="42" spans="1:9" ht="12.75" customHeight="1"/>
    <row r="43" spans="1:9" ht="12.75" customHeight="1"/>
    <row r="44" spans="1:9" ht="12.75" customHeight="1"/>
    <row r="45" spans="1:9" ht="12.75" customHeight="1">
      <c r="I45" s="149" t="s">
        <v>626</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07" t="s">
        <v>610</v>
      </c>
      <c r="O1" s="26" t="str">
        <f>Naslovnica!A20</f>
        <v>Listopad 2012.</v>
      </c>
    </row>
    <row r="2" spans="1:16" ht="12.75" customHeight="1">
      <c r="A2" s="637" t="s">
        <v>611</v>
      </c>
      <c r="O2" s="619" t="str">
        <f>Naslovnica!A24</f>
        <v>October 2012</v>
      </c>
    </row>
    <row r="3" spans="1:16" ht="12.75" customHeight="1"/>
    <row r="4" spans="1:16" ht="12.75" customHeight="1">
      <c r="L4" s="663"/>
      <c r="M4" s="663"/>
      <c r="N4" s="663"/>
      <c r="O4" s="139" t="s">
        <v>995</v>
      </c>
    </row>
    <row r="5" spans="1:16" ht="21" customHeight="1">
      <c r="A5" s="735" t="s">
        <v>1048</v>
      </c>
      <c r="B5" s="694" t="s">
        <v>212</v>
      </c>
      <c r="C5" s="694"/>
      <c r="D5" s="694" t="s">
        <v>213</v>
      </c>
      <c r="E5" s="736"/>
      <c r="F5" s="694" t="s">
        <v>214</v>
      </c>
      <c r="G5" s="694"/>
      <c r="H5" s="694" t="s">
        <v>215</v>
      </c>
      <c r="I5" s="694"/>
      <c r="J5" s="694" t="s">
        <v>216</v>
      </c>
      <c r="K5" s="694"/>
      <c r="L5" s="694" t="s">
        <v>217</v>
      </c>
      <c r="M5" s="694"/>
      <c r="N5" s="694" t="s">
        <v>142</v>
      </c>
      <c r="O5" s="694"/>
    </row>
    <row r="6" spans="1:16">
      <c r="A6" s="735"/>
      <c r="B6" s="208" t="s">
        <v>166</v>
      </c>
      <c r="C6" s="208" t="s">
        <v>167</v>
      </c>
      <c r="D6" s="208" t="s">
        <v>166</v>
      </c>
      <c r="E6" s="208" t="s">
        <v>167</v>
      </c>
      <c r="F6" s="208" t="s">
        <v>166</v>
      </c>
      <c r="G6" s="208" t="s">
        <v>167</v>
      </c>
      <c r="H6" s="208" t="s">
        <v>166</v>
      </c>
      <c r="I6" s="208" t="s">
        <v>167</v>
      </c>
      <c r="J6" s="208" t="s">
        <v>166</v>
      </c>
      <c r="K6" s="208" t="s">
        <v>167</v>
      </c>
      <c r="L6" s="208" t="s">
        <v>166</v>
      </c>
      <c r="M6" s="208" t="s">
        <v>167</v>
      </c>
      <c r="N6" s="208" t="s">
        <v>166</v>
      </c>
      <c r="O6" s="208" t="s">
        <v>167</v>
      </c>
    </row>
    <row r="7" spans="1:16">
      <c r="A7" s="735"/>
      <c r="B7" s="638" t="s">
        <v>153</v>
      </c>
      <c r="C7" s="638" t="s">
        <v>154</v>
      </c>
      <c r="D7" s="638" t="s">
        <v>153</v>
      </c>
      <c r="E7" s="638" t="s">
        <v>154</v>
      </c>
      <c r="F7" s="638" t="s">
        <v>153</v>
      </c>
      <c r="G7" s="638" t="s">
        <v>154</v>
      </c>
      <c r="H7" s="638" t="s">
        <v>153</v>
      </c>
      <c r="I7" s="638" t="s">
        <v>154</v>
      </c>
      <c r="J7" s="638" t="s">
        <v>153</v>
      </c>
      <c r="K7" s="638" t="s">
        <v>154</v>
      </c>
      <c r="L7" s="638" t="s">
        <v>153</v>
      </c>
      <c r="M7" s="638" t="s">
        <v>154</v>
      </c>
      <c r="N7" s="638" t="s">
        <v>153</v>
      </c>
      <c r="O7" s="638" t="s">
        <v>154</v>
      </c>
    </row>
    <row r="8" spans="1:16" ht="24.75" customHeight="1">
      <c r="A8" s="209" t="s">
        <v>1049</v>
      </c>
      <c r="B8" s="210">
        <v>184734.93798999998</v>
      </c>
      <c r="C8" s="211">
        <v>0.98208837007545358</v>
      </c>
      <c r="D8" s="210">
        <v>683300.81897000002</v>
      </c>
      <c r="E8" s="211">
        <v>0.82496385498425695</v>
      </c>
      <c r="F8" s="210">
        <v>114913.50171999999</v>
      </c>
      <c r="G8" s="212">
        <v>0.91707376338422886</v>
      </c>
      <c r="H8" s="210">
        <v>117589.11164999998</v>
      </c>
      <c r="I8" s="211">
        <v>0.93652168720829709</v>
      </c>
      <c r="J8" s="210">
        <v>56812.062210000011</v>
      </c>
      <c r="K8" s="211">
        <v>1</v>
      </c>
      <c r="L8" s="210">
        <v>597589.06417000003</v>
      </c>
      <c r="M8" s="211">
        <v>0.92038309026975285</v>
      </c>
      <c r="N8" s="210">
        <v>1754939.4967100003</v>
      </c>
      <c r="O8" s="211">
        <v>0.88932314860439809</v>
      </c>
      <c r="P8" s="522"/>
    </row>
    <row r="9" spans="1:16" hidden="1">
      <c r="A9" s="209"/>
      <c r="B9" s="210"/>
      <c r="C9" s="210"/>
      <c r="D9" s="210"/>
      <c r="E9" s="210"/>
      <c r="F9" s="210"/>
      <c r="G9" s="213"/>
      <c r="H9" s="210"/>
      <c r="I9" s="210"/>
      <c r="J9" s="210"/>
      <c r="K9" s="210"/>
      <c r="L9" s="210"/>
      <c r="M9" s="210"/>
      <c r="N9" s="210"/>
      <c r="O9" s="210"/>
    </row>
    <row r="10" spans="1:16" ht="36">
      <c r="A10" s="209" t="s">
        <v>1050</v>
      </c>
      <c r="B10" s="210">
        <v>182171.92303999999</v>
      </c>
      <c r="C10" s="211">
        <v>0.9684628631620793</v>
      </c>
      <c r="D10" s="210">
        <v>668000.60302000004</v>
      </c>
      <c r="E10" s="211">
        <v>0.80649157340375177</v>
      </c>
      <c r="F10" s="210">
        <v>108388.56585999999</v>
      </c>
      <c r="G10" s="212">
        <v>0.86500114010318696</v>
      </c>
      <c r="H10" s="210">
        <v>114106.71169999999</v>
      </c>
      <c r="I10" s="211">
        <v>0.90878661011701534</v>
      </c>
      <c r="J10" s="210">
        <v>55098.532210000005</v>
      </c>
      <c r="K10" s="211">
        <v>0.96983862346580352</v>
      </c>
      <c r="L10" s="210">
        <v>596259.65425000002</v>
      </c>
      <c r="M10" s="211">
        <v>0.91833558558172068</v>
      </c>
      <c r="N10" s="210">
        <v>1724025.9900800001</v>
      </c>
      <c r="O10" s="211">
        <v>0.87365759597302006</v>
      </c>
      <c r="P10" s="522"/>
    </row>
    <row r="11" spans="1:16" ht="19.5">
      <c r="A11" s="214" t="s">
        <v>1051</v>
      </c>
      <c r="B11" s="215">
        <v>538.72</v>
      </c>
      <c r="C11" s="216">
        <v>2.8639447008972818E-3</v>
      </c>
      <c r="D11" s="215">
        <v>105214.57999</v>
      </c>
      <c r="E11" s="216">
        <v>0.12702783766590317</v>
      </c>
      <c r="F11" s="215">
        <v>16149.857689999999</v>
      </c>
      <c r="G11" s="217">
        <v>0.12888486164120028</v>
      </c>
      <c r="H11" s="215">
        <v>19040.578570000001</v>
      </c>
      <c r="I11" s="216">
        <v>0.15164596889612228</v>
      </c>
      <c r="J11" s="215">
        <v>0</v>
      </c>
      <c r="K11" s="216">
        <v>0</v>
      </c>
      <c r="L11" s="215">
        <v>99256.937330000001</v>
      </c>
      <c r="M11" s="216">
        <v>0.15287161728332502</v>
      </c>
      <c r="N11" s="215">
        <v>240200.67358</v>
      </c>
      <c r="O11" s="216">
        <v>0.12172272589769083</v>
      </c>
    </row>
    <row r="12" spans="1:16" ht="19.5">
      <c r="A12" s="214" t="s">
        <v>1052</v>
      </c>
      <c r="B12" s="215">
        <v>154638.82806999999</v>
      </c>
      <c r="C12" s="216">
        <v>0.82209135024510371</v>
      </c>
      <c r="D12" s="215">
        <v>387030.26145999995</v>
      </c>
      <c r="E12" s="216">
        <v>0.46727000411165104</v>
      </c>
      <c r="F12" s="215">
        <v>70512.873030000002</v>
      </c>
      <c r="G12" s="217">
        <v>0.56273201032739706</v>
      </c>
      <c r="H12" s="215">
        <v>85561.907759999987</v>
      </c>
      <c r="I12" s="216">
        <v>0.68144559552981276</v>
      </c>
      <c r="J12" s="215">
        <v>53310.457660000007</v>
      </c>
      <c r="K12" s="216">
        <v>0.9383651215290042</v>
      </c>
      <c r="L12" s="215">
        <v>413642.07571</v>
      </c>
      <c r="M12" s="216">
        <v>0.63707519888493491</v>
      </c>
      <c r="N12" s="215">
        <v>1164696.4036900001</v>
      </c>
      <c r="O12" s="216">
        <v>0.59021491899841383</v>
      </c>
    </row>
    <row r="13" spans="1:16" ht="29.25">
      <c r="A13" s="214" t="s">
        <v>1053</v>
      </c>
      <c r="B13" s="215">
        <v>0</v>
      </c>
      <c r="C13" s="216">
        <v>0</v>
      </c>
      <c r="D13" s="215">
        <v>0</v>
      </c>
      <c r="E13" s="216">
        <v>0</v>
      </c>
      <c r="F13" s="215">
        <v>0</v>
      </c>
      <c r="G13" s="217">
        <v>0</v>
      </c>
      <c r="H13" s="215">
        <v>0</v>
      </c>
      <c r="I13" s="216">
        <v>0</v>
      </c>
      <c r="J13" s="215">
        <v>378.11379999999997</v>
      </c>
      <c r="K13" s="216">
        <v>6.6555197134429084E-3</v>
      </c>
      <c r="L13" s="215">
        <v>2556.7935899999998</v>
      </c>
      <c r="M13" s="216">
        <v>3.9378725727093576E-3</v>
      </c>
      <c r="N13" s="215">
        <v>2934.9073899999999</v>
      </c>
      <c r="O13" s="216">
        <v>1.4872769607329808E-3</v>
      </c>
    </row>
    <row r="14" spans="1:16" ht="29.25">
      <c r="A14" s="214" t="s">
        <v>1054</v>
      </c>
      <c r="B14" s="215">
        <v>9727.2053299999989</v>
      </c>
      <c r="C14" s="216">
        <v>5.1711794920168717E-2</v>
      </c>
      <c r="D14" s="215">
        <v>32665.261379999996</v>
      </c>
      <c r="E14" s="216">
        <v>3.9437476443733473E-2</v>
      </c>
      <c r="F14" s="215">
        <v>4885.1509900000001</v>
      </c>
      <c r="G14" s="217">
        <v>3.8986226475071967E-2</v>
      </c>
      <c r="H14" s="215">
        <v>3085.4869299999996</v>
      </c>
      <c r="I14" s="216">
        <v>2.4573920025381439E-2</v>
      </c>
      <c r="J14" s="215">
        <v>1409.96075</v>
      </c>
      <c r="K14" s="216">
        <v>2.4817982223356433E-2</v>
      </c>
      <c r="L14" s="215">
        <v>66763.686020000008</v>
      </c>
      <c r="M14" s="216">
        <v>0.10282679409843844</v>
      </c>
      <c r="N14" s="215">
        <v>118536.75140000001</v>
      </c>
      <c r="O14" s="216">
        <v>6.0069009317991778E-2</v>
      </c>
    </row>
    <row r="15" spans="1:16" ht="39">
      <c r="A15" s="214" t="s">
        <v>1055</v>
      </c>
      <c r="B15" s="215">
        <v>0</v>
      </c>
      <c r="C15" s="216">
        <v>0</v>
      </c>
      <c r="D15" s="215">
        <v>0</v>
      </c>
      <c r="E15" s="216">
        <v>0</v>
      </c>
      <c r="F15" s="215">
        <v>0</v>
      </c>
      <c r="G15" s="217">
        <v>0</v>
      </c>
      <c r="H15" s="215">
        <v>200.1</v>
      </c>
      <c r="I15" s="216">
        <v>1.5936678743535713E-3</v>
      </c>
      <c r="J15" s="215">
        <v>0</v>
      </c>
      <c r="K15" s="216">
        <v>0</v>
      </c>
      <c r="L15" s="215">
        <v>1266.77307</v>
      </c>
      <c r="M15" s="216">
        <v>1.951033883888856E-3</v>
      </c>
      <c r="N15" s="215">
        <v>1466.8730699999999</v>
      </c>
      <c r="O15" s="216">
        <v>7.4334424614694804E-4</v>
      </c>
    </row>
    <row r="16" spans="1:16" ht="29.25">
      <c r="A16" s="214" t="s">
        <v>1056</v>
      </c>
      <c r="B16" s="215">
        <v>6001.5516299999999</v>
      </c>
      <c r="C16" s="216">
        <v>3.1905464783004052E-2</v>
      </c>
      <c r="D16" s="215">
        <v>60020.70261</v>
      </c>
      <c r="E16" s="216">
        <v>7.2464292196586955E-2</v>
      </c>
      <c r="F16" s="215">
        <v>10392.472089999999</v>
      </c>
      <c r="G16" s="217">
        <v>8.2937717046204229E-2</v>
      </c>
      <c r="H16" s="215">
        <v>6218.6384400000006</v>
      </c>
      <c r="I16" s="216">
        <v>4.9527457791345382E-2</v>
      </c>
      <c r="J16" s="215">
        <v>0</v>
      </c>
      <c r="K16" s="216">
        <v>0</v>
      </c>
      <c r="L16" s="215">
        <v>1164.7213100000001</v>
      </c>
      <c r="M16" s="216">
        <v>1.7938577910386244E-3</v>
      </c>
      <c r="N16" s="215">
        <v>83798.086079999979</v>
      </c>
      <c r="O16" s="216">
        <v>4.2465041045231439E-2</v>
      </c>
    </row>
    <row r="17" spans="1:15" ht="29.25">
      <c r="A17" s="214" t="s">
        <v>1057</v>
      </c>
      <c r="B17" s="215">
        <v>961.20051000000001</v>
      </c>
      <c r="C17" s="216">
        <v>5.1099367150175684E-3</v>
      </c>
      <c r="D17" s="215">
        <v>21379.281850000003</v>
      </c>
      <c r="E17" s="216">
        <v>2.5811669300143641E-2</v>
      </c>
      <c r="F17" s="215">
        <v>1821.4349999999999</v>
      </c>
      <c r="G17" s="217">
        <v>1.4536066042786264E-2</v>
      </c>
      <c r="H17" s="215">
        <v>0</v>
      </c>
      <c r="I17" s="216">
        <v>0</v>
      </c>
      <c r="J17" s="215">
        <v>0</v>
      </c>
      <c r="K17" s="216">
        <v>0</v>
      </c>
      <c r="L17" s="215">
        <v>0</v>
      </c>
      <c r="M17" s="216">
        <v>0</v>
      </c>
      <c r="N17" s="215">
        <v>24161.917360000003</v>
      </c>
      <c r="O17" s="216">
        <v>1.224415568924042E-2</v>
      </c>
    </row>
    <row r="18" spans="1:15" ht="18.75" customHeight="1">
      <c r="A18" s="214" t="s">
        <v>1058</v>
      </c>
      <c r="B18" s="215">
        <v>10304.4175</v>
      </c>
      <c r="C18" s="216">
        <v>5.4780371797887979E-2</v>
      </c>
      <c r="D18" s="215">
        <v>61690.515729999999</v>
      </c>
      <c r="E18" s="216">
        <v>7.4480293685733376E-2</v>
      </c>
      <c r="F18" s="215">
        <v>4626.7770599999994</v>
      </c>
      <c r="G18" s="217">
        <v>3.6924258570527335E-2</v>
      </c>
      <c r="H18" s="215">
        <v>0</v>
      </c>
      <c r="I18" s="216">
        <v>0</v>
      </c>
      <c r="J18" s="215">
        <v>0</v>
      </c>
      <c r="K18" s="216">
        <v>0</v>
      </c>
      <c r="L18" s="215">
        <v>11608.667220000001</v>
      </c>
      <c r="M18" s="216">
        <v>1.7879211067385457E-2</v>
      </c>
      <c r="N18" s="215">
        <v>88230.377509999991</v>
      </c>
      <c r="O18" s="216">
        <v>4.4711123817571745E-2</v>
      </c>
    </row>
    <row r="19" spans="1:15" ht="2.25" hidden="1" customHeight="1">
      <c r="A19" s="214"/>
      <c r="B19" s="215"/>
      <c r="C19" s="216"/>
      <c r="D19" s="215"/>
      <c r="E19" s="216"/>
      <c r="F19" s="215"/>
      <c r="G19" s="217"/>
      <c r="H19" s="215"/>
      <c r="I19" s="216"/>
      <c r="J19" s="215"/>
      <c r="K19" s="216"/>
      <c r="L19" s="215"/>
      <c r="M19" s="216"/>
      <c r="N19" s="215"/>
      <c r="O19" s="216"/>
    </row>
    <row r="20" spans="1:15" ht="18">
      <c r="A20" s="209" t="s">
        <v>1059</v>
      </c>
      <c r="B20" s="210">
        <v>2562.9582300000002</v>
      </c>
      <c r="C20" s="211">
        <v>1.3625205378359029E-2</v>
      </c>
      <c r="D20" s="210">
        <v>15298.866310000001</v>
      </c>
      <c r="E20" s="211">
        <v>1.8470652130947458E-2</v>
      </c>
      <c r="F20" s="210">
        <v>4576.4896500000004</v>
      </c>
      <c r="G20" s="212">
        <v>3.6522937023021847E-2</v>
      </c>
      <c r="H20" s="210">
        <v>3307.7275499999996</v>
      </c>
      <c r="I20" s="211">
        <v>2.6343923705893283E-2</v>
      </c>
      <c r="J20" s="210">
        <v>1577.6143500000001</v>
      </c>
      <c r="K20" s="211">
        <v>2.7769003423401689E-2</v>
      </c>
      <c r="L20" s="210">
        <v>1112.67428</v>
      </c>
      <c r="M20" s="211">
        <v>1.713697009687486E-3</v>
      </c>
      <c r="N20" s="210">
        <v>28436.33037</v>
      </c>
      <c r="O20" s="211">
        <v>1.4410232892252371E-2</v>
      </c>
    </row>
    <row r="21" spans="1:15" hidden="1">
      <c r="A21" s="209"/>
      <c r="B21" s="210"/>
      <c r="C21" s="211"/>
      <c r="D21" s="210"/>
      <c r="E21" s="211"/>
      <c r="F21" s="210"/>
      <c r="G21" s="212"/>
      <c r="H21" s="210"/>
      <c r="I21" s="211"/>
      <c r="J21" s="210"/>
      <c r="K21" s="211"/>
      <c r="L21" s="210"/>
      <c r="M21" s="211"/>
      <c r="N21" s="210"/>
      <c r="O21" s="211"/>
    </row>
    <row r="22" spans="1:15" ht="18">
      <c r="A22" s="209" t="s">
        <v>1060</v>
      </c>
      <c r="B22" s="210">
        <v>5.672E-2</v>
      </c>
      <c r="C22" s="211">
        <v>3.0153501528603695E-7</v>
      </c>
      <c r="D22" s="210">
        <v>1.3496400000000002</v>
      </c>
      <c r="E22" s="211">
        <v>1.629449557691568E-6</v>
      </c>
      <c r="F22" s="210">
        <v>1948.4462100000001</v>
      </c>
      <c r="G22" s="212">
        <v>1.5549686258019965E-2</v>
      </c>
      <c r="H22" s="210">
        <v>174.67239999999998</v>
      </c>
      <c r="I22" s="211">
        <v>1.3911533853884896E-3</v>
      </c>
      <c r="J22" s="210">
        <v>135.91565</v>
      </c>
      <c r="K22" s="211">
        <v>2.3923731107947043E-3</v>
      </c>
      <c r="L22" s="210">
        <v>216.73564000000002</v>
      </c>
      <c r="M22" s="216">
        <v>3.3380767834473855E-4</v>
      </c>
      <c r="N22" s="210">
        <v>2477.1762599999997</v>
      </c>
      <c r="O22" s="211">
        <v>1.2553197391256328E-3</v>
      </c>
    </row>
    <row r="23" spans="1:15" hidden="1">
      <c r="A23" s="209"/>
      <c r="B23" s="210"/>
      <c r="C23" s="211"/>
      <c r="D23" s="210"/>
      <c r="E23" s="211"/>
      <c r="F23" s="210"/>
      <c r="G23" s="212"/>
      <c r="H23" s="210"/>
      <c r="I23" s="211"/>
      <c r="J23" s="210"/>
      <c r="K23" s="211"/>
      <c r="L23" s="210"/>
      <c r="M23" s="216"/>
      <c r="N23" s="210"/>
      <c r="O23" s="211"/>
    </row>
    <row r="24" spans="1:15" ht="27">
      <c r="A24" s="209" t="s">
        <v>1061</v>
      </c>
      <c r="B24" s="210">
        <v>3369.2526499999999</v>
      </c>
      <c r="C24" s="211">
        <v>1.7911629924546375E-2</v>
      </c>
      <c r="D24" s="210">
        <v>144978.88667000001</v>
      </c>
      <c r="E24" s="211">
        <v>0.17503614501574305</v>
      </c>
      <c r="F24" s="210">
        <v>10391.03354</v>
      </c>
      <c r="G24" s="212">
        <v>8.2926236615771171E-2</v>
      </c>
      <c r="H24" s="210">
        <v>7970.299579999999</v>
      </c>
      <c r="I24" s="211">
        <v>6.3478312791702962E-2</v>
      </c>
      <c r="J24" s="210">
        <v>0</v>
      </c>
      <c r="K24" s="211">
        <v>0</v>
      </c>
      <c r="L24" s="210">
        <v>51693.903419999995</v>
      </c>
      <c r="M24" s="211">
        <v>7.9616909730247112E-2</v>
      </c>
      <c r="N24" s="210">
        <v>218403.37586000003</v>
      </c>
      <c r="O24" s="211">
        <v>0.11067685139560186</v>
      </c>
    </row>
    <row r="25" spans="1:15" hidden="1">
      <c r="A25" s="209"/>
      <c r="B25" s="210"/>
      <c r="C25" s="211"/>
      <c r="D25" s="210"/>
      <c r="E25" s="211"/>
      <c r="F25" s="210"/>
      <c r="G25" s="212"/>
      <c r="H25" s="210"/>
      <c r="I25" s="211"/>
      <c r="J25" s="210"/>
      <c r="K25" s="211"/>
      <c r="L25" s="210"/>
      <c r="M25" s="211"/>
      <c r="N25" s="210"/>
      <c r="O25" s="211"/>
    </row>
    <row r="26" spans="1:15" ht="19.5">
      <c r="A26" s="214" t="s">
        <v>1062</v>
      </c>
      <c r="B26" s="215">
        <v>3369.2526499999999</v>
      </c>
      <c r="C26" s="216">
        <v>1.7911629924546375E-2</v>
      </c>
      <c r="D26" s="215">
        <v>136000.63569</v>
      </c>
      <c r="E26" s="216">
        <v>0.16419650845473055</v>
      </c>
      <c r="F26" s="215">
        <v>4803.51199</v>
      </c>
      <c r="G26" s="217">
        <v>3.8334701773028231E-2</v>
      </c>
      <c r="H26" s="215">
        <v>1893.96048</v>
      </c>
      <c r="I26" s="216">
        <v>1.5084177772470115E-2</v>
      </c>
      <c r="J26" s="215">
        <v>0</v>
      </c>
      <c r="K26" s="216">
        <v>0</v>
      </c>
      <c r="L26" s="215">
        <v>4450.2223400000003</v>
      </c>
      <c r="M26" s="216">
        <v>6.8540568013331334E-3</v>
      </c>
      <c r="N26" s="215">
        <v>150517.58315000002</v>
      </c>
      <c r="O26" s="216">
        <v>7.6275433550973396E-2</v>
      </c>
    </row>
    <row r="27" spans="1:15" ht="19.5">
      <c r="A27" s="214" t="s">
        <v>1052</v>
      </c>
      <c r="B27" s="215">
        <v>0</v>
      </c>
      <c r="C27" s="216">
        <v>0</v>
      </c>
      <c r="D27" s="215">
        <v>0</v>
      </c>
      <c r="E27" s="216">
        <v>0</v>
      </c>
      <c r="F27" s="215">
        <v>0</v>
      </c>
      <c r="G27" s="217">
        <v>0</v>
      </c>
      <c r="H27" s="215">
        <v>0</v>
      </c>
      <c r="I27" s="216">
        <v>0</v>
      </c>
      <c r="J27" s="215">
        <v>0</v>
      </c>
      <c r="K27" s="216">
        <v>0</v>
      </c>
      <c r="L27" s="215">
        <v>0</v>
      </c>
      <c r="M27" s="216">
        <v>0</v>
      </c>
      <c r="N27" s="215">
        <v>0</v>
      </c>
      <c r="O27" s="216">
        <v>0</v>
      </c>
    </row>
    <row r="28" spans="1:15" ht="29.25">
      <c r="A28" s="214" t="s">
        <v>1063</v>
      </c>
      <c r="B28" s="215">
        <v>0</v>
      </c>
      <c r="C28" s="216">
        <v>0</v>
      </c>
      <c r="D28" s="215">
        <v>0</v>
      </c>
      <c r="E28" s="216">
        <v>0</v>
      </c>
      <c r="F28" s="215">
        <v>0</v>
      </c>
      <c r="G28" s="217">
        <v>0</v>
      </c>
      <c r="H28" s="215">
        <v>0</v>
      </c>
      <c r="I28" s="216">
        <v>0</v>
      </c>
      <c r="J28" s="215">
        <v>0</v>
      </c>
      <c r="K28" s="216">
        <v>0</v>
      </c>
      <c r="L28" s="215">
        <v>0</v>
      </c>
      <c r="M28" s="216">
        <v>0</v>
      </c>
      <c r="N28" s="215">
        <v>0</v>
      </c>
      <c r="O28" s="216">
        <v>0</v>
      </c>
    </row>
    <row r="29" spans="1:15" ht="29.25">
      <c r="A29" s="214" t="s">
        <v>1054</v>
      </c>
      <c r="B29" s="215">
        <v>0</v>
      </c>
      <c r="C29" s="216">
        <v>0</v>
      </c>
      <c r="D29" s="215">
        <v>0</v>
      </c>
      <c r="E29" s="216">
        <v>0</v>
      </c>
      <c r="F29" s="215">
        <v>0</v>
      </c>
      <c r="G29" s="217">
        <v>0</v>
      </c>
      <c r="H29" s="215">
        <v>0</v>
      </c>
      <c r="I29" s="216">
        <v>0</v>
      </c>
      <c r="J29" s="215">
        <v>0</v>
      </c>
      <c r="K29" s="216">
        <v>0</v>
      </c>
      <c r="L29" s="215">
        <v>0</v>
      </c>
      <c r="M29" s="216">
        <v>0</v>
      </c>
      <c r="N29" s="215">
        <v>0</v>
      </c>
      <c r="O29" s="216">
        <v>0</v>
      </c>
    </row>
    <row r="30" spans="1:15" ht="39">
      <c r="A30" s="214" t="s">
        <v>1055</v>
      </c>
      <c r="B30" s="215">
        <v>0</v>
      </c>
      <c r="C30" s="216">
        <v>0</v>
      </c>
      <c r="D30" s="215">
        <v>0</v>
      </c>
      <c r="E30" s="216">
        <v>0</v>
      </c>
      <c r="F30" s="215">
        <v>0</v>
      </c>
      <c r="G30" s="217">
        <v>0</v>
      </c>
      <c r="H30" s="215">
        <v>0</v>
      </c>
      <c r="I30" s="216">
        <v>0</v>
      </c>
      <c r="J30" s="215">
        <v>0</v>
      </c>
      <c r="K30" s="216">
        <v>0</v>
      </c>
      <c r="L30" s="215">
        <v>0</v>
      </c>
      <c r="M30" s="216">
        <v>0</v>
      </c>
      <c r="N30" s="215">
        <v>0</v>
      </c>
      <c r="O30" s="216">
        <v>0</v>
      </c>
    </row>
    <row r="31" spans="1:15" ht="29.25">
      <c r="A31" s="214" t="s">
        <v>1056</v>
      </c>
      <c r="B31" s="215">
        <v>0</v>
      </c>
      <c r="C31" s="216">
        <v>0</v>
      </c>
      <c r="D31" s="215">
        <v>8978.2509800000007</v>
      </c>
      <c r="E31" s="216">
        <v>1.0839636561012481E-2</v>
      </c>
      <c r="F31" s="215">
        <v>5587.5215499999995</v>
      </c>
      <c r="G31" s="217">
        <v>4.4591534842742926E-2</v>
      </c>
      <c r="H31" s="215">
        <v>6076.3390999999992</v>
      </c>
      <c r="I31" s="216">
        <v>4.8394135019232842E-2</v>
      </c>
      <c r="J31" s="215">
        <v>0</v>
      </c>
      <c r="K31" s="216">
        <v>0</v>
      </c>
      <c r="L31" s="215">
        <v>47243.681079999995</v>
      </c>
      <c r="M31" s="216">
        <v>7.2762852928913976E-2</v>
      </c>
      <c r="N31" s="215">
        <v>67885.792709999994</v>
      </c>
      <c r="O31" s="216">
        <v>3.4401417844628461E-2</v>
      </c>
    </row>
    <row r="32" spans="1:15" ht="29.25">
      <c r="A32" s="214" t="s">
        <v>1064</v>
      </c>
      <c r="B32" s="215">
        <v>0</v>
      </c>
      <c r="C32" s="216">
        <v>0</v>
      </c>
      <c r="D32" s="215">
        <v>0</v>
      </c>
      <c r="E32" s="216">
        <v>0</v>
      </c>
      <c r="F32" s="215">
        <v>0</v>
      </c>
      <c r="G32" s="217">
        <v>0</v>
      </c>
      <c r="H32" s="215">
        <v>0</v>
      </c>
      <c r="I32" s="216">
        <v>0</v>
      </c>
      <c r="J32" s="215">
        <v>0</v>
      </c>
      <c r="K32" s="216">
        <v>0</v>
      </c>
      <c r="L32" s="215">
        <v>0</v>
      </c>
      <c r="M32" s="216">
        <v>0</v>
      </c>
      <c r="N32" s="215">
        <v>0</v>
      </c>
      <c r="O32" s="216">
        <v>0</v>
      </c>
    </row>
    <row r="33" spans="1:15" ht="19.5">
      <c r="A33" s="214" t="s">
        <v>1058</v>
      </c>
      <c r="B33" s="215">
        <v>0</v>
      </c>
      <c r="C33" s="216">
        <v>0</v>
      </c>
      <c r="D33" s="215">
        <v>0</v>
      </c>
      <c r="E33" s="216">
        <v>0</v>
      </c>
      <c r="F33" s="215">
        <v>0</v>
      </c>
      <c r="G33" s="217">
        <v>0</v>
      </c>
      <c r="H33" s="215">
        <v>0</v>
      </c>
      <c r="I33" s="216">
        <v>0</v>
      </c>
      <c r="J33" s="215">
        <v>0</v>
      </c>
      <c r="K33" s="216">
        <v>0</v>
      </c>
      <c r="L33" s="215">
        <v>0</v>
      </c>
      <c r="M33" s="216">
        <v>0</v>
      </c>
      <c r="N33" s="215">
        <v>0</v>
      </c>
      <c r="O33" s="216">
        <v>0</v>
      </c>
    </row>
    <row r="34" spans="1:15" hidden="1">
      <c r="A34" s="214"/>
      <c r="B34" s="215"/>
      <c r="C34" s="216"/>
      <c r="D34" s="215"/>
      <c r="E34" s="216"/>
      <c r="F34" s="215"/>
      <c r="G34" s="217"/>
      <c r="H34" s="215"/>
      <c r="I34" s="216"/>
      <c r="J34" s="215"/>
      <c r="K34" s="216"/>
      <c r="L34" s="215"/>
      <c r="M34" s="216"/>
      <c r="N34" s="215"/>
      <c r="O34" s="216"/>
    </row>
    <row r="35" spans="1:15" ht="18">
      <c r="A35" s="209" t="s">
        <v>1065</v>
      </c>
      <c r="B35" s="210">
        <v>188104.19063999999</v>
      </c>
      <c r="C35" s="211">
        <v>1</v>
      </c>
      <c r="D35" s="210">
        <v>828279.70564000006</v>
      </c>
      <c r="E35" s="211">
        <v>1</v>
      </c>
      <c r="F35" s="210">
        <v>125304.53525999999</v>
      </c>
      <c r="G35" s="212">
        <v>1</v>
      </c>
      <c r="H35" s="210">
        <v>125559.41122999997</v>
      </c>
      <c r="I35" s="211">
        <v>1</v>
      </c>
      <c r="J35" s="210">
        <v>56812.062210000011</v>
      </c>
      <c r="K35" s="211">
        <v>1</v>
      </c>
      <c r="L35" s="210">
        <v>649282.96759000001</v>
      </c>
      <c r="M35" s="216">
        <v>1</v>
      </c>
      <c r="N35" s="210">
        <v>1973342.8725700004</v>
      </c>
      <c r="O35" s="211">
        <v>1</v>
      </c>
    </row>
    <row r="36" spans="1:15" ht="18.75" customHeight="1">
      <c r="A36" s="218" t="s">
        <v>1066</v>
      </c>
      <c r="B36" s="219">
        <v>187625.83452</v>
      </c>
      <c r="C36" s="220"/>
      <c r="D36" s="219">
        <v>826336.56015999999</v>
      </c>
      <c r="E36" s="220"/>
      <c r="F36" s="219">
        <v>125010.94938999998</v>
      </c>
      <c r="G36" s="221"/>
      <c r="H36" s="219">
        <v>124667.41065999999</v>
      </c>
      <c r="I36" s="222"/>
      <c r="J36" s="219">
        <v>56563.491399999999</v>
      </c>
      <c r="K36" s="222"/>
      <c r="L36" s="219">
        <v>647363.12858999998</v>
      </c>
      <c r="M36" s="223"/>
      <c r="N36" s="219">
        <v>1967567.3747200002</v>
      </c>
      <c r="O36" s="224"/>
    </row>
    <row r="37" spans="1:15" ht="18.75">
      <c r="A37" s="214" t="s">
        <v>1014</v>
      </c>
      <c r="B37" s="215">
        <v>3.75075</v>
      </c>
      <c r="C37" s="216">
        <v>1.9939747154162605E-5</v>
      </c>
      <c r="D37" s="215">
        <v>77.107500000000002</v>
      </c>
      <c r="E37" s="216">
        <v>9.3093552184065804E-5</v>
      </c>
      <c r="F37" s="215">
        <v>0</v>
      </c>
      <c r="G37" s="217">
        <v>0</v>
      </c>
      <c r="H37" s="215">
        <v>179.64519000000001</v>
      </c>
      <c r="I37" s="216">
        <v>1.4307584611951195E-3</v>
      </c>
      <c r="J37" s="215">
        <v>137.3159</v>
      </c>
      <c r="K37" s="216">
        <v>2.4170201654082854E-3</v>
      </c>
      <c r="L37" s="215">
        <v>0</v>
      </c>
      <c r="M37" s="216">
        <v>0</v>
      </c>
      <c r="N37" s="215">
        <v>397.81934000000001</v>
      </c>
      <c r="O37" s="216">
        <v>2.0159666398059684E-4</v>
      </c>
    </row>
    <row r="38" spans="1:15" ht="27.75">
      <c r="A38" s="214" t="s">
        <v>1015</v>
      </c>
      <c r="B38" s="215">
        <v>0</v>
      </c>
      <c r="C38" s="216">
        <v>0</v>
      </c>
      <c r="D38" s="215">
        <v>0</v>
      </c>
      <c r="E38" s="216">
        <v>0</v>
      </c>
      <c r="F38" s="215">
        <v>0</v>
      </c>
      <c r="G38" s="217">
        <v>0</v>
      </c>
      <c r="H38" s="215">
        <v>0</v>
      </c>
      <c r="I38" s="216">
        <v>0</v>
      </c>
      <c r="J38" s="215">
        <v>0</v>
      </c>
      <c r="K38" s="216">
        <v>0</v>
      </c>
      <c r="L38" s="215">
        <v>0</v>
      </c>
      <c r="M38" s="216">
        <v>0</v>
      </c>
      <c r="N38" s="215">
        <v>0</v>
      </c>
      <c r="O38" s="216">
        <v>0</v>
      </c>
    </row>
    <row r="39" spans="1:15" ht="12.75" customHeight="1">
      <c r="A39" s="136" t="s">
        <v>1044</v>
      </c>
    </row>
    <row r="40" spans="1:15" ht="12.75" customHeight="1"/>
    <row r="41" spans="1:15" ht="12.75" customHeight="1"/>
    <row r="42" spans="1:15" ht="12.75" customHeight="1">
      <c r="A42" s="462" t="s">
        <v>503</v>
      </c>
    </row>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c r="O50" s="139" t="s">
        <v>627</v>
      </c>
    </row>
    <row r="51" spans="15:15" ht="12.75" customHeight="1"/>
    <row r="52" spans="15:15" ht="12.75" customHeight="1"/>
    <row r="53" spans="15:15" ht="12.75" customHeight="1"/>
    <row r="54" spans="15:15" ht="12.75" customHeight="1"/>
    <row r="55" spans="15:15" ht="12.75" customHeight="1"/>
    <row r="56" spans="15:15" ht="12.75" customHeight="1"/>
    <row r="57" spans="15:15" ht="12.75" customHeight="1"/>
  </sheetData>
  <mergeCells count="8">
    <mergeCell ref="L5:M5"/>
    <mergeCell ref="N5:O5"/>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190" t="s">
        <v>628</v>
      </c>
      <c r="D1" s="26" t="str">
        <f>Naslovnica!A20</f>
        <v>Listopad 2012.</v>
      </c>
    </row>
    <row r="2" spans="1:5" ht="12.75" customHeight="1">
      <c r="A2" s="623" t="s">
        <v>1067</v>
      </c>
      <c r="D2" s="619" t="str">
        <f>Naslovnica!A24</f>
        <v>October 2012</v>
      </c>
    </row>
    <row r="3" spans="1:5" ht="12.75" customHeight="1"/>
    <row r="4" spans="1:5" ht="19.5" customHeight="1">
      <c r="A4" s="715" t="s">
        <v>1068</v>
      </c>
      <c r="B4" s="737" t="s">
        <v>1070</v>
      </c>
      <c r="C4" s="737"/>
      <c r="D4" s="737"/>
    </row>
    <row r="5" spans="1:5" ht="15" customHeight="1">
      <c r="A5" s="716"/>
      <c r="B5" s="543" t="str">
        <f>Naslovnica!A20</f>
        <v>Listopad 2012.</v>
      </c>
      <c r="C5" s="122" t="str">
        <f>'4 Tablica 2 - Graf 2'!F5</f>
        <v>Rujan 2012.</v>
      </c>
      <c r="D5" s="708" t="s">
        <v>1069</v>
      </c>
    </row>
    <row r="6" spans="1:5" ht="15" customHeight="1">
      <c r="A6" s="716"/>
      <c r="B6" s="620" t="str">
        <f>Naslovnica!A24</f>
        <v>October 2012</v>
      </c>
      <c r="C6" s="621" t="str">
        <f>'4 Tablica 2 - Graf 2'!F6</f>
        <v>September 2012</v>
      </c>
      <c r="D6" s="738"/>
    </row>
    <row r="7" spans="1:5" ht="45" customHeight="1">
      <c r="A7" s="161" t="s">
        <v>1071</v>
      </c>
      <c r="B7" s="657">
        <v>18804</v>
      </c>
      <c r="C7" s="657">
        <v>18751</v>
      </c>
      <c r="D7" s="659">
        <v>2.8265159191509788E-3</v>
      </c>
      <c r="E7" s="522"/>
    </row>
    <row r="8" spans="1:5" ht="2.25" customHeight="1">
      <c r="B8" s="658"/>
      <c r="C8" s="658"/>
      <c r="D8" s="660"/>
    </row>
    <row r="9" spans="1:5" ht="45" customHeight="1">
      <c r="A9" s="161" t="s">
        <v>1072</v>
      </c>
      <c r="B9" s="657">
        <v>386671.88498000009</v>
      </c>
      <c r="C9" s="657">
        <v>382599.0961100001</v>
      </c>
      <c r="D9" s="659">
        <v>1.0645056173444361E-2</v>
      </c>
    </row>
    <row r="10" spans="1:5" ht="2.25" customHeight="1">
      <c r="B10" s="658"/>
      <c r="C10" s="658"/>
      <c r="D10" s="660"/>
    </row>
    <row r="11" spans="1:5" ht="45" customHeight="1">
      <c r="A11" s="161" t="s">
        <v>1073</v>
      </c>
      <c r="B11" s="657">
        <v>399325.47981000005</v>
      </c>
      <c r="C11" s="657">
        <v>387451.46037000004</v>
      </c>
      <c r="D11" s="659">
        <v>3.0646469698838684E-2</v>
      </c>
    </row>
    <row r="12" spans="1:5" ht="12.75" customHeight="1">
      <c r="A12" s="169" t="s">
        <v>1074</v>
      </c>
    </row>
    <row r="13" spans="1:5" ht="12.75" customHeight="1">
      <c r="A13" s="226" t="s">
        <v>1075</v>
      </c>
    </row>
    <row r="14" spans="1:5" ht="12.75" customHeight="1"/>
    <row r="15" spans="1:5" ht="12.75" customHeight="1"/>
    <row r="16" spans="1:5" ht="12.75" customHeight="1">
      <c r="A16" s="464" t="s">
        <v>503</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9.5" customHeight="1"/>
    <row r="32" ht="15" customHeight="1"/>
    <row r="34" spans="1:4" ht="45" customHeight="1"/>
    <row r="35" spans="1:4" ht="1.5" customHeight="1"/>
    <row r="36" spans="1:4" ht="42.75" customHeight="1"/>
    <row r="37" spans="1:4" ht="1.5" customHeight="1"/>
    <row r="39" spans="1:4" ht="12.75" customHeight="1"/>
    <row r="40" spans="1:4" ht="12.75" customHeight="1"/>
    <row r="41" spans="1:4" ht="12.75" customHeight="1"/>
    <row r="42" spans="1:4" ht="12.75" customHeight="1">
      <c r="A42" s="498"/>
    </row>
    <row r="43" spans="1:4" ht="12.75" customHeight="1">
      <c r="A43" s="508"/>
    </row>
    <row r="44" spans="1:4" ht="12.75" customHeight="1"/>
    <row r="45" spans="1:4" ht="12.75" customHeight="1"/>
    <row r="46" spans="1:4" ht="12.75" customHeight="1"/>
    <row r="47" spans="1:4" ht="12.75" customHeight="1"/>
    <row r="48" spans="1:4" ht="12.75" customHeight="1">
      <c r="D48" s="49" t="s">
        <v>1076</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612</v>
      </c>
      <c r="G1" s="170" t="s">
        <v>185</v>
      </c>
      <c r="J1" s="227" t="s">
        <v>580</v>
      </c>
    </row>
    <row r="2" spans="1:11">
      <c r="A2" s="618" t="s">
        <v>613</v>
      </c>
      <c r="G2" s="632" t="s">
        <v>186</v>
      </c>
      <c r="J2" s="639" t="s">
        <v>581</v>
      </c>
    </row>
    <row r="3" spans="1:11" ht="12.75" customHeight="1"/>
    <row r="4" spans="1:11" ht="12.75" customHeight="1"/>
    <row r="5" spans="1:11">
      <c r="A5" s="53"/>
      <c r="B5" s="54"/>
      <c r="C5" s="54" t="s">
        <v>577</v>
      </c>
      <c r="D5" s="54"/>
      <c r="E5" s="146"/>
      <c r="F5" s="54" t="s">
        <v>528</v>
      </c>
      <c r="G5" s="146"/>
      <c r="H5" s="686" t="s">
        <v>1035</v>
      </c>
      <c r="I5" s="687"/>
      <c r="J5" s="687"/>
    </row>
    <row r="6" spans="1:11">
      <c r="A6" s="53"/>
      <c r="B6" s="146"/>
      <c r="C6" s="633" t="s">
        <v>578</v>
      </c>
      <c r="D6" s="146"/>
      <c r="E6" s="146"/>
      <c r="F6" s="633" t="s">
        <v>529</v>
      </c>
      <c r="G6" s="146"/>
      <c r="H6" s="688" t="s">
        <v>1036</v>
      </c>
      <c r="I6" s="688"/>
      <c r="J6" s="52" t="s">
        <v>1077</v>
      </c>
    </row>
    <row r="7" spans="1:11" ht="30" customHeight="1">
      <c r="A7" s="615" t="s">
        <v>1031</v>
      </c>
      <c r="B7" s="615" t="s">
        <v>1032</v>
      </c>
      <c r="C7" s="615" t="s">
        <v>1033</v>
      </c>
      <c r="D7" s="615" t="s">
        <v>1034</v>
      </c>
      <c r="E7" s="615" t="s">
        <v>1032</v>
      </c>
      <c r="F7" s="615" t="s">
        <v>1033</v>
      </c>
      <c r="G7" s="615" t="s">
        <v>1034</v>
      </c>
      <c r="H7" s="615" t="s">
        <v>1032</v>
      </c>
      <c r="I7" s="615" t="s">
        <v>1033</v>
      </c>
      <c r="J7" s="615" t="s">
        <v>1034</v>
      </c>
    </row>
    <row r="8" spans="1:11" ht="12.75" customHeight="1">
      <c r="A8" s="56" t="s">
        <v>57</v>
      </c>
      <c r="B8" s="57">
        <v>14</v>
      </c>
      <c r="C8" s="57">
        <v>4</v>
      </c>
      <c r="D8" s="57">
        <v>18</v>
      </c>
      <c r="E8" s="58">
        <v>15</v>
      </c>
      <c r="F8" s="58">
        <v>4</v>
      </c>
      <c r="G8" s="57">
        <v>19</v>
      </c>
      <c r="H8" s="57">
        <v>-1</v>
      </c>
      <c r="I8" s="57">
        <v>0</v>
      </c>
      <c r="J8" s="60">
        <v>-5.2631578947368474E-2</v>
      </c>
      <c r="K8" s="522"/>
    </row>
    <row r="9" spans="1:11" ht="12.75" customHeight="1">
      <c r="A9" s="56" t="s">
        <v>58</v>
      </c>
      <c r="B9" s="57">
        <v>120</v>
      </c>
      <c r="C9" s="57">
        <v>77</v>
      </c>
      <c r="D9" s="57">
        <v>197</v>
      </c>
      <c r="E9" s="58">
        <v>142</v>
      </c>
      <c r="F9" s="58">
        <v>93</v>
      </c>
      <c r="G9" s="57">
        <v>235</v>
      </c>
      <c r="H9" s="57">
        <v>-22</v>
      </c>
      <c r="I9" s="57">
        <v>-16</v>
      </c>
      <c r="J9" s="60">
        <v>-0.16170212765957448</v>
      </c>
      <c r="K9" s="467"/>
    </row>
    <row r="10" spans="1:11" ht="12.75" customHeight="1">
      <c r="A10" s="56" t="s">
        <v>59</v>
      </c>
      <c r="B10" s="57">
        <v>659</v>
      </c>
      <c r="C10" s="57">
        <v>425</v>
      </c>
      <c r="D10" s="57">
        <v>1084</v>
      </c>
      <c r="E10" s="58">
        <v>670</v>
      </c>
      <c r="F10" s="58">
        <v>434</v>
      </c>
      <c r="G10" s="57">
        <v>1104</v>
      </c>
      <c r="H10" s="57">
        <v>-11</v>
      </c>
      <c r="I10" s="57">
        <v>-9</v>
      </c>
      <c r="J10" s="60">
        <v>-1.8115942028985477E-2</v>
      </c>
    </row>
    <row r="11" spans="1:11" ht="12.75" customHeight="1">
      <c r="A11" s="56" t="s">
        <v>60</v>
      </c>
      <c r="B11" s="57">
        <v>1365</v>
      </c>
      <c r="C11" s="57">
        <v>755</v>
      </c>
      <c r="D11" s="57">
        <v>2120</v>
      </c>
      <c r="E11" s="58">
        <v>1291</v>
      </c>
      <c r="F11" s="58">
        <v>719</v>
      </c>
      <c r="G11" s="57">
        <v>2010</v>
      </c>
      <c r="H11" s="57">
        <v>74</v>
      </c>
      <c r="I11" s="57">
        <v>36</v>
      </c>
      <c r="J11" s="60">
        <v>5.4726368159204064E-2</v>
      </c>
    </row>
    <row r="12" spans="1:11" ht="12.75" customHeight="1">
      <c r="A12" s="56" t="s">
        <v>61</v>
      </c>
      <c r="B12" s="57">
        <v>1822</v>
      </c>
      <c r="C12" s="57">
        <v>992</v>
      </c>
      <c r="D12" s="57">
        <v>2814</v>
      </c>
      <c r="E12" s="58">
        <v>1901</v>
      </c>
      <c r="F12" s="58">
        <v>1016</v>
      </c>
      <c r="G12" s="57">
        <v>2917</v>
      </c>
      <c r="H12" s="57">
        <v>-79</v>
      </c>
      <c r="I12" s="57">
        <v>-24</v>
      </c>
      <c r="J12" s="60">
        <v>-3.5310250257113429E-2</v>
      </c>
    </row>
    <row r="13" spans="1:11" ht="12.75" customHeight="1">
      <c r="A13" s="56" t="s">
        <v>62</v>
      </c>
      <c r="B13" s="57">
        <v>1701</v>
      </c>
      <c r="C13" s="57">
        <v>950</v>
      </c>
      <c r="D13" s="57">
        <v>2651</v>
      </c>
      <c r="E13" s="58">
        <v>1722</v>
      </c>
      <c r="F13" s="58">
        <v>935</v>
      </c>
      <c r="G13" s="57">
        <v>2657</v>
      </c>
      <c r="H13" s="57">
        <v>-21</v>
      </c>
      <c r="I13" s="57">
        <v>15</v>
      </c>
      <c r="J13" s="60">
        <v>-2.2581859239744206E-3</v>
      </c>
    </row>
    <row r="14" spans="1:11" ht="12.75" customHeight="1">
      <c r="A14" s="56" t="s">
        <v>63</v>
      </c>
      <c r="B14" s="57">
        <v>1958</v>
      </c>
      <c r="C14" s="57">
        <v>1114</v>
      </c>
      <c r="D14" s="57">
        <v>3072</v>
      </c>
      <c r="E14" s="58">
        <v>1893</v>
      </c>
      <c r="F14" s="58">
        <v>1055</v>
      </c>
      <c r="G14" s="57">
        <v>2948</v>
      </c>
      <c r="H14" s="57">
        <v>65</v>
      </c>
      <c r="I14" s="57">
        <v>59</v>
      </c>
      <c r="J14" s="60">
        <v>4.2062415196743475E-2</v>
      </c>
    </row>
    <row r="15" spans="1:11" ht="12.75" customHeight="1">
      <c r="A15" s="56" t="s">
        <v>180</v>
      </c>
      <c r="B15" s="57">
        <v>3439</v>
      </c>
      <c r="C15" s="57">
        <v>1829</v>
      </c>
      <c r="D15" s="57">
        <v>5268</v>
      </c>
      <c r="E15" s="58">
        <v>3498</v>
      </c>
      <c r="F15" s="58">
        <v>1899</v>
      </c>
      <c r="G15" s="57">
        <v>5397</v>
      </c>
      <c r="H15" s="57">
        <v>-59</v>
      </c>
      <c r="I15" s="57">
        <v>-70</v>
      </c>
      <c r="J15" s="60">
        <v>-2.3902167871039492E-2</v>
      </c>
    </row>
    <row r="16" spans="1:11" ht="12.75" customHeight="1">
      <c r="A16" s="56" t="s">
        <v>181</v>
      </c>
      <c r="B16" s="57">
        <v>1116</v>
      </c>
      <c r="C16" s="57">
        <v>349</v>
      </c>
      <c r="D16" s="57">
        <v>1465</v>
      </c>
      <c r="E16" s="58">
        <v>1078</v>
      </c>
      <c r="F16" s="58">
        <v>337</v>
      </c>
      <c r="G16" s="57">
        <v>1415</v>
      </c>
      <c r="H16" s="57">
        <v>38</v>
      </c>
      <c r="I16" s="57">
        <v>12</v>
      </c>
      <c r="J16" s="60">
        <v>3.5335689045936425E-2</v>
      </c>
    </row>
    <row r="17" spans="1:11" ht="12.75" customHeight="1">
      <c r="A17" s="56" t="s">
        <v>182</v>
      </c>
      <c r="B17" s="57">
        <v>28</v>
      </c>
      <c r="C17" s="57">
        <v>10</v>
      </c>
      <c r="D17" s="57">
        <v>38</v>
      </c>
      <c r="E17" s="57">
        <v>26</v>
      </c>
      <c r="F17" s="57">
        <v>8</v>
      </c>
      <c r="G17" s="57">
        <v>34</v>
      </c>
      <c r="H17" s="57">
        <v>2</v>
      </c>
      <c r="I17" s="57">
        <v>2</v>
      </c>
      <c r="J17" s="60">
        <v>0.11764705882352944</v>
      </c>
    </row>
    <row r="18" spans="1:11" ht="12.75" customHeight="1">
      <c r="A18" s="56" t="s">
        <v>183</v>
      </c>
      <c r="B18" s="57">
        <v>0</v>
      </c>
      <c r="C18" s="57">
        <v>0</v>
      </c>
      <c r="D18" s="57">
        <v>0</v>
      </c>
      <c r="E18" s="57">
        <v>0</v>
      </c>
      <c r="F18" s="57">
        <v>1</v>
      </c>
      <c r="G18" s="57">
        <v>1</v>
      </c>
      <c r="H18" s="57">
        <v>0</v>
      </c>
      <c r="I18" s="57">
        <v>-1</v>
      </c>
      <c r="J18" s="60">
        <v>0</v>
      </c>
    </row>
    <row r="19" spans="1:11" ht="26.25" customHeight="1">
      <c r="A19" s="148" t="s">
        <v>184</v>
      </c>
      <c r="B19" s="61">
        <v>12222</v>
      </c>
      <c r="C19" s="61">
        <v>6505</v>
      </c>
      <c r="D19" s="61">
        <v>18727</v>
      </c>
      <c r="E19" s="61">
        <v>12236</v>
      </c>
      <c r="F19" s="61">
        <v>6501</v>
      </c>
      <c r="G19" s="61">
        <v>18737</v>
      </c>
      <c r="H19" s="61">
        <v>-14</v>
      </c>
      <c r="I19" s="61">
        <v>4</v>
      </c>
      <c r="J19" s="62">
        <v>-5.3370336766822568E-4</v>
      </c>
    </row>
    <row r="20" spans="1:11" ht="12.75" customHeight="1">
      <c r="A20" s="124" t="s">
        <v>1078</v>
      </c>
    </row>
    <row r="21" spans="1:11" ht="12.75" customHeight="1"/>
    <row r="22" spans="1:11" ht="12.75" customHeight="1"/>
    <row r="23" spans="1:11" ht="14.25" customHeight="1">
      <c r="A23" s="171" t="s">
        <v>614</v>
      </c>
    </row>
    <row r="24" spans="1:11" ht="13.5" customHeight="1">
      <c r="A24" s="634" t="s">
        <v>615</v>
      </c>
    </row>
    <row r="25" spans="1:11" ht="12.75" customHeight="1" thickBot="1"/>
    <row r="26" spans="1:11" ht="12.75" customHeight="1">
      <c r="A26" s="268"/>
      <c r="B26" s="269"/>
      <c r="C26" s="269"/>
      <c r="D26" s="269"/>
      <c r="E26" s="269"/>
      <c r="F26" s="269"/>
      <c r="G26" s="269"/>
      <c r="H26" s="269"/>
      <c r="I26" s="269"/>
      <c r="J26" s="270"/>
    </row>
    <row r="27" spans="1:11" ht="12.75" customHeight="1">
      <c r="A27" s="271"/>
      <c r="B27" s="267"/>
      <c r="C27" s="267"/>
      <c r="D27" s="267"/>
      <c r="E27" s="267"/>
      <c r="F27" s="267"/>
      <c r="G27" s="267"/>
      <c r="H27" s="267"/>
      <c r="I27" s="267"/>
      <c r="J27" s="272"/>
    </row>
    <row r="28" spans="1:11" ht="12.75" customHeight="1">
      <c r="A28" s="271"/>
      <c r="B28" s="267"/>
      <c r="C28" s="267"/>
      <c r="D28" s="267"/>
      <c r="E28" s="267"/>
      <c r="F28" s="267"/>
      <c r="G28" s="267"/>
      <c r="H28" s="267"/>
      <c r="I28" s="267"/>
      <c r="J28" s="272"/>
    </row>
    <row r="29" spans="1:11" ht="12.75" customHeight="1">
      <c r="A29" s="271"/>
      <c r="B29" s="267"/>
      <c r="C29" s="267"/>
      <c r="D29" s="267"/>
      <c r="E29" s="267"/>
      <c r="F29" s="267"/>
      <c r="G29" s="267"/>
      <c r="H29" s="267"/>
      <c r="I29" s="267"/>
      <c r="J29" s="272"/>
      <c r="K29" s="522"/>
    </row>
    <row r="30" spans="1:11" ht="12.75" customHeight="1">
      <c r="A30" s="271"/>
      <c r="B30" s="267"/>
      <c r="C30" s="267"/>
      <c r="D30" s="267"/>
      <c r="E30" s="267"/>
      <c r="F30" s="267"/>
      <c r="G30" s="267"/>
      <c r="H30" s="267"/>
      <c r="I30" s="267"/>
      <c r="J30" s="272"/>
      <c r="K30" s="467"/>
    </row>
    <row r="31" spans="1:11" ht="12.75" customHeight="1">
      <c r="A31" s="271"/>
      <c r="B31" s="267"/>
      <c r="C31" s="267"/>
      <c r="D31" s="267"/>
      <c r="E31" s="267"/>
      <c r="F31" s="267"/>
      <c r="G31" s="267"/>
      <c r="H31" s="267"/>
      <c r="I31" s="267"/>
      <c r="J31" s="272"/>
    </row>
    <row r="32" spans="1:11" ht="12.75" customHeight="1">
      <c r="A32" s="271"/>
      <c r="B32" s="267"/>
      <c r="C32" s="267"/>
      <c r="D32" s="267"/>
      <c r="E32" s="267"/>
      <c r="F32" s="267"/>
      <c r="G32" s="267"/>
      <c r="H32" s="267"/>
      <c r="I32" s="267"/>
      <c r="J32" s="272"/>
    </row>
    <row r="33" spans="1:10" ht="12.75" customHeight="1">
      <c r="A33" s="271"/>
      <c r="B33" s="267"/>
      <c r="C33" s="267"/>
      <c r="D33" s="267"/>
      <c r="E33" s="267"/>
      <c r="F33" s="267"/>
      <c r="G33" s="267"/>
      <c r="H33" s="267"/>
      <c r="I33" s="267"/>
      <c r="J33" s="272"/>
    </row>
    <row r="34" spans="1:10" ht="12.75" customHeight="1">
      <c r="A34" s="271"/>
      <c r="B34" s="267"/>
      <c r="C34" s="267"/>
      <c r="D34" s="267"/>
      <c r="E34" s="267"/>
      <c r="F34" s="267"/>
      <c r="G34" s="267"/>
      <c r="H34" s="267"/>
      <c r="I34" s="267"/>
      <c r="J34" s="272"/>
    </row>
    <row r="35" spans="1:10" ht="12.75" customHeight="1">
      <c r="A35" s="271"/>
      <c r="B35" s="267"/>
      <c r="C35" s="267"/>
      <c r="D35" s="267"/>
      <c r="E35" s="267"/>
      <c r="F35" s="267"/>
      <c r="G35" s="267"/>
      <c r="H35" s="267"/>
      <c r="I35" s="267"/>
      <c r="J35" s="272"/>
    </row>
    <row r="36" spans="1:10" ht="12.75" customHeight="1">
      <c r="A36" s="271"/>
      <c r="B36" s="267"/>
      <c r="C36" s="267"/>
      <c r="D36" s="267"/>
      <c r="E36" s="267"/>
      <c r="F36" s="267"/>
      <c r="G36" s="267"/>
      <c r="H36" s="267"/>
      <c r="I36" s="267"/>
      <c r="J36" s="272"/>
    </row>
    <row r="37" spans="1:10" ht="12.75" customHeight="1">
      <c r="A37" s="271"/>
      <c r="B37" s="267"/>
      <c r="C37" s="267"/>
      <c r="D37" s="267"/>
      <c r="E37" s="267"/>
      <c r="F37" s="267"/>
      <c r="G37" s="267"/>
      <c r="H37" s="267"/>
      <c r="I37" s="267"/>
      <c r="J37" s="272"/>
    </row>
    <row r="38" spans="1:10" ht="12.75" customHeight="1">
      <c r="A38" s="271"/>
      <c r="B38" s="267"/>
      <c r="C38" s="267"/>
      <c r="D38" s="267"/>
      <c r="E38" s="267"/>
      <c r="F38" s="267"/>
      <c r="G38" s="267"/>
      <c r="H38" s="267"/>
      <c r="I38" s="267"/>
      <c r="J38" s="272"/>
    </row>
    <row r="39" spans="1:10" ht="12.75" customHeight="1">
      <c r="A39" s="271"/>
      <c r="B39" s="267"/>
      <c r="C39" s="267"/>
      <c r="D39" s="267"/>
      <c r="E39" s="267"/>
      <c r="F39" s="267"/>
      <c r="G39" s="267"/>
      <c r="H39" s="267"/>
      <c r="I39" s="267"/>
      <c r="J39" s="272"/>
    </row>
    <row r="40" spans="1:10" ht="12.75" customHeight="1">
      <c r="A40" s="271"/>
      <c r="B40" s="267"/>
      <c r="C40" s="267"/>
      <c r="D40" s="267"/>
      <c r="E40" s="267"/>
      <c r="F40" s="267"/>
      <c r="G40" s="267"/>
      <c r="H40" s="267"/>
      <c r="I40" s="267"/>
      <c r="J40" s="272"/>
    </row>
    <row r="41" spans="1:10" ht="12.75" customHeight="1">
      <c r="A41" s="271"/>
      <c r="B41" s="267"/>
      <c r="C41" s="267"/>
      <c r="D41" s="267"/>
      <c r="E41" s="267"/>
      <c r="F41" s="267"/>
      <c r="G41" s="267"/>
      <c r="H41" s="267"/>
      <c r="I41" s="267"/>
      <c r="J41" s="272"/>
    </row>
    <row r="42" spans="1:10" ht="12.75" customHeight="1">
      <c r="A42" s="271"/>
      <c r="B42" s="267"/>
      <c r="C42" s="267"/>
      <c r="D42" s="267"/>
      <c r="E42" s="267"/>
      <c r="F42" s="267"/>
      <c r="G42" s="267"/>
      <c r="H42" s="267"/>
      <c r="I42" s="267"/>
      <c r="J42" s="272"/>
    </row>
    <row r="43" spans="1:10" ht="12.75" customHeight="1">
      <c r="A43" s="271"/>
      <c r="B43" s="267"/>
      <c r="C43" s="267"/>
      <c r="D43" s="267"/>
      <c r="E43" s="267"/>
      <c r="F43" s="267"/>
      <c r="G43" s="267"/>
      <c r="H43" s="267"/>
      <c r="I43" s="267"/>
      <c r="J43" s="272"/>
    </row>
    <row r="44" spans="1:10" ht="12.75" customHeight="1">
      <c r="A44" s="271"/>
      <c r="B44" s="267"/>
      <c r="C44" s="267"/>
      <c r="D44" s="267"/>
      <c r="E44" s="267"/>
      <c r="F44" s="267"/>
      <c r="G44" s="267"/>
      <c r="H44" s="267"/>
      <c r="I44" s="267"/>
      <c r="J44" s="272"/>
    </row>
    <row r="45" spans="1:10" ht="12.75" customHeight="1">
      <c r="A45" s="271"/>
      <c r="B45" s="267"/>
      <c r="C45" s="267"/>
      <c r="D45" s="267"/>
      <c r="E45" s="267"/>
      <c r="F45" s="267"/>
      <c r="G45" s="267"/>
      <c r="H45" s="267"/>
      <c r="I45" s="267"/>
      <c r="J45" s="272"/>
    </row>
    <row r="46" spans="1:10" ht="12.75" customHeight="1">
      <c r="A46" s="271"/>
      <c r="B46" s="267"/>
      <c r="C46" s="267"/>
      <c r="D46" s="267"/>
      <c r="E46" s="267"/>
      <c r="F46" s="267"/>
      <c r="G46" s="267"/>
      <c r="H46" s="267"/>
      <c r="I46" s="267"/>
      <c r="J46" s="272"/>
    </row>
    <row r="47" spans="1:10" ht="12.75" customHeight="1">
      <c r="A47" s="271"/>
      <c r="B47" s="267"/>
      <c r="C47" s="267"/>
      <c r="D47" s="267"/>
      <c r="E47" s="267"/>
      <c r="F47" s="267"/>
      <c r="G47" s="267"/>
      <c r="H47" s="267"/>
      <c r="I47" s="267"/>
      <c r="J47" s="272"/>
    </row>
    <row r="48" spans="1:10" ht="12.75" customHeight="1">
      <c r="A48" s="271"/>
      <c r="B48" s="267"/>
      <c r="C48" s="267"/>
      <c r="D48" s="267"/>
      <c r="E48" s="267"/>
      <c r="F48" s="267"/>
      <c r="G48" s="267"/>
      <c r="H48" s="267"/>
      <c r="I48" s="267"/>
      <c r="J48" s="272"/>
    </row>
    <row r="49" spans="1:10" ht="12.75" customHeight="1">
      <c r="A49" s="271"/>
      <c r="B49" s="267"/>
      <c r="C49" s="267"/>
      <c r="D49" s="267"/>
      <c r="E49" s="267"/>
      <c r="F49" s="267"/>
      <c r="G49" s="267"/>
      <c r="H49" s="267"/>
      <c r="I49" s="267"/>
      <c r="J49" s="272"/>
    </row>
    <row r="50" spans="1:10" ht="12.75" customHeight="1">
      <c r="A50" s="271"/>
      <c r="B50" s="267"/>
      <c r="C50" s="267"/>
      <c r="D50" s="267"/>
      <c r="E50" s="267"/>
      <c r="F50" s="267"/>
      <c r="G50" s="267"/>
      <c r="H50" s="267"/>
      <c r="I50" s="267"/>
      <c r="J50" s="272"/>
    </row>
    <row r="51" spans="1:10" ht="12.75" customHeight="1">
      <c r="A51" s="271"/>
      <c r="B51" s="267"/>
      <c r="C51" s="267"/>
      <c r="D51" s="267"/>
      <c r="E51" s="267"/>
      <c r="F51" s="267"/>
      <c r="G51" s="267"/>
      <c r="H51" s="267"/>
      <c r="I51" s="267"/>
      <c r="J51" s="272"/>
    </row>
    <row r="52" spans="1:10" ht="12.75" customHeight="1">
      <c r="A52" s="271"/>
      <c r="B52" s="267"/>
      <c r="C52" s="267"/>
      <c r="D52" s="267"/>
      <c r="E52" s="267"/>
      <c r="F52" s="267"/>
      <c r="G52" s="267"/>
      <c r="H52" s="267"/>
      <c r="I52" s="267"/>
      <c r="J52" s="272"/>
    </row>
    <row r="53" spans="1:10" ht="12.75" customHeight="1">
      <c r="A53" s="271"/>
      <c r="B53" s="267"/>
      <c r="C53" s="267"/>
      <c r="D53" s="267"/>
      <c r="E53" s="267"/>
      <c r="F53" s="267"/>
      <c r="G53" s="267"/>
      <c r="H53" s="267"/>
      <c r="I53" s="267"/>
      <c r="J53" s="272"/>
    </row>
    <row r="54" spans="1:10" ht="12.75" customHeight="1">
      <c r="A54" s="271"/>
      <c r="B54" s="267"/>
      <c r="C54" s="267"/>
      <c r="D54" s="267"/>
      <c r="E54" s="267"/>
      <c r="F54" s="267"/>
      <c r="G54" s="267"/>
      <c r="H54" s="267"/>
      <c r="I54" s="267"/>
      <c r="J54" s="272"/>
    </row>
    <row r="55" spans="1:10" ht="12.75" customHeight="1">
      <c r="A55" s="271"/>
      <c r="B55" s="267"/>
      <c r="C55" s="267"/>
      <c r="D55" s="267"/>
      <c r="E55" s="267"/>
      <c r="F55" s="267"/>
      <c r="G55" s="267"/>
      <c r="H55" s="267"/>
      <c r="I55" s="267"/>
      <c r="J55" s="272"/>
    </row>
    <row r="56" spans="1:10" ht="12.75" customHeight="1">
      <c r="A56" s="271"/>
      <c r="B56" s="267"/>
      <c r="C56" s="267"/>
      <c r="D56" s="267"/>
      <c r="E56" s="267"/>
      <c r="F56" s="267"/>
      <c r="G56" s="267"/>
      <c r="H56" s="267"/>
      <c r="I56" s="267"/>
      <c r="J56" s="272"/>
    </row>
    <row r="57" spans="1:10" ht="12.75" customHeight="1">
      <c r="A57" s="271"/>
      <c r="B57" s="267"/>
      <c r="C57" s="267"/>
      <c r="D57" s="267"/>
      <c r="E57" s="267"/>
      <c r="F57" s="267"/>
      <c r="G57" s="267"/>
      <c r="H57" s="267"/>
      <c r="I57" s="267"/>
      <c r="J57" s="272"/>
    </row>
    <row r="58" spans="1:10" ht="12.75" customHeight="1">
      <c r="A58" s="271"/>
      <c r="B58" s="267"/>
      <c r="C58" s="267"/>
      <c r="D58" s="267"/>
      <c r="E58" s="267"/>
      <c r="F58" s="267"/>
      <c r="G58" s="267"/>
      <c r="H58" s="267"/>
      <c r="I58" s="267"/>
      <c r="J58" s="272"/>
    </row>
    <row r="59" spans="1:10" ht="12.75" customHeight="1">
      <c r="A59" s="271"/>
      <c r="B59" s="267"/>
      <c r="C59" s="267"/>
      <c r="D59" s="267"/>
      <c r="E59" s="267"/>
      <c r="F59" s="267"/>
      <c r="G59" s="267"/>
      <c r="H59" s="267"/>
      <c r="I59" s="267"/>
      <c r="J59" s="272"/>
    </row>
    <row r="60" spans="1:10" ht="12.75" customHeight="1">
      <c r="A60" s="271"/>
      <c r="B60" s="267"/>
      <c r="C60" s="267"/>
      <c r="D60" s="267"/>
      <c r="E60" s="267"/>
      <c r="F60" s="267"/>
      <c r="G60" s="267"/>
      <c r="H60" s="267"/>
      <c r="I60" s="267"/>
      <c r="J60" s="272"/>
    </row>
    <row r="61" spans="1:10" ht="12.75" customHeight="1">
      <c r="A61" s="271"/>
      <c r="B61" s="267"/>
      <c r="C61" s="267"/>
      <c r="D61" s="267"/>
      <c r="E61" s="267"/>
      <c r="F61" s="267"/>
      <c r="G61" s="267"/>
      <c r="H61" s="267"/>
      <c r="I61" s="267"/>
      <c r="J61" s="272"/>
    </row>
    <row r="62" spans="1:10" ht="12.75" customHeight="1">
      <c r="A62" s="271"/>
      <c r="B62" s="267"/>
      <c r="C62" s="267"/>
      <c r="D62" s="267"/>
      <c r="E62" s="267"/>
      <c r="F62" s="267"/>
      <c r="G62" s="267"/>
      <c r="H62" s="267"/>
      <c r="I62" s="267"/>
      <c r="J62" s="272"/>
    </row>
    <row r="63" spans="1:10" ht="12.75" customHeight="1">
      <c r="A63" s="271"/>
      <c r="B63" s="267"/>
      <c r="C63" s="267"/>
      <c r="D63" s="267"/>
      <c r="E63" s="267"/>
      <c r="F63" s="267"/>
      <c r="G63" s="267"/>
      <c r="H63" s="267"/>
      <c r="I63" s="267"/>
      <c r="J63" s="272"/>
    </row>
    <row r="64" spans="1:10" ht="12.75" customHeight="1">
      <c r="A64" s="271"/>
      <c r="B64" s="267"/>
      <c r="C64" s="267"/>
      <c r="D64" s="267"/>
      <c r="E64" s="267"/>
      <c r="F64" s="267"/>
      <c r="G64" s="267"/>
      <c r="H64" s="267"/>
      <c r="I64" s="267"/>
      <c r="J64" s="272"/>
    </row>
    <row r="65" spans="1:10" ht="12.75" customHeight="1">
      <c r="A65" s="271"/>
      <c r="B65" s="267"/>
      <c r="C65" s="267"/>
      <c r="D65" s="267"/>
      <c r="E65" s="267"/>
      <c r="F65" s="267"/>
      <c r="G65" s="267"/>
      <c r="H65" s="267"/>
      <c r="I65" s="267"/>
      <c r="J65" s="272"/>
    </row>
    <row r="66" spans="1:10" ht="12.75" customHeight="1" thickBot="1">
      <c r="A66" s="273"/>
      <c r="B66" s="274"/>
      <c r="C66" s="274"/>
      <c r="D66" s="274"/>
      <c r="E66" s="274"/>
      <c r="F66" s="274"/>
      <c r="G66" s="274"/>
      <c r="H66" s="274"/>
      <c r="I66" s="274"/>
      <c r="J66" s="275"/>
    </row>
    <row r="67" spans="1:10" ht="12.75" customHeight="1">
      <c r="A67" s="124" t="s">
        <v>1078</v>
      </c>
    </row>
    <row r="68" spans="1:10" ht="12.75" customHeight="1"/>
    <row r="69" spans="1:10" ht="12.75" customHeight="1"/>
    <row r="70" spans="1:10" ht="12.75" customHeight="1">
      <c r="A70" s="463" t="s">
        <v>503</v>
      </c>
    </row>
    <row r="71" spans="1:10" ht="12.75" customHeight="1"/>
    <row r="75" spans="1:10">
      <c r="J75" s="49" t="s">
        <v>629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1"/>
  <sheetViews>
    <sheetView showGridLines="0" zoomScaleNormal="100" workbookViewId="0"/>
  </sheetViews>
  <sheetFormatPr defaultRowHeight="15"/>
  <cols>
    <col min="1" max="1" width="96.7109375" style="119" bestFit="1" customWidth="1"/>
  </cols>
  <sheetData>
    <row r="1" spans="1:1">
      <c r="A1" s="12" t="s">
        <v>169</v>
      </c>
    </row>
    <row r="2" spans="1:1">
      <c r="A2" s="12"/>
    </row>
    <row r="3" spans="1:1">
      <c r="A3" s="610" t="s">
        <v>170</v>
      </c>
    </row>
    <row r="4" spans="1:1">
      <c r="A4" s="13"/>
    </row>
    <row r="5" spans="1:1">
      <c r="A5" s="459" t="s">
        <v>6</v>
      </c>
    </row>
    <row r="6" spans="1:1">
      <c r="A6" s="460" t="s">
        <v>7</v>
      </c>
    </row>
    <row r="7" spans="1:1">
      <c r="A7" s="459" t="s">
        <v>8</v>
      </c>
    </row>
    <row r="8" spans="1:1">
      <c r="A8" s="460" t="s">
        <v>9</v>
      </c>
    </row>
    <row r="9" spans="1:1">
      <c r="A9" s="459" t="s">
        <v>10</v>
      </c>
    </row>
    <row r="10" spans="1:1">
      <c r="A10" s="460" t="s">
        <v>11</v>
      </c>
    </row>
    <row r="11" spans="1:1">
      <c r="A11" s="459" t="s">
        <v>12</v>
      </c>
    </row>
    <row r="12" spans="1:1">
      <c r="A12" s="460" t="s">
        <v>13</v>
      </c>
    </row>
    <row r="13" spans="1:1">
      <c r="A13" s="459" t="s">
        <v>14</v>
      </c>
    </row>
    <row r="14" spans="1:1">
      <c r="A14" s="460" t="s">
        <v>15</v>
      </c>
    </row>
    <row r="15" spans="1:1">
      <c r="A15" s="459" t="s">
        <v>16</v>
      </c>
    </row>
    <row r="16" spans="1:1">
      <c r="A16" s="460" t="s">
        <v>17</v>
      </c>
    </row>
    <row r="17" spans="1:1">
      <c r="A17" s="459" t="s">
        <v>18</v>
      </c>
    </row>
    <row r="18" spans="1:1">
      <c r="A18" s="460" t="s">
        <v>19</v>
      </c>
    </row>
    <row r="19" spans="1:1">
      <c r="A19" s="459" t="s">
        <v>20</v>
      </c>
    </row>
    <row r="20" spans="1:1">
      <c r="A20" s="460" t="s">
        <v>21</v>
      </c>
    </row>
    <row r="21" spans="1:1">
      <c r="A21" s="459" t="s">
        <v>22</v>
      </c>
    </row>
    <row r="22" spans="1:1">
      <c r="A22" s="460" t="s">
        <v>23</v>
      </c>
    </row>
    <row r="23" spans="1:1">
      <c r="A23" s="459" t="s">
        <v>24</v>
      </c>
    </row>
    <row r="24" spans="1:1">
      <c r="A24" s="460" t="s">
        <v>25</v>
      </c>
    </row>
    <row r="25" spans="1:1">
      <c r="A25" s="459" t="s">
        <v>26</v>
      </c>
    </row>
    <row r="26" spans="1:1">
      <c r="A26" s="460" t="s">
        <v>27</v>
      </c>
    </row>
    <row r="27" spans="1:1">
      <c r="A27" s="459" t="s">
        <v>28</v>
      </c>
    </row>
    <row r="28" spans="1:1">
      <c r="A28" s="460" t="s">
        <v>29</v>
      </c>
    </row>
    <row r="29" spans="1:1">
      <c r="A29" s="459" t="s">
        <v>30</v>
      </c>
    </row>
    <row r="30" spans="1:1">
      <c r="A30" s="460" t="s">
        <v>31</v>
      </c>
    </row>
    <row r="31" spans="1:1">
      <c r="A31" s="459" t="s">
        <v>32</v>
      </c>
    </row>
    <row r="32" spans="1:1">
      <c r="A32" s="460" t="s">
        <v>33</v>
      </c>
    </row>
    <row r="33" spans="1:2">
      <c r="A33" s="459" t="s">
        <v>637</v>
      </c>
      <c r="B33" s="545"/>
    </row>
    <row r="34" spans="1:2">
      <c r="A34" s="460" t="s">
        <v>638</v>
      </c>
      <c r="B34" s="545"/>
    </row>
    <row r="35" spans="1:2">
      <c r="A35" s="459" t="s">
        <v>639</v>
      </c>
    </row>
    <row r="36" spans="1:2">
      <c r="A36" s="460" t="s">
        <v>640</v>
      </c>
    </row>
    <row r="37" spans="1:2">
      <c r="A37" s="459" t="s">
        <v>641</v>
      </c>
    </row>
    <row r="38" spans="1:2">
      <c r="A38" s="460" t="s">
        <v>642</v>
      </c>
    </row>
    <row r="39" spans="1:2">
      <c r="A39" s="459" t="s">
        <v>594</v>
      </c>
    </row>
    <row r="40" spans="1:2">
      <c r="A40" s="460" t="s">
        <v>595</v>
      </c>
    </row>
    <row r="41" spans="1:2">
      <c r="A41" s="459" t="s">
        <v>596</v>
      </c>
    </row>
    <row r="42" spans="1:2">
      <c r="A42" s="460" t="s">
        <v>597</v>
      </c>
    </row>
    <row r="43" spans="1:2">
      <c r="A43" s="459" t="s">
        <v>643</v>
      </c>
    </row>
    <row r="44" spans="1:2">
      <c r="A44" s="460" t="s">
        <v>644</v>
      </c>
    </row>
    <row r="45" spans="1:2">
      <c r="A45" s="459" t="s">
        <v>645</v>
      </c>
    </row>
    <row r="46" spans="1:2">
      <c r="A46" s="460" t="s">
        <v>646</v>
      </c>
    </row>
    <row r="47" spans="1:2">
      <c r="A47" s="459" t="s">
        <v>647</v>
      </c>
    </row>
    <row r="48" spans="1:2">
      <c r="A48" s="460" t="s">
        <v>648</v>
      </c>
    </row>
    <row r="49" spans="1:1">
      <c r="A49" s="459" t="s">
        <v>603</v>
      </c>
    </row>
    <row r="50" spans="1:1">
      <c r="A50" s="460" t="s">
        <v>604</v>
      </c>
    </row>
    <row r="51" spans="1:1">
      <c r="A51" s="459" t="s">
        <v>605</v>
      </c>
    </row>
    <row r="52" spans="1:1">
      <c r="A52" s="460" t="s">
        <v>606</v>
      </c>
    </row>
    <row r="53" spans="1:1">
      <c r="A53" s="459" t="s">
        <v>607</v>
      </c>
    </row>
    <row r="54" spans="1:1">
      <c r="A54" s="460" t="s">
        <v>608</v>
      </c>
    </row>
    <row r="55" spans="1:1">
      <c r="A55" s="459" t="s">
        <v>649</v>
      </c>
    </row>
    <row r="56" spans="1:1">
      <c r="A56" s="460" t="s">
        <v>650</v>
      </c>
    </row>
    <row r="57" spans="1:1">
      <c r="A57" s="459" t="s">
        <v>651</v>
      </c>
    </row>
    <row r="58" spans="1:1">
      <c r="A58" s="460" t="s">
        <v>652</v>
      </c>
    </row>
    <row r="59" spans="1:1">
      <c r="A59" s="459" t="s">
        <v>653</v>
      </c>
    </row>
    <row r="60" spans="1:1">
      <c r="A60" s="460" t="s">
        <v>654</v>
      </c>
    </row>
    <row r="61" spans="1:1">
      <c r="A61" s="459" t="s">
        <v>612</v>
      </c>
    </row>
    <row r="62" spans="1:1">
      <c r="A62" s="460" t="s">
        <v>613</v>
      </c>
    </row>
    <row r="63" spans="1:1">
      <c r="A63" s="459" t="s">
        <v>655</v>
      </c>
    </row>
    <row r="64" spans="1:1">
      <c r="A64" s="460" t="s">
        <v>931</v>
      </c>
    </row>
    <row r="65" spans="1:1">
      <c r="A65" s="459" t="s">
        <v>656</v>
      </c>
    </row>
    <row r="66" spans="1:1">
      <c r="A66" s="460" t="s">
        <v>657</v>
      </c>
    </row>
    <row r="67" spans="1:1">
      <c r="A67" s="459" t="s">
        <v>618</v>
      </c>
    </row>
    <row r="68" spans="1:1">
      <c r="A68" s="460" t="s">
        <v>619</v>
      </c>
    </row>
    <row r="69" spans="1:1">
      <c r="A69" s="460"/>
    </row>
    <row r="70" spans="1:1">
      <c r="A70" s="610" t="s">
        <v>937</v>
      </c>
    </row>
    <row r="71" spans="1:1">
      <c r="A71" s="459"/>
    </row>
    <row r="72" spans="1:1">
      <c r="A72" s="598" t="s">
        <v>801</v>
      </c>
    </row>
    <row r="73" spans="1:1">
      <c r="A73" s="599" t="s">
        <v>802</v>
      </c>
    </row>
    <row r="74" spans="1:1">
      <c r="A74" s="459" t="s">
        <v>803</v>
      </c>
    </row>
    <row r="75" spans="1:1">
      <c r="A75" s="556" t="s">
        <v>909</v>
      </c>
    </row>
    <row r="76" spans="1:1">
      <c r="A76" s="611" t="s">
        <v>929</v>
      </c>
    </row>
    <row r="77" spans="1:1">
      <c r="A77" s="612" t="s">
        <v>930</v>
      </c>
    </row>
    <row r="78" spans="1:1">
      <c r="A78" s="459" t="s">
        <v>1335</v>
      </c>
    </row>
    <row r="79" spans="1:1">
      <c r="A79" s="614" t="s">
        <v>1348</v>
      </c>
    </row>
    <row r="80" spans="1:1">
      <c r="A80" s="611" t="s">
        <v>1349</v>
      </c>
    </row>
    <row r="81" spans="1:1">
      <c r="A81" s="668" t="s">
        <v>1350</v>
      </c>
    </row>
    <row r="82" spans="1:1">
      <c r="A82" s="459"/>
    </row>
    <row r="83" spans="1:1">
      <c r="A83" s="598" t="s">
        <v>808</v>
      </c>
    </row>
    <row r="84" spans="1:1">
      <c r="A84" s="599" t="s">
        <v>809</v>
      </c>
    </row>
    <row r="85" spans="1:1">
      <c r="A85" s="459" t="s">
        <v>810</v>
      </c>
    </row>
    <row r="86" spans="1:1">
      <c r="A86" s="460" t="s">
        <v>910</v>
      </c>
    </row>
    <row r="87" spans="1:1">
      <c r="A87" s="595" t="s">
        <v>932</v>
      </c>
    </row>
    <row r="88" spans="1:1">
      <c r="A88" s="460" t="s">
        <v>933</v>
      </c>
    </row>
    <row r="89" spans="1:1">
      <c r="A89" s="459" t="s">
        <v>1344</v>
      </c>
    </row>
    <row r="90" spans="1:1">
      <c r="A90" s="614" t="s">
        <v>1351</v>
      </c>
    </row>
    <row r="91" spans="1:1">
      <c r="A91" s="595" t="s">
        <v>1352</v>
      </c>
    </row>
    <row r="92" spans="1:1">
      <c r="A92" s="669" t="s">
        <v>1353</v>
      </c>
    </row>
    <row r="93" spans="1:1">
      <c r="A93" s="459"/>
    </row>
    <row r="94" spans="1:1">
      <c r="A94" s="610" t="s">
        <v>818</v>
      </c>
    </row>
    <row r="95" spans="1:1">
      <c r="A95" s="120"/>
    </row>
    <row r="96" spans="1:1">
      <c r="A96" s="459" t="s">
        <v>833</v>
      </c>
    </row>
    <row r="97" spans="1:1">
      <c r="A97" s="460" t="s">
        <v>834</v>
      </c>
    </row>
    <row r="98" spans="1:1">
      <c r="A98" s="459" t="s">
        <v>866</v>
      </c>
    </row>
    <row r="99" spans="1:1">
      <c r="A99" s="460" t="s">
        <v>867</v>
      </c>
    </row>
    <row r="100" spans="1:1">
      <c r="A100" s="459" t="s">
        <v>813</v>
      </c>
    </row>
    <row r="101" spans="1:1">
      <c r="A101" s="460" t="s">
        <v>814</v>
      </c>
    </row>
    <row r="102" spans="1:1">
      <c r="A102" s="459" t="s">
        <v>868</v>
      </c>
    </row>
    <row r="103" spans="1:1">
      <c r="A103" s="460" t="s">
        <v>869</v>
      </c>
    </row>
    <row r="104" spans="1:1">
      <c r="A104" s="14"/>
    </row>
    <row r="105" spans="1:1">
      <c r="A105" s="610" t="s">
        <v>819</v>
      </c>
    </row>
    <row r="106" spans="1:1">
      <c r="A106" s="15"/>
    </row>
    <row r="107" spans="1:1">
      <c r="A107" s="459" t="s">
        <v>835</v>
      </c>
    </row>
    <row r="108" spans="1:1">
      <c r="A108" s="460" t="s">
        <v>870</v>
      </c>
    </row>
    <row r="109" spans="1:1">
      <c r="A109" s="459" t="s">
        <v>837</v>
      </c>
    </row>
    <row r="110" spans="1:1">
      <c r="A110" s="460" t="s">
        <v>838</v>
      </c>
    </row>
    <row r="111" spans="1:1">
      <c r="A111" s="459" t="s">
        <v>839</v>
      </c>
    </row>
    <row r="112" spans="1:1">
      <c r="A112" s="460" t="s">
        <v>871</v>
      </c>
    </row>
    <row r="113" spans="1:1">
      <c r="A113" s="459" t="s">
        <v>841</v>
      </c>
    </row>
    <row r="114" spans="1:1">
      <c r="A114" s="556" t="s">
        <v>842</v>
      </c>
    </row>
    <row r="115" spans="1:1">
      <c r="A115" s="459" t="s">
        <v>843</v>
      </c>
    </row>
    <row r="116" spans="1:1">
      <c r="A116" s="460" t="s">
        <v>844</v>
      </c>
    </row>
    <row r="117" spans="1:1">
      <c r="A117" s="459" t="s">
        <v>845</v>
      </c>
    </row>
    <row r="118" spans="1:1">
      <c r="A118" s="614" t="s">
        <v>846</v>
      </c>
    </row>
    <row r="119" spans="1:1">
      <c r="A119" s="121"/>
    </row>
    <row r="120" spans="1:1">
      <c r="A120" s="610" t="s">
        <v>820</v>
      </c>
    </row>
    <row r="121" spans="1:1">
      <c r="A121" s="120"/>
    </row>
    <row r="122" spans="1:1">
      <c r="A122" s="459" t="s">
        <v>872</v>
      </c>
    </row>
    <row r="123" spans="1:1">
      <c r="A123" s="460" t="s">
        <v>873</v>
      </c>
    </row>
    <row r="124" spans="1:1">
      <c r="A124" s="459" t="s">
        <v>874</v>
      </c>
    </row>
    <row r="125" spans="1:1">
      <c r="A125" s="460" t="s">
        <v>875</v>
      </c>
    </row>
    <row r="126" spans="1:1">
      <c r="A126" s="459" t="s">
        <v>876</v>
      </c>
    </row>
    <row r="127" spans="1:1">
      <c r="A127" s="460" t="s">
        <v>877</v>
      </c>
    </row>
    <row r="128" spans="1:1">
      <c r="A128" s="459" t="s">
        <v>878</v>
      </c>
    </row>
    <row r="129" spans="1:1">
      <c r="A129" s="460" t="s">
        <v>879</v>
      </c>
    </row>
    <row r="130" spans="1:1">
      <c r="A130" s="459" t="s">
        <v>880</v>
      </c>
    </row>
    <row r="131" spans="1:1">
      <c r="A131" s="460" t="s">
        <v>881</v>
      </c>
    </row>
    <row r="132" spans="1:1">
      <c r="A132" s="459" t="s">
        <v>882</v>
      </c>
    </row>
    <row r="133" spans="1:1">
      <c r="A133" s="460" t="s">
        <v>883</v>
      </c>
    </row>
    <row r="134" spans="1:1">
      <c r="A134" s="459" t="s">
        <v>884</v>
      </c>
    </row>
    <row r="135" spans="1:1">
      <c r="A135" s="460" t="s">
        <v>885</v>
      </c>
    </row>
    <row r="136" spans="1:1">
      <c r="A136" s="459" t="s">
        <v>886</v>
      </c>
    </row>
    <row r="137" spans="1:1">
      <c r="A137" s="460" t="s">
        <v>887</v>
      </c>
    </row>
    <row r="138" spans="1:1">
      <c r="A138" s="459" t="s">
        <v>861</v>
      </c>
    </row>
    <row r="139" spans="1:1">
      <c r="A139" s="460" t="s">
        <v>888</v>
      </c>
    </row>
    <row r="140" spans="1:1">
      <c r="A140" s="121"/>
    </row>
    <row r="141" spans="1:1">
      <c r="A141" s="610" t="s">
        <v>821</v>
      </c>
    </row>
    <row r="142" spans="1:1">
      <c r="A142" s="121"/>
    </row>
    <row r="143" spans="1:1">
      <c r="A143" s="459" t="s">
        <v>889</v>
      </c>
    </row>
    <row r="144" spans="1:1">
      <c r="A144" s="614" t="s">
        <v>1294</v>
      </c>
    </row>
    <row r="145" spans="1:1">
      <c r="A145" s="459" t="s">
        <v>1289</v>
      </c>
    </row>
    <row r="146" spans="1:1">
      <c r="A146" s="614" t="s">
        <v>1332</v>
      </c>
    </row>
    <row r="147" spans="1:1">
      <c r="A147" s="459" t="s">
        <v>1290</v>
      </c>
    </row>
    <row r="148" spans="1:1">
      <c r="A148" s="614" t="s">
        <v>1295</v>
      </c>
    </row>
    <row r="149" spans="1:1">
      <c r="A149" s="459" t="s">
        <v>890</v>
      </c>
    </row>
    <row r="150" spans="1:1">
      <c r="A150" s="460" t="s">
        <v>891</v>
      </c>
    </row>
    <row r="151" spans="1:1">
      <c r="A151" s="459" t="s">
        <v>1325</v>
      </c>
    </row>
    <row r="152" spans="1:1">
      <c r="A152" s="614" t="s">
        <v>1326</v>
      </c>
    </row>
    <row r="153" spans="1:1">
      <c r="A153" s="459" t="s">
        <v>1291</v>
      </c>
    </row>
    <row r="154" spans="1:1">
      <c r="A154" s="614" t="s">
        <v>1276</v>
      </c>
    </row>
    <row r="155" spans="1:1">
      <c r="A155" s="459" t="s">
        <v>1277</v>
      </c>
    </row>
    <row r="156" spans="1:1">
      <c r="A156" s="614" t="s">
        <v>1278</v>
      </c>
    </row>
    <row r="157" spans="1:1">
      <c r="A157" s="459" t="s">
        <v>1292</v>
      </c>
    </row>
    <row r="158" spans="1:1">
      <c r="A158" s="614" t="s">
        <v>1296</v>
      </c>
    </row>
    <row r="159" spans="1:1">
      <c r="A159" s="557" t="s">
        <v>1293</v>
      </c>
    </row>
    <row r="160" spans="1:1">
      <c r="A160" s="662" t="s">
        <v>1282</v>
      </c>
    </row>
    <row r="161" spans="1:1">
      <c r="A161" s="557" t="s">
        <v>1285</v>
      </c>
    </row>
    <row r="162" spans="1:1">
      <c r="A162" s="662" t="s">
        <v>1286</v>
      </c>
    </row>
    <row r="163" spans="1:1">
      <c r="A163" s="16"/>
    </row>
    <row r="164" spans="1:1">
      <c r="A164" s="610" t="s">
        <v>822</v>
      </c>
    </row>
    <row r="165" spans="1:1">
      <c r="A165" s="16"/>
    </row>
    <row r="166" spans="1:1">
      <c r="A166" s="600" t="s">
        <v>864</v>
      </c>
    </row>
    <row r="167" spans="1:1">
      <c r="A167" s="605" t="s">
        <v>899</v>
      </c>
    </row>
    <row r="168" spans="1:1">
      <c r="A168" s="600" t="s">
        <v>865</v>
      </c>
    </row>
    <row r="169" spans="1:1">
      <c r="A169" s="605" t="s">
        <v>900</v>
      </c>
    </row>
    <row r="170" spans="1:1">
      <c r="A170" s="600" t="s">
        <v>902</v>
      </c>
    </row>
    <row r="171" spans="1:1">
      <c r="A171" s="605" t="s">
        <v>903</v>
      </c>
    </row>
    <row r="172" spans="1:1">
      <c r="A172" s="16"/>
    </row>
    <row r="177" spans="1:1">
      <c r="A177" s="140" t="s">
        <v>171</v>
      </c>
    </row>
    <row r="178" spans="1:1" ht="25.5">
      <c r="A178" s="440" t="s">
        <v>1297</v>
      </c>
    </row>
    <row r="179" spans="1:1">
      <c r="A179" s="17"/>
    </row>
    <row r="180" spans="1:1">
      <c r="A180" s="141" t="s">
        <v>34</v>
      </c>
    </row>
    <row r="181" spans="1:1">
      <c r="A181" s="142"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1" location="'19 Tablica 19 - Graf 11'!A1" display="Tablica 19: Struktura članova ZDMF-a prema dobi i spolu "/>
    <hyperlink ref="A62" location="'19 Tablica 19 - Graf 11'!A1" display="Table 19: Closed voluntary pension funds members age and sex structure "/>
    <hyperlink ref="A63" location="'19 Tablica 19 - Graf 11'!A1" display="Grafikon 11: Dobna i spolna struktura članova ZDMF-a "/>
    <hyperlink ref="A64" location="'19 Tablica 19 - Graf 11'!A1" display="Chart 11: ZDMF members age and sex structure "/>
    <hyperlink ref="A65" location="'20 Tablica 20 - Graf 12'!A1" display="Tablica 20: Vrijednosti obračunskih jedinica i prinosi ZDMF-ova"/>
    <hyperlink ref="A66" location="'20 Tablica 20 - Graf 12'!A1" display="Table 20: Values of ZDMFs' units of account and ZDMFs' rates of return"/>
    <hyperlink ref="A67" location="'20 Tablica 20 - Graf 12'!A1" display="Grafikon 12:  Mjesečni prinosi ZDMF-ova"/>
    <hyperlink ref="A68" location="'20 Tablica 20 - Graf 12'!A1" display="Chart  12: ZDMF monthly rates of return"/>
    <hyperlink ref="A96" location="'23 Tablica 25'!A1" display="Tablica 25: Zaračunata bruto premija osiguranja "/>
    <hyperlink ref="A97" location="'23 Tablica 25'!A1" display="Table 25: Written premium "/>
    <hyperlink ref="A98" location="'24 Tablica 26 - Graf 17'!A1" display="Tablica 26: Podaci o osiguranju"/>
    <hyperlink ref="A99" location="'24 Tablica 26 - Graf 17'!A1" display="Table 26: Insurance data"/>
    <hyperlink ref="A100" location="'24 Tablica 26 - Graf 17'!A1" display="Grafikon  17: Udio bruto zaračunate premije po vrstama osiguranja"/>
    <hyperlink ref="A101" location="'24 Tablica 26 - Graf 17'!A1" display="Chart  17: Gross Written Premium by Line of Insurance"/>
    <hyperlink ref="A102" location="'25 Graf 18'!A1" display="Grafikon 18: Udio zaračunate bruto premije i likvidiranih šteta po društvima za osiguranje po vrstama osiguranja"/>
    <hyperlink ref="A103" location="'25 Graf 18'!A1" display="Chart 18:Share of written premium and claims settled per line of insurances"/>
    <hyperlink ref="A117" location="'27 Tabl. 28,29,30,31,32'!A1" display="Tablica 32: Pregled trgovine zapisima"/>
    <hyperlink ref="A118" location="'27 Tabl. 28,29,30,31,32'!A1" display="Table 32: Certificates trading summary"/>
    <hyperlink ref="A122" location="'28 Tablica 33'!A1" display="Tablica 33: Otvoreni investicijski fondovi"/>
    <hyperlink ref="A123" location="'28 Tablica 33'!A1" display="Table 33: Open-end Investment funds"/>
    <hyperlink ref="A157" location="'36 Tablica 46,47 '!A1" display="Tablica 47: Izvještaj o strukturi portfelja prema objektu - novozaključeni ugovori"/>
    <hyperlink ref="A158" location="'36 Tablica 46,47 '!A1" display="Table 47: Report on the portfolio structure by leased asset -  newly concluded contracts"/>
    <hyperlink ref="A159" location="'37 Tablica 48'!A1" display="Tablica 48: Izvještaj o strukturi portfelja  po leasing društvima"/>
    <hyperlink ref="A160" location="'37 Tablica 48'!A1" display="Table 48: Report on the portfolio structure by leasing companies"/>
    <hyperlink ref="A161" location="'38 Tablica 49 '!A1" display="Tablica 49: Skraćeni izvještaj o agregiranoj sveobuhvatnoj dobiti leasing društava "/>
    <hyperlink ref="A162" location="'38 Tablica 49 '!A1" display="Table 49: Abbreviated report on the aggregate comprehensive increase of leasing companies "/>
    <hyperlink ref="A33" location="'10 Graf 5'!A1" display="Grafikon 5: Vrijednosti obračunskih jedinca OMF-ova"/>
    <hyperlink ref="A34" location="'10 Graf 5'!A1" display="Chart 5:Value of unit of account - mandatory pension funds"/>
    <hyperlink ref="A35" location="'11 Tablica 11'!A1" display="Tablica 11: Struktura ulaganja ukupne imovine OMF-ova"/>
    <hyperlink ref="A36" location="'11 Tablica 11'!A1" display="Table 11: OMFs' total assets investment structure"/>
    <hyperlink ref="A37" location="'12 Tablica 12 - Graf 6'!A1" display="Tablica 12: Broj članova otvorenih dobrovoljnih mirovinskih fondova (ODMF-ova)"/>
    <hyperlink ref="A38" location="'12 Tablica 12 - Graf 6'!A1" display="Table 12: Open-end voluntary pension funds' (ODMFs') membersip"/>
    <hyperlink ref="A39" location="'12 Tablica 12 - Graf 6'!A1" display="Grafikon 6: Udjel ODMFova u ukupnom broju članova "/>
    <hyperlink ref="A40" location="'12 Tablica 12 - Graf 6'!A1" display="Chart 6: ODMFs' shares in total membership "/>
    <hyperlink ref="A41" location="'13 Tablica 13 - Graf 7'!A1" display="Tablica 13: Struktura članova ODMF-a prema dobi i spolu  "/>
    <hyperlink ref="A42" location="'13 Tablica 13 - Graf 7'!A1" display="Table 13: Open voluntary pension funds members age and sex structure  "/>
    <hyperlink ref="A43" location="'13 Tablica 13 - Graf 7'!A1" display="Grafikon 7: Dobna i spolna struktura članova ODMF-a "/>
    <hyperlink ref="A44" location="'13 Tablica 13 - Graf 7'!A1" display="Chart 7: ODMF members age and sex structure "/>
    <hyperlink ref="A45" location="'14 Tablica 14 - Graf 8'!A1" display="Tablica 14: Bruto mirovinski doprinosi uplaćeni ODMF-ovima"/>
    <hyperlink ref="A46" location="'14 Tablica 14 - Graf 8'!A1" display="Table 14: Gross pension contributions paid to ODMFs"/>
    <hyperlink ref="A47" location="'14 Tablica 14 - Graf 8'!A1" display="Grafikon.8: Mjesečna promjena bruto mirovinskih doprinosa uplaćenih ODMF-ovima"/>
    <hyperlink ref="A48" location="'14 Tablica 14 - Graf 8'!A1" display="Chart: 8: Monthly change of gross pension contributions paid to ODMFs"/>
    <hyperlink ref="A49" location="'15 Tablica 15 - Graf 9,10'!A1" display="Tablica 15: Neto imovina ODMF-ova"/>
    <hyperlink ref="A50" location="'15 Tablica 15 - Graf 9,10'!A1" display="Table 15: ODMFs' net assets"/>
    <hyperlink ref="A51" location="'15 Tablica 15 - Graf 9,10'!A1" display="Grafikon 9: Udjeli pojedinih ODMF-ova u ukupnoj neto imovini"/>
    <hyperlink ref="A52" location="'15 Tablica 15 - Graf 9,10'!A1" display="Chart 9: ODMFs' shares in total net assets"/>
    <hyperlink ref="A53" location="'15 Tablica 15 - Graf 9,10'!A1" display="Grafikon 10: Mjesečna promjena neto imovine ODMF-ova"/>
    <hyperlink ref="A54" location="'15 Tablica 15 - Graf 9,10'!A1" display="Chart 10: ODMFs net assets monthly change"/>
    <hyperlink ref="A55" location="'16 Tablica 16'!A1" display="Tablica 16: Vrijednosti obračunskih jedinica i prinosi ODMF-ova"/>
    <hyperlink ref="A56" location="'16 Tablica 16'!A1" display="Table 16: Values of ODMFs' units of account and ODMFs' rates of return"/>
    <hyperlink ref="A57" location="'17 Tablica 17'!A1" display="Tablica 17: Struktura ulaganja ukupne imovine ODMF-ova"/>
    <hyperlink ref="A58" location="'17 Tablica 17'!A1" display="Table 17: ODMFs' total assets investment structure"/>
    <hyperlink ref="A59" location="'18 Tablica 18'!A1" display="Tablica 18: Podaci o ZDMF - ovima"/>
    <hyperlink ref="A60" location="'18 Tablica 18'!A1" display="Table 18: ZDMFs' data"/>
    <hyperlink ref="A107" location="'26 Tablica 27'!A1" display="Tablica 27: Tržište kapitala "/>
    <hyperlink ref="A108" location="'26 Tablica 27'!A1" display="Table 27: Capital Markets"/>
    <hyperlink ref="A109" location="'27 Tabl. 28,29,30,31,32'!A1" display="Tablica 28: Dionice s najvećim prometom"/>
    <hyperlink ref="A110" location="'27 Tabl. 28,29,30,31,32'!A1" display="Table 28: Stocks with the highest turnover"/>
    <hyperlink ref="A111" location="'27 Tabl. 28,29,30,31,32'!A1" display="Tablica 29: Obveznice s najvećim prometom"/>
    <hyperlink ref="A112" location="'27 Tabl. 28,29,30,31,32'!A1" display="Table 29: Bonds with highest turnover"/>
    <hyperlink ref="A113" location="'27 Tabl. 28,29,30,31,32'!A1" display="Tablica 30: OTC transakcije"/>
    <hyperlink ref="A114" location="'27 Tabl. 28,29,30,31,32'!A1" display="Table 30: OTC transactions"/>
    <hyperlink ref="A115" location="'27 Tabl. 28,29,30,31,32'!A1" display="Tablica 31: Pregled trgovine pravima"/>
    <hyperlink ref="A116" location="'27 Tabl. 28,29,30,31,32'!A1" display="Table 31: Rights trading summary"/>
    <hyperlink ref="A124" location="'29 Tablica 34'!A1" display="Tablica 34 : Pregled najviše i najniže vrijednosti udjela OIF-a  tijekom zadnja 52 tjedna"/>
    <hyperlink ref="A125" location="'29 Tablica 34'!A1" display="Table 34: Highest and lowest value of units of open-end investment funds over the last 52 weeks"/>
    <hyperlink ref="A126" location="'30 Tablica 35 '!A1" display="Tablica 35: Pregled najviše i najniže vrijednosti udjela OIF-a  tijekom zadnjih 90 dana"/>
    <hyperlink ref="A127" location="'30 Tablica 35 '!A1" display="Table 35: Highest and lowest value of units of open-end investment over the last 90 days"/>
    <hyperlink ref="A128" location="'31 Tablica 36'!A1" display="Tablica 36: Struktura ulaganja imovine OIF-ova s javnom ponudom"/>
    <hyperlink ref="A129" location="'31 Tablica 36'!A1" display="Table 36: Open-end investment funds total assets investment structure"/>
    <hyperlink ref="A130" location="'32 Tablica 37,38,39 '!A1" display="Tablica 37: Zatvoreni investicijski fondovi s javnom ponudom"/>
    <hyperlink ref="A131" location="'32 Tablica 37,38,39 '!A1" display="Table 37: Closed-end investment funds with public offering"/>
    <hyperlink ref="A132" location="'32 Tablica 37,38,39 '!A1" display="Tablica 38: Zatvoreni investicijski fondovi s javnom ponudom za ulaganje u nekretnine"/>
    <hyperlink ref="A133" location="'32 Tablica 37,38,39 '!A1" display="Table 38: Closed-end investment funds with public offering in real estate"/>
    <hyperlink ref="A134" location="'32 Tablica 37,38,39 '!A1" display="Tablica 39: Investicijski fondovi osnovani posebnim zakonom"/>
    <hyperlink ref="A135" location="'32 Tablica 37,38,39 '!A1" display="Table 39: Investment Funds established under special legal act"/>
    <hyperlink ref="A136" location="'33 Tablica 40,41'!A1" display="Tablica 40: Otvoreni investicijski fondovi rizičnog kapitala s privatnom ponudom"/>
    <hyperlink ref="A137" location="'33 Tablica 40,41'!A1" display="Table 40: Venture capital open end investment funds with private offering"/>
    <hyperlink ref="A138" location="'33 Tablica 40,41'!A1" display="Tablica 41: Otvoreni investicijski fondovi rizičnog kapitala  - Fondovi za gospodarsku suradnju"/>
    <hyperlink ref="A139" location="'33 Tablica 40,41'!A1" display="Table 41: Venture capital open end investment funds with private offering - funds for economic cooperation"/>
    <hyperlink ref="A143" location="'34 Tablica 42,43,44-Graf 19,20 '!A1" display="Tablica 42: Broj registriranih leasing društava"/>
    <hyperlink ref="A144" location="'34 Tablica 42,43,44-Graf 19,20 '!A1" display="Table 42: Number of registrated leasing companies"/>
    <hyperlink ref="A145" location="'34 Tablica 42,43,44-Graf 19,20 '!A1" display="Tablica 43: Izvještaj o struktuia portfelja po vrstama leasinga/zajma - aktivni ugovori"/>
    <hyperlink ref="A146" location="'34 Tablica 42,43,44-Graf 19,20 '!A1" display="Table 43: Report on the portfolio structure by type of leasing/loan - active contracts"/>
    <hyperlink ref="A147" location="'34 Tablica 42,43,44-Graf 19,20 '!A1" display="Tablica 44: Izvještaj o strukturi portfelja po vrstama leasinga - novozaključeni ugovori"/>
    <hyperlink ref="A148" location="'34 Tablica 42,43,44-Graf 19,20 '!A1" display="Table 44: Report on the portfolio structure by type of leasing -  newly concluded contracts"/>
    <hyperlink ref="A149" location="'34 Tablica 42,43,44-Graf 19,20 '!A1" display="Grafikon 19: Udjel broja aktivnih ugovora u ukupnom broju ugovora "/>
    <hyperlink ref="A150" location="'34 Tablica 42,43,44-Graf 19,20 '!A1" display="Chart 19: Share of the number of active contracts in total number of contracts "/>
    <hyperlink ref="A151" location="'34 Tablica 42,43,44-Graf 19,20 '!A1" display="Grafikon 20: Godišnja promjena vrijednosti aktivnih ugovora "/>
    <hyperlink ref="A152" location="'34 Tablica 42,43,44-Graf 19,20 '!A1" display="Chart 20: Annual change in value of active contracts "/>
    <hyperlink ref="A153" location="'35 Tablica 45'!A1" display="Tablica 45: Skraćeni izvještaj o agregiraniom financijskom položaju leasing društava  "/>
    <hyperlink ref="A154" location="'35 Tablica 45'!A1" display="Table 45: Abbreviated report on the aggregate financial position of leasing companies "/>
    <hyperlink ref="A155" location="'36 Tablica 46,47 '!A1" display="Tablica 46: Izvještaj o strukturi portfelja prema objektu - aktivni ugovori"/>
    <hyperlink ref="A156" location="'36 Tablica 46,47 '!A1" display="Table 46: Report on the portfolio structure by leased asset - active contracts"/>
    <hyperlink ref="A72" location="'21 Tablica 21,22 - Graf 13,14'!A1" display="A / OBVEZNO MIROVINSKO OSIGURANJE"/>
    <hyperlink ref="A73" location="'21 Tablica 21,22 - Graf 13,14'!A1" display="A / MANDATORY PENSION INSURANCE"/>
    <hyperlink ref="A74" location="'21 Tablica 21,22 - Graf 13,14'!A1" display="Tablica 21: Broj korisnika i broj ugovora po godinama"/>
    <hyperlink ref="A78" location="'21 Tablica 21,22 - Graf 13,14'!A1" display="Tablica 22: Broj korisnika i broj ugovora u zadnjih godinu dana"/>
    <hyperlink ref="A79" location="'21 Tablica 21,22 - Graf 13,14'!A1" display="Table 22: Number of pensioners and contracts over the past year"/>
    <hyperlink ref="A83" location="'22 Tablica 23,24 - Graf 15,16'!A1" display="B / DOBROVOLJNO MIROVINSKO OSIGURANJE"/>
    <hyperlink ref="A84" location="'22 Tablica 23,24 - Graf 15,16'!A1" display="B / VOLUNTARY PENSION INSURANCE"/>
    <hyperlink ref="A85" location="'22 Tablica 23,24 - Graf 15,16'!A1" display="Tablica 23: Broj korisnika i broj ugovora po godinama"/>
    <hyperlink ref="A86" location="'22 Tablica 23,24 - Graf 15,16'!A1" display="Table 23: Number of pensioners and contracts per year"/>
    <hyperlink ref="A87" location="'22 Tablica 23,24 - Graf 15,16'!A1" display="Grafikon 15: Broj korisnika i broj ugovora po godinama"/>
    <hyperlink ref="A88" location="'22 Tablica 23,24 - Graf 15,16'!A1" display="Chart 15: Number of pensioners and contracts per year"/>
    <hyperlink ref="A89" location="'22 Tablica 23,24 - Graf 15,16'!A1" display="Tablica 24: Broj korisnika i broj ugovora u zadnjih godinu dana"/>
    <hyperlink ref="A90" location="'22 Tablica 23,24 - Graf 15,16'!A1" display="Table 24: Number of pesioners and contracts over the past year"/>
    <hyperlink ref="A91" location="'22 Tablica 23,24 - Graf 15,16'!A1" display="Grafikon 16: Broj korisnika i broj ugovora u zadnjih godinu dana"/>
    <hyperlink ref="A92" location="'22 Tablica 23,24 - Graf 15,16'!A1" display="Chart 16: Number of pensioners and contracts over the past year"/>
    <hyperlink ref="A166" location="'39 Tablica 50,51,52'!A1" display="Tablica 50:  Skraćeni prikaz agregirane bilance factoring društava "/>
    <hyperlink ref="A167" location="'39 Tablica 50,51,52'!A1" display="Table 50: Abbreviated overview of the aggregate balance sheet of factoring companies "/>
    <hyperlink ref="A168" location="'39 Tablica 50,51,52'!A1" display="Tablica 51: Skraćeni prikaz agregiranog računa dobiti i gubitka factoring društava "/>
    <hyperlink ref="A169" location="'39 Tablica 50,51,52'!A1" display="Table 51: Abbreviated overview of the aggregate profit and loss account of factoring companies "/>
    <hyperlink ref="A170" location="'39 Tablica 50,51,52'!A1" display="Tablica 52: Skračeni prikaz agregiranog volumena transakcija factoring društava "/>
    <hyperlink ref="A171" location="'39 Tablica 50,51,52'!A1" display="Table 52: Abbreviated overview of the aggregate transactions volume of factoring companies "/>
    <hyperlink ref="A75" location="'21 Tablica 21,22 - Graf 13,14'!A1" display="Table 21: Number of pensioners and contracts per year"/>
    <hyperlink ref="A76" location="'21 Tablica 21,22 - Graf 13,14'!A1" display="Grafikon 13: Broj korisnika i broj ugovora po godinama"/>
    <hyperlink ref="A77" location="'21 Tablica 21,22 - Graf 13,14'!A1" display="Chart 13: Number of pensioners and contracts per year"/>
    <hyperlink ref="A80" location="'21 Tablica 21,22 - Graf 13,14'!A1" display="Grafikon 14: Broj korisnika i broj ugovora u zadnjih godinu dana"/>
    <hyperlink ref="A81" location="'21 Tablica 21,22 - Graf 13,14'!A1" display="Chart 14: Number of pensioners and contracts over the past year"/>
  </hyperlinks>
  <pageMargins left="0.7" right="0.7" top="0.75" bottom="0.75" header="0.3" footer="0.3"/>
  <pageSetup paperSize="9" scale="79" orientation="portrait" r:id="rId1"/>
  <rowBreaks count="2" manualBreakCount="2">
    <brk id="62" max="16383" man="1"/>
    <brk id="12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616</v>
      </c>
      <c r="J1" s="26" t="str">
        <f>Naslovnica!A20</f>
        <v>Listopad 2012.</v>
      </c>
    </row>
    <row r="2" spans="1:11" ht="12.75" customHeight="1">
      <c r="A2" s="618" t="s">
        <v>617</v>
      </c>
      <c r="J2" s="619" t="str">
        <f>Naslovnica!A24</f>
        <v>October 2012</v>
      </c>
    </row>
    <row r="3" spans="1:11" ht="12.75" customHeight="1"/>
    <row r="4" spans="1:11" ht="51" customHeight="1">
      <c r="A4" s="715" t="s">
        <v>1081</v>
      </c>
      <c r="B4" s="708" t="s">
        <v>1082</v>
      </c>
      <c r="C4" s="694" t="s">
        <v>1080</v>
      </c>
      <c r="D4" s="694"/>
      <c r="E4" s="694" t="s">
        <v>1079</v>
      </c>
      <c r="F4" s="694"/>
      <c r="G4" s="694"/>
      <c r="H4" s="694"/>
      <c r="I4" s="694"/>
      <c r="J4" s="143"/>
    </row>
    <row r="5" spans="1:11" ht="33.75" customHeight="1">
      <c r="A5" s="739"/>
      <c r="B5" s="708"/>
      <c r="C5" s="144" t="str">
        <f>Naslovnica!A20</f>
        <v>Listopad 2012.</v>
      </c>
      <c r="D5" s="122" t="str">
        <f>'4 Tablica 2 - Graf 2'!F5</f>
        <v>Rujan 2012.</v>
      </c>
      <c r="E5" s="144" t="str">
        <f>Naslovnica!A20</f>
        <v>Listopad 2012.</v>
      </c>
      <c r="F5" s="122" t="str">
        <f>'4 Tablica 2 - Graf 2'!F5</f>
        <v>Rujan 2012.</v>
      </c>
      <c r="G5" s="228" t="s">
        <v>236</v>
      </c>
      <c r="H5" s="228" t="s">
        <v>237</v>
      </c>
      <c r="I5" s="147" t="s">
        <v>202</v>
      </c>
      <c r="J5" s="147" t="s">
        <v>238</v>
      </c>
    </row>
    <row r="6" spans="1:11" ht="46.5" customHeight="1">
      <c r="A6" s="739"/>
      <c r="B6" s="708"/>
      <c r="C6" s="620" t="str">
        <f>Naslovnica!A24</f>
        <v>October 2012</v>
      </c>
      <c r="D6" s="621" t="str">
        <f>'4 Tablica 2 - Graf 2'!F6</f>
        <v>September 2012</v>
      </c>
      <c r="E6" s="620" t="str">
        <f>Naslovnica!A24</f>
        <v>October 2012</v>
      </c>
      <c r="F6" s="621" t="str">
        <f>'4 Tablica 2 - Graf 2'!F6</f>
        <v>September 2012</v>
      </c>
      <c r="G6" s="620" t="s">
        <v>204</v>
      </c>
      <c r="H6" s="620" t="s">
        <v>239</v>
      </c>
      <c r="I6" s="622" t="s">
        <v>240</v>
      </c>
      <c r="J6" s="636" t="s">
        <v>207</v>
      </c>
    </row>
    <row r="7" spans="1:11" ht="12.75" customHeight="1">
      <c r="A7" s="229" t="s">
        <v>218</v>
      </c>
      <c r="B7" s="229" t="s">
        <v>1216</v>
      </c>
      <c r="C7" s="230">
        <v>116.74250000000001</v>
      </c>
      <c r="D7" s="230">
        <v>115.58029999999999</v>
      </c>
      <c r="E7" s="89">
        <v>1.0055346802180067E-2</v>
      </c>
      <c r="F7" s="89">
        <v>4.1683452705729249E-2</v>
      </c>
      <c r="G7" s="89">
        <v>0.16757561725462594</v>
      </c>
      <c r="H7" s="89" t="s">
        <v>571</v>
      </c>
      <c r="I7" s="89" t="s">
        <v>571</v>
      </c>
      <c r="J7" s="231" t="s">
        <v>1215</v>
      </c>
      <c r="K7" s="522"/>
    </row>
    <row r="8" spans="1:11" ht="12.75" customHeight="1">
      <c r="A8" s="229" t="s">
        <v>218</v>
      </c>
      <c r="B8" s="229" t="s">
        <v>1217</v>
      </c>
      <c r="C8" s="230">
        <v>203.3991</v>
      </c>
      <c r="D8" s="230">
        <v>202.68</v>
      </c>
      <c r="E8" s="89">
        <v>3.5479573712255642E-3</v>
      </c>
      <c r="F8" s="89">
        <v>3.3833196206421855E-2</v>
      </c>
      <c r="G8" s="89">
        <v>0.12050679744078198</v>
      </c>
      <c r="H8" s="89">
        <v>0.10367301181977168</v>
      </c>
      <c r="I8" s="89">
        <v>9.4223691308401802E-2</v>
      </c>
      <c r="J8" s="231" t="s">
        <v>220</v>
      </c>
      <c r="K8" s="522"/>
    </row>
    <row r="9" spans="1:11" ht="12.75" customHeight="1">
      <c r="A9" s="232" t="s">
        <v>218</v>
      </c>
      <c r="B9" s="229" t="s">
        <v>1218</v>
      </c>
      <c r="C9" s="230">
        <v>198.71289999999999</v>
      </c>
      <c r="D9" s="230">
        <v>197.95160000000001</v>
      </c>
      <c r="E9" s="89">
        <v>3.8458896012963633E-3</v>
      </c>
      <c r="F9" s="89">
        <v>3.3754055735056174E-2</v>
      </c>
      <c r="G9" s="89">
        <v>0.12538666727076042</v>
      </c>
      <c r="H9" s="89">
        <v>0.11190573979177881</v>
      </c>
      <c r="I9" s="89">
        <v>9.4065253360084089E-2</v>
      </c>
      <c r="J9" s="231" t="s">
        <v>221</v>
      </c>
      <c r="K9" s="467"/>
    </row>
    <row r="10" spans="1:11" ht="12.75" customHeight="1">
      <c r="A10" s="232" t="s">
        <v>218</v>
      </c>
      <c r="B10" s="232" t="s">
        <v>1219</v>
      </c>
      <c r="C10" s="230">
        <v>214.1514</v>
      </c>
      <c r="D10" s="230">
        <v>213.20849999999999</v>
      </c>
      <c r="E10" s="89">
        <v>4.4224315634696027E-3</v>
      </c>
      <c r="F10" s="89">
        <v>3.4929416938575576E-2</v>
      </c>
      <c r="G10" s="89">
        <v>0.12901829561791919</v>
      </c>
      <c r="H10" s="89">
        <v>0.1158525052196961</v>
      </c>
      <c r="I10" s="89">
        <v>9.1974386800677932E-2</v>
      </c>
      <c r="J10" s="231" t="s">
        <v>219</v>
      </c>
    </row>
    <row r="11" spans="1:11" ht="12.75" customHeight="1">
      <c r="A11" s="232" t="s">
        <v>218</v>
      </c>
      <c r="B11" s="232" t="s">
        <v>1220</v>
      </c>
      <c r="C11" s="230">
        <v>100.0727</v>
      </c>
      <c r="D11" s="230"/>
      <c r="E11" s="89"/>
      <c r="F11" s="89"/>
      <c r="G11" s="89"/>
      <c r="H11" s="89" t="s">
        <v>571</v>
      </c>
      <c r="I11" s="89" t="s">
        <v>571</v>
      </c>
      <c r="J11" s="231" t="s">
        <v>1213</v>
      </c>
    </row>
    <row r="12" spans="1:11" ht="12.75" customHeight="1">
      <c r="A12" s="232" t="s">
        <v>218</v>
      </c>
      <c r="B12" s="232" t="s">
        <v>1221</v>
      </c>
      <c r="C12" s="230">
        <v>155.4735</v>
      </c>
      <c r="D12" s="230">
        <v>154.80539999999999</v>
      </c>
      <c r="E12" s="89">
        <v>4.3157409237662876E-3</v>
      </c>
      <c r="F12" s="89">
        <v>3.6234129871485915E-2</v>
      </c>
      <c r="G12" s="89">
        <v>0.13964036935039681</v>
      </c>
      <c r="H12" s="89">
        <v>0.12549814496425674</v>
      </c>
      <c r="I12" s="89">
        <v>0.11473333697306698</v>
      </c>
      <c r="J12" s="231" t="s">
        <v>222</v>
      </c>
    </row>
    <row r="13" spans="1:11" ht="12.75" customHeight="1">
      <c r="A13" s="232" t="s">
        <v>225</v>
      </c>
      <c r="B13" s="232" t="s">
        <v>1222</v>
      </c>
      <c r="C13" s="230">
        <v>110.4243</v>
      </c>
      <c r="D13" s="230">
        <v>108.8334</v>
      </c>
      <c r="E13" s="89">
        <v>1.4617755211176026E-2</v>
      </c>
      <c r="F13" s="89">
        <v>2.1341168720139907E-2</v>
      </c>
      <c r="G13" s="89">
        <v>7.1587444224696664E-2</v>
      </c>
      <c r="H13" s="89">
        <v>5.8361951059614697E-2</v>
      </c>
      <c r="I13" s="89">
        <v>1.4028751550752672E-2</v>
      </c>
      <c r="J13" s="231" t="s">
        <v>227</v>
      </c>
    </row>
    <row r="14" spans="1:11" ht="12.75" customHeight="1">
      <c r="A14" s="232" t="s">
        <v>225</v>
      </c>
      <c r="B14" s="232" t="s">
        <v>1223</v>
      </c>
      <c r="C14" s="230">
        <v>104.74630000000001</v>
      </c>
      <c r="D14" s="230">
        <v>103.1905</v>
      </c>
      <c r="E14" s="89">
        <v>1.5076969294654111E-2</v>
      </c>
      <c r="F14" s="89">
        <v>2.3988544561991253E-2</v>
      </c>
      <c r="G14" s="89"/>
      <c r="H14" s="89" t="s">
        <v>571</v>
      </c>
      <c r="I14" s="89" t="s">
        <v>571</v>
      </c>
      <c r="J14" s="231" t="s">
        <v>1214</v>
      </c>
    </row>
    <row r="15" spans="1:11" ht="12.75" customHeight="1">
      <c r="A15" s="232" t="s">
        <v>225</v>
      </c>
      <c r="B15" s="232" t="s">
        <v>1224</v>
      </c>
      <c r="C15" s="230">
        <v>127.3687</v>
      </c>
      <c r="D15" s="230">
        <v>125.5215</v>
      </c>
      <c r="E15" s="89">
        <v>1.4716203996924837E-2</v>
      </c>
      <c r="F15" s="89">
        <v>2.4421117578503737E-2</v>
      </c>
      <c r="G15" s="89">
        <v>8.3127964664683571E-2</v>
      </c>
      <c r="H15" s="89">
        <v>7.3896140359160756E-2</v>
      </c>
      <c r="I15" s="89">
        <v>5.6340135663488056E-2</v>
      </c>
      <c r="J15" s="231" t="s">
        <v>229</v>
      </c>
    </row>
    <row r="16" spans="1:11" ht="12.75" customHeight="1">
      <c r="A16" s="232" t="s">
        <v>225</v>
      </c>
      <c r="B16" s="232" t="s">
        <v>1225</v>
      </c>
      <c r="C16" s="230">
        <v>119.8832</v>
      </c>
      <c r="D16" s="230">
        <v>113.9272</v>
      </c>
      <c r="E16" s="89">
        <v>5.2278999220554907E-2</v>
      </c>
      <c r="F16" s="89">
        <v>2.2436173573418341E-2</v>
      </c>
      <c r="G16" s="89">
        <v>0.12022680529897609</v>
      </c>
      <c r="H16" s="89">
        <v>0.10706822213541743</v>
      </c>
      <c r="I16" s="89">
        <v>2.8359158364635872E-2</v>
      </c>
      <c r="J16" s="231" t="s">
        <v>228</v>
      </c>
    </row>
    <row r="17" spans="1:10" ht="12.75" customHeight="1">
      <c r="A17" s="229" t="s">
        <v>225</v>
      </c>
      <c r="B17" s="229" t="s">
        <v>1226</v>
      </c>
      <c r="C17" s="230">
        <v>112.22750000000001</v>
      </c>
      <c r="D17" s="230">
        <v>110.6253</v>
      </c>
      <c r="E17" s="89">
        <v>1.4483124565537997E-2</v>
      </c>
      <c r="F17" s="89">
        <v>1.9535397251386054E-2</v>
      </c>
      <c r="G17" s="89">
        <v>6.9590195728977747E-2</v>
      </c>
      <c r="H17" s="89">
        <v>5.5668642660009461E-2</v>
      </c>
      <c r="I17" s="89">
        <v>1.4464328226811318E-2</v>
      </c>
      <c r="J17" s="231" t="s">
        <v>226</v>
      </c>
    </row>
    <row r="18" spans="1:10" ht="12.75" customHeight="1">
      <c r="A18" s="229" t="s">
        <v>223</v>
      </c>
      <c r="B18" s="229" t="s">
        <v>1227</v>
      </c>
      <c r="C18" s="230">
        <v>136.2713</v>
      </c>
      <c r="D18" s="230">
        <v>132.6653</v>
      </c>
      <c r="E18" s="89">
        <v>2.7181184529790341E-2</v>
      </c>
      <c r="F18" s="89">
        <v>4.2040482904338122E-2</v>
      </c>
      <c r="G18" s="89">
        <v>0.15097989035093276</v>
      </c>
      <c r="H18" s="89">
        <v>0.13918259183093409</v>
      </c>
      <c r="I18" s="89">
        <v>8.3967185952744217E-2</v>
      </c>
      <c r="J18" s="231" t="s">
        <v>224</v>
      </c>
    </row>
    <row r="19" spans="1:10" ht="12.75" customHeight="1">
      <c r="A19" s="232" t="s">
        <v>230</v>
      </c>
      <c r="B19" s="229" t="s">
        <v>1228</v>
      </c>
      <c r="C19" s="230">
        <v>178.18360000000001</v>
      </c>
      <c r="D19" s="230">
        <v>174.0463</v>
      </c>
      <c r="E19" s="89">
        <v>2.3771260865643282E-2</v>
      </c>
      <c r="F19" s="89">
        <v>4.3717115165732942E-2</v>
      </c>
      <c r="G19" s="89">
        <v>9.5451368118447552E-2</v>
      </c>
      <c r="H19" s="89">
        <v>9.6152899720461593E-2</v>
      </c>
      <c r="I19" s="89">
        <v>7.7947531525109248E-2</v>
      </c>
      <c r="J19" s="231" t="s">
        <v>232</v>
      </c>
    </row>
    <row r="20" spans="1:10" ht="12.75" customHeight="1">
      <c r="A20" s="229" t="s">
        <v>230</v>
      </c>
      <c r="B20" s="229" t="s">
        <v>1229</v>
      </c>
      <c r="C20" s="230">
        <v>189.59</v>
      </c>
      <c r="D20" s="230">
        <v>183.95840000000001</v>
      </c>
      <c r="E20" s="89">
        <v>3.0613443039295793E-2</v>
      </c>
      <c r="F20" s="89">
        <v>5.3614169733243691E-2</v>
      </c>
      <c r="G20" s="89">
        <v>0.12468462974508776</v>
      </c>
      <c r="H20" s="89">
        <v>0.11942788077464239</v>
      </c>
      <c r="I20" s="89">
        <v>7.9722860383085514E-2</v>
      </c>
      <c r="J20" s="231" t="s">
        <v>231</v>
      </c>
    </row>
    <row r="21" spans="1:10" ht="12.75" customHeight="1">
      <c r="A21" s="232" t="s">
        <v>230</v>
      </c>
      <c r="B21" s="232" t="s">
        <v>1230</v>
      </c>
      <c r="C21" s="230">
        <v>163.85730000000001</v>
      </c>
      <c r="D21" s="230">
        <v>159.9521</v>
      </c>
      <c r="E21" s="89">
        <v>2.4414809183499357E-2</v>
      </c>
      <c r="F21" s="89">
        <v>4.5403032053812548E-2</v>
      </c>
      <c r="G21" s="89">
        <v>9.2634762841804039E-2</v>
      </c>
      <c r="H21" s="89">
        <v>9.3457962635233219E-2</v>
      </c>
      <c r="I21" s="89">
        <v>7.2535846615724653E-2</v>
      </c>
      <c r="J21" s="231" t="s">
        <v>233</v>
      </c>
    </row>
    <row r="22" spans="1:10" ht="12.75" customHeight="1">
      <c r="A22" s="232" t="s">
        <v>230</v>
      </c>
      <c r="B22" s="232" t="s">
        <v>1231</v>
      </c>
      <c r="C22" s="230">
        <v>133.77099999999999</v>
      </c>
      <c r="D22" s="230">
        <v>132.2449</v>
      </c>
      <c r="E22" s="89">
        <v>1.153995352561789E-2</v>
      </c>
      <c r="F22" s="89">
        <v>3.8502645240883059E-2</v>
      </c>
      <c r="G22" s="89">
        <v>0.11644416402100498</v>
      </c>
      <c r="H22" s="89">
        <v>0.11277481223053235</v>
      </c>
      <c r="I22" s="89">
        <v>6.0360909127930906E-2</v>
      </c>
      <c r="J22" s="231" t="s">
        <v>235</v>
      </c>
    </row>
    <row r="23" spans="1:10" ht="12.75" customHeight="1">
      <c r="A23" s="229" t="s">
        <v>230</v>
      </c>
      <c r="B23" s="229" t="s">
        <v>1232</v>
      </c>
      <c r="C23" s="230">
        <v>153.43539999999999</v>
      </c>
      <c r="D23" s="230">
        <v>148.93950000000001</v>
      </c>
      <c r="E23" s="89">
        <v>3.0186082268303421E-2</v>
      </c>
      <c r="F23" s="89">
        <v>4.356078653385885E-2</v>
      </c>
      <c r="G23" s="89">
        <v>0.12820561840300865</v>
      </c>
      <c r="H23" s="89">
        <v>0.12776860646134341</v>
      </c>
      <c r="I23" s="89">
        <v>7.567727783334055E-2</v>
      </c>
      <c r="J23" s="231" t="s">
        <v>234</v>
      </c>
    </row>
    <row r="24" spans="1:10" ht="12.75" customHeight="1">
      <c r="A24" s="233" t="s">
        <v>1083</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137" t="s">
        <v>618</v>
      </c>
      <c r="J32" s="26" t="str">
        <f>Naslovnica!A20</f>
        <v>Listopad 2012.</v>
      </c>
    </row>
    <row r="33" spans="1:11" ht="12.75" customHeight="1">
      <c r="A33" s="640" t="s">
        <v>619</v>
      </c>
      <c r="J33" s="619" t="str">
        <f>Naslovnica!A24</f>
        <v>October 2012</v>
      </c>
    </row>
    <row r="34" spans="1:11" ht="12.75" customHeight="1"/>
    <row r="35" spans="1:11" ht="12.75" customHeight="1"/>
    <row r="36" spans="1:11" ht="12.75" customHeight="1"/>
    <row r="37" spans="1:11" ht="12.75" customHeight="1"/>
    <row r="38" spans="1:11" ht="12.75" customHeight="1">
      <c r="K38" s="522"/>
    </row>
    <row r="39" spans="1:11" ht="12.75" customHeight="1">
      <c r="K39" s="522"/>
    </row>
    <row r="40" spans="1:11" ht="12.75" customHeight="1">
      <c r="K40" s="522"/>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233"/>
    </row>
    <row r="66" spans="1:10" ht="12.75" customHeight="1">
      <c r="A66" s="233" t="s">
        <v>1083</v>
      </c>
    </row>
    <row r="67" spans="1:10" ht="12.75" customHeight="1"/>
    <row r="68" spans="1:10" ht="12.75" customHeight="1">
      <c r="A68" s="463" t="s">
        <v>503</v>
      </c>
    </row>
    <row r="69" spans="1:10" ht="12.75" customHeight="1"/>
    <row r="70" spans="1:10" ht="12.75" customHeight="1"/>
    <row r="71" spans="1:10" ht="12.75" customHeight="1"/>
    <row r="72" spans="1:10" ht="12.75" customHeight="1"/>
    <row r="73" spans="1:10" ht="12.75" customHeight="1"/>
    <row r="76" spans="1:10" ht="12.75" customHeight="1">
      <c r="J76" s="139" t="s">
        <v>630</v>
      </c>
    </row>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585" customWidth="1"/>
    <col min="2" max="2" width="11.140625" style="585" customWidth="1"/>
    <col min="3" max="3" width="10.7109375" style="585" customWidth="1"/>
    <col min="4" max="4" width="3.5703125" style="585" customWidth="1"/>
    <col min="5" max="9" width="11.42578125" style="585" customWidth="1"/>
    <col min="10" max="16384" width="9.140625" style="585"/>
  </cols>
  <sheetData>
    <row r="1" spans="1:9" ht="15">
      <c r="A1" s="583" t="s">
        <v>799</v>
      </c>
      <c r="B1" s="584"/>
      <c r="C1" s="584"/>
      <c r="D1" s="584"/>
      <c r="E1" s="584"/>
      <c r="F1" s="584"/>
      <c r="G1" s="584"/>
      <c r="H1" s="584"/>
      <c r="I1" s="584"/>
    </row>
    <row r="2" spans="1:9">
      <c r="A2" s="586" t="s">
        <v>800</v>
      </c>
      <c r="B2" s="584"/>
      <c r="C2" s="584"/>
      <c r="D2" s="584"/>
      <c r="E2" s="584"/>
      <c r="F2" s="584"/>
      <c r="G2" s="584"/>
      <c r="H2" s="584"/>
      <c r="I2" s="584"/>
    </row>
    <row r="4" spans="1:9">
      <c r="A4" s="587" t="s">
        <v>801</v>
      </c>
      <c r="I4" s="588" t="str">
        <f>Naslovnica!A20</f>
        <v>Listopad 2012.</v>
      </c>
    </row>
    <row r="5" spans="1:9">
      <c r="A5" s="589" t="s">
        <v>802</v>
      </c>
      <c r="I5" s="590" t="str">
        <f>Naslovnica!A24</f>
        <v>October 2012</v>
      </c>
    </row>
    <row r="7" spans="1:9" ht="26.25" customHeight="1">
      <c r="A7" s="743" t="s">
        <v>803</v>
      </c>
      <c r="B7" s="743"/>
      <c r="C7" s="743"/>
      <c r="D7" s="587"/>
      <c r="E7" s="743" t="s">
        <v>926</v>
      </c>
      <c r="F7" s="743"/>
      <c r="G7" s="743"/>
      <c r="H7" s="743"/>
      <c r="I7" s="587"/>
    </row>
    <row r="8" spans="1:9" ht="27.75" customHeight="1">
      <c r="A8" s="742" t="s">
        <v>935</v>
      </c>
      <c r="B8" s="742"/>
      <c r="C8" s="742"/>
      <c r="E8" s="742" t="s">
        <v>925</v>
      </c>
      <c r="F8" s="742"/>
      <c r="G8" s="742"/>
      <c r="H8" s="742"/>
    </row>
    <row r="10" spans="1:9" ht="26.25" customHeight="1">
      <c r="A10" s="591" t="s">
        <v>804</v>
      </c>
      <c r="B10" s="591" t="s">
        <v>911</v>
      </c>
      <c r="C10" s="591" t="s">
        <v>805</v>
      </c>
    </row>
    <row r="11" spans="1:9">
      <c r="A11" s="592" t="s">
        <v>904</v>
      </c>
      <c r="B11" s="593">
        <v>40</v>
      </c>
      <c r="C11" s="593">
        <v>40</v>
      </c>
    </row>
    <row r="12" spans="1:9">
      <c r="A12" s="592" t="s">
        <v>905</v>
      </c>
      <c r="B12" s="593">
        <v>133</v>
      </c>
      <c r="C12" s="593">
        <v>133</v>
      </c>
    </row>
    <row r="13" spans="1:9">
      <c r="A13" s="592" t="s">
        <v>906</v>
      </c>
      <c r="B13" s="593">
        <v>218</v>
      </c>
      <c r="C13" s="593">
        <v>218</v>
      </c>
    </row>
    <row r="14" spans="1:9">
      <c r="A14" s="592" t="s">
        <v>907</v>
      </c>
      <c r="B14" s="593">
        <v>602</v>
      </c>
      <c r="C14" s="593">
        <v>602</v>
      </c>
    </row>
    <row r="15" spans="1:9">
      <c r="A15" s="592" t="s">
        <v>908</v>
      </c>
      <c r="B15" s="593">
        <v>214</v>
      </c>
      <c r="C15" s="593">
        <v>214</v>
      </c>
    </row>
    <row r="16" spans="1:9">
      <c r="A16" s="233" t="s">
        <v>1083</v>
      </c>
    </row>
    <row r="24" spans="1:8">
      <c r="E24" s="233" t="s">
        <v>1083</v>
      </c>
    </row>
    <row r="26" spans="1:8" ht="27" customHeight="1">
      <c r="A26" s="743" t="s">
        <v>1335</v>
      </c>
      <c r="B26" s="743"/>
      <c r="C26" s="743"/>
      <c r="E26" s="743" t="s">
        <v>1333</v>
      </c>
      <c r="F26" s="743"/>
      <c r="G26" s="743"/>
      <c r="H26" s="743"/>
    </row>
    <row r="27" spans="1:8" ht="30" customHeight="1">
      <c r="A27" s="742" t="s">
        <v>1336</v>
      </c>
      <c r="B27" s="742"/>
      <c r="C27" s="742"/>
      <c r="E27" s="742" t="s">
        <v>1334</v>
      </c>
      <c r="F27" s="742"/>
      <c r="G27" s="742"/>
      <c r="H27" s="742"/>
    </row>
    <row r="29" spans="1:8" ht="27" customHeight="1">
      <c r="A29" s="591" t="s">
        <v>806</v>
      </c>
      <c r="B29" s="591" t="s">
        <v>1337</v>
      </c>
      <c r="C29" s="591" t="s">
        <v>805</v>
      </c>
    </row>
    <row r="30" spans="1:8">
      <c r="A30" s="608" t="s">
        <v>1338</v>
      </c>
      <c r="B30" s="593">
        <v>1004</v>
      </c>
      <c r="C30" s="593">
        <v>1004</v>
      </c>
    </row>
    <row r="31" spans="1:8">
      <c r="A31" s="608" t="s">
        <v>505</v>
      </c>
      <c r="B31" s="593">
        <v>214</v>
      </c>
      <c r="C31" s="593">
        <v>214</v>
      </c>
    </row>
    <row r="32" spans="1:8">
      <c r="A32" s="608" t="s">
        <v>1339</v>
      </c>
      <c r="B32" s="593">
        <v>40</v>
      </c>
      <c r="C32" s="593">
        <v>40</v>
      </c>
    </row>
    <row r="33" spans="1:9">
      <c r="A33" s="608" t="s">
        <v>1340</v>
      </c>
      <c r="B33" s="593">
        <v>44</v>
      </c>
      <c r="C33" s="593">
        <v>44</v>
      </c>
    </row>
    <row r="34" spans="1:9">
      <c r="A34" s="608" t="s">
        <v>1341</v>
      </c>
      <c r="B34" s="593">
        <v>48</v>
      </c>
      <c r="C34" s="593">
        <v>48</v>
      </c>
    </row>
    <row r="35" spans="1:9" ht="15">
      <c r="A35" s="233" t="s">
        <v>1083</v>
      </c>
      <c r="B35"/>
      <c r="C35"/>
    </row>
    <row r="36" spans="1:9" ht="15">
      <c r="A36"/>
      <c r="B36"/>
      <c r="C36"/>
    </row>
    <row r="37" spans="1:9" ht="15">
      <c r="A37"/>
      <c r="B37"/>
      <c r="C37"/>
    </row>
    <row r="38" spans="1:9" ht="15">
      <c r="A38"/>
      <c r="B38"/>
      <c r="C38"/>
    </row>
    <row r="39" spans="1:9" ht="15">
      <c r="A39"/>
      <c r="B39"/>
      <c r="C39"/>
    </row>
    <row r="40" spans="1:9" ht="15">
      <c r="A40"/>
      <c r="B40"/>
      <c r="C40"/>
    </row>
    <row r="41" spans="1:9" ht="15">
      <c r="A41"/>
      <c r="B41"/>
      <c r="C41"/>
    </row>
    <row r="43" spans="1:9" ht="68.25" customHeight="1">
      <c r="A43" s="740" t="s">
        <v>1346</v>
      </c>
      <c r="B43" s="740"/>
      <c r="C43" s="740"/>
      <c r="D43" s="740"/>
      <c r="E43" s="740"/>
      <c r="F43" s="740"/>
      <c r="G43" s="740"/>
      <c r="H43" s="740"/>
      <c r="I43" s="740"/>
    </row>
    <row r="45" spans="1:9" ht="69" customHeight="1">
      <c r="A45" s="741" t="s">
        <v>1347</v>
      </c>
      <c r="B45" s="741"/>
      <c r="C45" s="741"/>
      <c r="D45" s="741"/>
      <c r="E45" s="741"/>
      <c r="F45" s="741"/>
      <c r="G45" s="741"/>
      <c r="H45" s="741"/>
      <c r="I45" s="741"/>
    </row>
    <row r="46" spans="1:9">
      <c r="A46" s="463" t="s">
        <v>503</v>
      </c>
    </row>
    <row r="47" spans="1:9">
      <c r="I47" s="594" t="s">
        <v>807</v>
      </c>
    </row>
  </sheetData>
  <mergeCells count="10">
    <mergeCell ref="A43:I43"/>
    <mergeCell ref="A45:I45"/>
    <mergeCell ref="A27:C27"/>
    <mergeCell ref="E27:H27"/>
    <mergeCell ref="A7:C7"/>
    <mergeCell ref="E7:H7"/>
    <mergeCell ref="A8:C8"/>
    <mergeCell ref="E8:H8"/>
    <mergeCell ref="A26:C26"/>
    <mergeCell ref="E26:H26"/>
  </mergeCells>
  <hyperlinks>
    <hyperlink ref="A46"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585" customWidth="1"/>
    <col min="4" max="4" width="3.5703125" style="585" customWidth="1"/>
    <col min="5" max="9" width="11.42578125" style="585" customWidth="1"/>
    <col min="10" max="16384" width="9.140625" style="585"/>
  </cols>
  <sheetData>
    <row r="1" spans="1:9">
      <c r="A1" s="587" t="s">
        <v>808</v>
      </c>
      <c r="I1" s="588" t="str">
        <f>Naslovnica!A20</f>
        <v>Listopad 2012.</v>
      </c>
    </row>
    <row r="2" spans="1:9">
      <c r="A2" s="589" t="s">
        <v>809</v>
      </c>
      <c r="I2" s="590" t="str">
        <f>Naslovnica!A24</f>
        <v>October 2012</v>
      </c>
    </row>
    <row r="4" spans="1:9" ht="26.25" customHeight="1">
      <c r="A4" s="743" t="s">
        <v>810</v>
      </c>
      <c r="B4" s="743"/>
      <c r="C4" s="743"/>
      <c r="D4" s="587"/>
      <c r="E4" s="743" t="s">
        <v>927</v>
      </c>
      <c r="F4" s="743"/>
      <c r="G4" s="743"/>
      <c r="H4" s="743"/>
      <c r="I4" s="587"/>
    </row>
    <row r="5" spans="1:9" ht="27.75" customHeight="1">
      <c r="A5" s="742" t="s">
        <v>934</v>
      </c>
      <c r="B5" s="742"/>
      <c r="C5" s="742"/>
      <c r="E5" s="742" t="s">
        <v>928</v>
      </c>
      <c r="F5" s="742"/>
      <c r="G5" s="742"/>
      <c r="H5" s="742"/>
    </row>
    <row r="7" spans="1:9" ht="26.25" customHeight="1">
      <c r="A7" s="591" t="s">
        <v>804</v>
      </c>
      <c r="B7" s="591" t="s">
        <v>911</v>
      </c>
      <c r="C7" s="591" t="s">
        <v>805</v>
      </c>
    </row>
    <row r="8" spans="1:9">
      <c r="A8" s="592" t="s">
        <v>904</v>
      </c>
      <c r="B8" s="593">
        <v>541</v>
      </c>
      <c r="C8" s="593">
        <v>554</v>
      </c>
    </row>
    <row r="9" spans="1:9">
      <c r="A9" s="592" t="s">
        <v>905</v>
      </c>
      <c r="B9" s="593">
        <v>1215</v>
      </c>
      <c r="C9" s="593">
        <v>1281</v>
      </c>
    </row>
    <row r="10" spans="1:9">
      <c r="A10" s="592" t="s">
        <v>906</v>
      </c>
      <c r="B10" s="593">
        <v>3106</v>
      </c>
      <c r="C10" s="593">
        <v>3224</v>
      </c>
    </row>
    <row r="11" spans="1:9">
      <c r="A11" s="592" t="s">
        <v>907</v>
      </c>
      <c r="B11" s="593">
        <v>5641</v>
      </c>
      <c r="C11" s="593">
        <v>5877</v>
      </c>
    </row>
    <row r="12" spans="1:9">
      <c r="A12" s="592" t="s">
        <v>908</v>
      </c>
      <c r="B12" s="593">
        <v>8027</v>
      </c>
      <c r="C12" s="593">
        <v>8367</v>
      </c>
    </row>
    <row r="13" spans="1:9">
      <c r="A13" s="233" t="s">
        <v>1083</v>
      </c>
    </row>
    <row r="21" spans="1:8">
      <c r="E21" s="233" t="s">
        <v>1083</v>
      </c>
    </row>
    <row r="23" spans="1:8" ht="27" customHeight="1">
      <c r="A23" s="743" t="s">
        <v>1344</v>
      </c>
      <c r="B23" s="743"/>
      <c r="C23" s="743"/>
      <c r="E23" s="743" t="s">
        <v>1342</v>
      </c>
      <c r="F23" s="743"/>
      <c r="G23" s="743"/>
      <c r="H23" s="743"/>
    </row>
    <row r="24" spans="1:8" ht="30" customHeight="1">
      <c r="A24" s="742" t="s">
        <v>1345</v>
      </c>
      <c r="B24" s="742"/>
      <c r="C24" s="742"/>
      <c r="E24" s="742" t="s">
        <v>1343</v>
      </c>
      <c r="F24" s="742"/>
      <c r="G24" s="742"/>
      <c r="H24" s="742"/>
    </row>
    <row r="26" spans="1:8" ht="27" customHeight="1">
      <c r="A26" s="591" t="s">
        <v>806</v>
      </c>
      <c r="B26" s="591" t="s">
        <v>911</v>
      </c>
      <c r="C26" s="591" t="s">
        <v>805</v>
      </c>
    </row>
    <row r="27" spans="1:8">
      <c r="A27" s="608" t="s">
        <v>1338</v>
      </c>
      <c r="B27" s="593">
        <v>7537</v>
      </c>
      <c r="C27" s="593">
        <v>7846</v>
      </c>
    </row>
    <row r="28" spans="1:8">
      <c r="A28" s="608" t="s">
        <v>505</v>
      </c>
      <c r="B28" s="593">
        <v>8027</v>
      </c>
      <c r="C28" s="593">
        <v>8367</v>
      </c>
    </row>
    <row r="29" spans="1:8">
      <c r="A29" s="608" t="s">
        <v>1339</v>
      </c>
      <c r="B29" s="593">
        <v>8874</v>
      </c>
      <c r="C29" s="593">
        <v>9251</v>
      </c>
    </row>
    <row r="30" spans="1:8">
      <c r="A30" s="608" t="s">
        <v>1340</v>
      </c>
      <c r="B30" s="593">
        <v>9585</v>
      </c>
      <c r="C30" s="593">
        <v>9993</v>
      </c>
    </row>
    <row r="31" spans="1:8">
      <c r="A31" s="608" t="s">
        <v>1341</v>
      </c>
      <c r="B31" s="593">
        <v>10111</v>
      </c>
      <c r="C31" s="593">
        <v>10535</v>
      </c>
    </row>
    <row r="32" spans="1:8" ht="15">
      <c r="A32" s="233" t="s">
        <v>1083</v>
      </c>
      <c r="B32"/>
      <c r="C32"/>
    </row>
    <row r="33" spans="1:5" ht="15">
      <c r="A33"/>
      <c r="B33"/>
      <c r="C33"/>
    </row>
    <row r="34" spans="1:5" ht="15">
      <c r="A34"/>
      <c r="B34"/>
      <c r="C34"/>
    </row>
    <row r="35" spans="1:5" ht="15">
      <c r="A35"/>
      <c r="B35"/>
      <c r="C35"/>
    </row>
    <row r="36" spans="1:5" ht="15">
      <c r="A36"/>
      <c r="B36"/>
      <c r="C36"/>
    </row>
    <row r="37" spans="1:5" ht="15">
      <c r="A37"/>
      <c r="B37"/>
      <c r="C37"/>
    </row>
    <row r="38" spans="1:5" ht="15">
      <c r="A38"/>
      <c r="B38"/>
      <c r="C38"/>
      <c r="E38" s="233" t="s">
        <v>1083</v>
      </c>
    </row>
    <row r="39" spans="1:5" ht="15">
      <c r="A39"/>
      <c r="B39"/>
      <c r="C39"/>
    </row>
    <row r="40" spans="1:5">
      <c r="A40" s="463" t="s">
        <v>503</v>
      </c>
    </row>
    <row r="55" spans="9:9">
      <c r="I55" s="594" t="s">
        <v>811</v>
      </c>
    </row>
  </sheetData>
  <mergeCells count="8">
    <mergeCell ref="A24:C24"/>
    <mergeCell ref="E24:H24"/>
    <mergeCell ref="A4:C4"/>
    <mergeCell ref="E4:H4"/>
    <mergeCell ref="A5:C5"/>
    <mergeCell ref="E5:H5"/>
    <mergeCell ref="A23:C23"/>
    <mergeCell ref="E23:H23"/>
  </mergeCells>
  <hyperlinks>
    <hyperlink ref="A40"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96" t="s">
        <v>823</v>
      </c>
      <c r="B1" s="445"/>
      <c r="C1" s="445"/>
      <c r="D1" s="446"/>
      <c r="E1" s="446"/>
      <c r="F1" s="446"/>
      <c r="G1" s="446"/>
      <c r="H1" s="446"/>
      <c r="I1" s="446"/>
      <c r="J1" s="446"/>
      <c r="K1" s="446"/>
      <c r="L1" s="446"/>
      <c r="M1" s="446"/>
      <c r="N1" s="446"/>
      <c r="O1" s="446"/>
      <c r="P1" s="446"/>
    </row>
    <row r="2" spans="1:16" ht="18">
      <c r="A2" s="642" t="s">
        <v>824</v>
      </c>
      <c r="B2" s="445"/>
      <c r="C2" s="445"/>
      <c r="D2" s="446"/>
      <c r="E2" s="446"/>
      <c r="F2" s="446"/>
      <c r="G2" s="446"/>
      <c r="H2" s="446"/>
      <c r="I2" s="446"/>
      <c r="J2" s="446"/>
      <c r="K2" s="446"/>
      <c r="L2" s="446"/>
      <c r="M2" s="446"/>
      <c r="N2" s="446"/>
      <c r="O2" s="446"/>
      <c r="P2" s="446"/>
    </row>
    <row r="3" spans="1:16" ht="12.75" customHeight="1">
      <c r="A3" s="234" t="s">
        <v>916</v>
      </c>
    </row>
    <row r="4" spans="1:16" ht="12.75" customHeight="1">
      <c r="A4" s="641" t="s">
        <v>917</v>
      </c>
      <c r="H4" s="522"/>
      <c r="J4" s="467"/>
    </row>
    <row r="5" spans="1:16" ht="12.75" customHeight="1">
      <c r="L5" s="744" t="s">
        <v>168</v>
      </c>
      <c r="M5" s="745"/>
      <c r="N5" s="745"/>
      <c r="O5" s="745"/>
      <c r="P5" s="745"/>
    </row>
    <row r="6" spans="1:16" ht="24" customHeight="1">
      <c r="A6" s="746" t="s">
        <v>1091</v>
      </c>
      <c r="B6" s="746" t="s">
        <v>1084</v>
      </c>
      <c r="C6" s="746"/>
      <c r="D6" s="746"/>
      <c r="E6" s="746"/>
      <c r="F6" s="746"/>
      <c r="G6" s="746" t="s">
        <v>1085</v>
      </c>
      <c r="H6" s="746"/>
      <c r="I6" s="746"/>
      <c r="J6" s="746"/>
      <c r="K6" s="746"/>
      <c r="L6" s="748" t="s">
        <v>1090</v>
      </c>
      <c r="M6" s="748"/>
      <c r="N6" s="748"/>
      <c r="O6" s="748"/>
      <c r="P6" s="748"/>
    </row>
    <row r="7" spans="1:16" ht="48" customHeight="1">
      <c r="A7" s="747"/>
      <c r="B7" s="746" t="s">
        <v>1086</v>
      </c>
      <c r="C7" s="746"/>
      <c r="D7" s="746"/>
      <c r="E7" s="746" t="s">
        <v>1087</v>
      </c>
      <c r="F7" s="746"/>
      <c r="G7" s="746" t="s">
        <v>1086</v>
      </c>
      <c r="H7" s="746"/>
      <c r="I7" s="746"/>
      <c r="J7" s="746" t="s">
        <v>1088</v>
      </c>
      <c r="K7" s="746"/>
      <c r="L7" s="746" t="s">
        <v>1089</v>
      </c>
      <c r="M7" s="746"/>
      <c r="N7" s="746"/>
      <c r="O7" s="746" t="s">
        <v>1088</v>
      </c>
      <c r="P7" s="746"/>
    </row>
    <row r="8" spans="1:16" ht="24">
      <c r="A8" s="747"/>
      <c r="B8" s="236" t="s">
        <v>918</v>
      </c>
      <c r="C8" s="236" t="s">
        <v>919</v>
      </c>
      <c r="D8" s="237" t="s">
        <v>1092</v>
      </c>
      <c r="E8" s="609" t="s">
        <v>918</v>
      </c>
      <c r="F8" s="609" t="s">
        <v>919</v>
      </c>
      <c r="G8" s="609" t="s">
        <v>918</v>
      </c>
      <c r="H8" s="609" t="s">
        <v>919</v>
      </c>
      <c r="I8" s="616" t="s">
        <v>1092</v>
      </c>
      <c r="J8" s="609" t="s">
        <v>918</v>
      </c>
      <c r="K8" s="609" t="s">
        <v>919</v>
      </c>
      <c r="L8" s="609" t="s">
        <v>918</v>
      </c>
      <c r="M8" s="609" t="s">
        <v>919</v>
      </c>
      <c r="N8" s="616" t="s">
        <v>1092</v>
      </c>
      <c r="O8" s="609" t="s">
        <v>918</v>
      </c>
      <c r="P8" s="609" t="s">
        <v>919</v>
      </c>
    </row>
    <row r="9" spans="1:16" ht="14.25" customHeight="1">
      <c r="A9" s="238" t="s">
        <v>1233</v>
      </c>
      <c r="B9" s="239">
        <v>0</v>
      </c>
      <c r="C9" s="239">
        <v>0</v>
      </c>
      <c r="D9" s="240" t="s">
        <v>936</v>
      </c>
      <c r="E9" s="241" t="s">
        <v>936</v>
      </c>
      <c r="F9" s="225" t="s">
        <v>936</v>
      </c>
      <c r="G9" s="239">
        <v>146335.07216000001</v>
      </c>
      <c r="H9" s="239">
        <v>149250.29631999999</v>
      </c>
      <c r="I9" s="240">
        <v>101.9921568472748</v>
      </c>
      <c r="J9" s="241">
        <v>7.5957059224332019E-2</v>
      </c>
      <c r="K9" s="225">
        <v>7.7153943835273561E-2</v>
      </c>
      <c r="L9" s="239">
        <v>146335.07216000001</v>
      </c>
      <c r="M9" s="239">
        <v>149250.29631999999</v>
      </c>
      <c r="N9" s="242">
        <v>101.9921568472748</v>
      </c>
      <c r="O9" s="243">
        <v>1.9141222143284956E-2</v>
      </c>
      <c r="P9" s="225">
        <v>1.9829022994525911E-2</v>
      </c>
    </row>
    <row r="10" spans="1:16" ht="14.25" customHeight="1">
      <c r="A10" s="238" t="s">
        <v>1234</v>
      </c>
      <c r="B10" s="239">
        <v>563222.40677</v>
      </c>
      <c r="C10" s="239">
        <v>590262.22532000009</v>
      </c>
      <c r="D10" s="240">
        <v>104.8009131428328</v>
      </c>
      <c r="E10" s="241">
        <v>9.8491759061999543E-2</v>
      </c>
      <c r="F10" s="225">
        <v>0.10554697042673472</v>
      </c>
      <c r="G10" s="239">
        <v>302268.91664000001</v>
      </c>
      <c r="H10" s="239">
        <v>339462.18345999997</v>
      </c>
      <c r="I10" s="240">
        <v>112.30469451951517</v>
      </c>
      <c r="J10" s="241">
        <v>0.15689648191648628</v>
      </c>
      <c r="K10" s="225">
        <v>0.17548270846121269</v>
      </c>
      <c r="L10" s="239">
        <v>865491.32340999995</v>
      </c>
      <c r="M10" s="239">
        <v>929724.40877999994</v>
      </c>
      <c r="N10" s="242">
        <v>107.42157473247961</v>
      </c>
      <c r="O10" s="243">
        <v>0.11320978245299204</v>
      </c>
      <c r="P10" s="225">
        <v>0.1235208715481807</v>
      </c>
    </row>
    <row r="11" spans="1:16" ht="14.25" customHeight="1">
      <c r="A11" s="238" t="s">
        <v>1235</v>
      </c>
      <c r="B11" s="239">
        <v>182493.59469999999</v>
      </c>
      <c r="C11" s="239">
        <v>173974.52905000001</v>
      </c>
      <c r="D11" s="240">
        <v>95.331854981538172</v>
      </c>
      <c r="E11" s="241">
        <v>3.1912997323081616E-2</v>
      </c>
      <c r="F11" s="225">
        <v>3.1109028640093916E-2</v>
      </c>
      <c r="G11" s="239">
        <v>151250.57185000001</v>
      </c>
      <c r="H11" s="239">
        <v>147795.48494999998</v>
      </c>
      <c r="I11" s="240">
        <v>97.71565366151043</v>
      </c>
      <c r="J11" s="241">
        <v>7.8508511146003143E-2</v>
      </c>
      <c r="K11" s="225">
        <v>7.640188881428224E-2</v>
      </c>
      <c r="L11" s="239">
        <v>333744.16655000002</v>
      </c>
      <c r="M11" s="239">
        <v>321770.01400000002</v>
      </c>
      <c r="N11" s="242">
        <v>96.412176226545043</v>
      </c>
      <c r="O11" s="243">
        <v>4.3655093318806223E-2</v>
      </c>
      <c r="P11" s="225">
        <v>4.274956341041404E-2</v>
      </c>
    </row>
    <row r="12" spans="1:16" ht="14.25" customHeight="1">
      <c r="A12" s="238" t="s">
        <v>1236</v>
      </c>
      <c r="B12" s="239">
        <v>57626.595270000005</v>
      </c>
      <c r="C12" s="239">
        <v>63157.54492</v>
      </c>
      <c r="D12" s="240">
        <v>109.59791156164205</v>
      </c>
      <c r="E12" s="241">
        <v>1.0077270841275274E-2</v>
      </c>
      <c r="F12" s="225">
        <v>1.1293434070395594E-2</v>
      </c>
      <c r="G12" s="239">
        <v>0</v>
      </c>
      <c r="H12" s="239">
        <v>0</v>
      </c>
      <c r="I12" s="240" t="s">
        <v>936</v>
      </c>
      <c r="J12" s="240" t="s">
        <v>936</v>
      </c>
      <c r="K12" s="225" t="s">
        <v>936</v>
      </c>
      <c r="L12" s="239">
        <v>57626.595270000005</v>
      </c>
      <c r="M12" s="239">
        <v>63157.54492</v>
      </c>
      <c r="N12" s="242">
        <v>109.59791156164205</v>
      </c>
      <c r="O12" s="243">
        <v>7.537792855414711E-3</v>
      </c>
      <c r="P12" s="225">
        <v>8.3909542652523643E-3</v>
      </c>
    </row>
    <row r="13" spans="1:16" ht="14.25" customHeight="1">
      <c r="A13" s="238" t="s">
        <v>1237</v>
      </c>
      <c r="B13" s="239">
        <v>2164549.0927300001</v>
      </c>
      <c r="C13" s="239">
        <v>2068697.4192599999</v>
      </c>
      <c r="D13" s="240">
        <v>95.571748693899622</v>
      </c>
      <c r="E13" s="241">
        <v>0.37851876125037082</v>
      </c>
      <c r="F13" s="225">
        <v>0.36991143252327546</v>
      </c>
      <c r="G13" s="239">
        <v>273193.40181999997</v>
      </c>
      <c r="H13" s="239">
        <v>275207.99904999998</v>
      </c>
      <c r="I13" s="240">
        <v>100.73742528793845</v>
      </c>
      <c r="J13" s="241">
        <v>0.14180447035314783</v>
      </c>
      <c r="K13" s="225">
        <v>0.14226693698615042</v>
      </c>
      <c r="L13" s="239">
        <v>2437742.4945500004</v>
      </c>
      <c r="M13" s="239">
        <v>2343905.4183100001</v>
      </c>
      <c r="N13" s="242">
        <v>96.150656746978427</v>
      </c>
      <c r="O13" s="243">
        <v>0.31886662525637405</v>
      </c>
      <c r="P13" s="225">
        <v>0.31140544161475653</v>
      </c>
    </row>
    <row r="14" spans="1:16" ht="14.25" customHeight="1">
      <c r="A14" s="238" t="s">
        <v>1238</v>
      </c>
      <c r="B14" s="239">
        <v>84893.940610000005</v>
      </c>
      <c r="C14" s="239">
        <v>82388.593030000004</v>
      </c>
      <c r="D14" s="240">
        <v>97.048849939114632</v>
      </c>
      <c r="E14" s="241">
        <v>1.4845562683372251E-2</v>
      </c>
      <c r="F14" s="225">
        <v>1.4732208870935936E-2</v>
      </c>
      <c r="G14" s="239">
        <v>0</v>
      </c>
      <c r="H14" s="239">
        <v>0</v>
      </c>
      <c r="I14" s="240" t="s">
        <v>936</v>
      </c>
      <c r="J14" s="241" t="s">
        <v>936</v>
      </c>
      <c r="K14" s="225" t="s">
        <v>936</v>
      </c>
      <c r="L14" s="239">
        <v>84893.940610000005</v>
      </c>
      <c r="M14" s="239">
        <v>82388.593030000004</v>
      </c>
      <c r="N14" s="242">
        <v>97.048849939114632</v>
      </c>
      <c r="O14" s="243">
        <v>1.1104472440196253E-2</v>
      </c>
      <c r="P14" s="225">
        <v>1.0945943465169446E-2</v>
      </c>
    </row>
    <row r="15" spans="1:16" ht="14.25" customHeight="1">
      <c r="A15" s="238" t="s">
        <v>1239</v>
      </c>
      <c r="B15" s="239">
        <v>1071.06368</v>
      </c>
      <c r="C15" s="239">
        <v>1065.7178899999999</v>
      </c>
      <c r="D15" s="240">
        <v>99.500889620307163</v>
      </c>
      <c r="E15" s="241">
        <v>1.8729891538867225E-4</v>
      </c>
      <c r="F15" s="225">
        <v>1.9056495536046085E-4</v>
      </c>
      <c r="G15" s="239">
        <v>0</v>
      </c>
      <c r="H15" s="239">
        <v>0</v>
      </c>
      <c r="I15" s="240" t="s">
        <v>936</v>
      </c>
      <c r="J15" s="241" t="s">
        <v>936</v>
      </c>
      <c r="K15" s="225" t="s">
        <v>936</v>
      </c>
      <c r="L15" s="239">
        <v>1071.06368</v>
      </c>
      <c r="M15" s="239">
        <v>1065.7178899999999</v>
      </c>
      <c r="N15" s="242">
        <v>99.500889620307163</v>
      </c>
      <c r="O15" s="243">
        <v>1.4009948213964971E-4</v>
      </c>
      <c r="P15" s="225">
        <v>1.4158862707501279E-4</v>
      </c>
    </row>
    <row r="16" spans="1:16" ht="14.25" customHeight="1">
      <c r="A16" s="238" t="s">
        <v>1240</v>
      </c>
      <c r="B16" s="239">
        <v>0</v>
      </c>
      <c r="C16" s="239">
        <v>0</v>
      </c>
      <c r="D16" s="240" t="s">
        <v>936</v>
      </c>
      <c r="E16" s="241" t="s">
        <v>936</v>
      </c>
      <c r="F16" s="225" t="s">
        <v>936</v>
      </c>
      <c r="G16" s="239">
        <v>33939.796190000001</v>
      </c>
      <c r="H16" s="239">
        <v>19467.30025</v>
      </c>
      <c r="I16" s="240">
        <v>57.358329852716771</v>
      </c>
      <c r="J16" s="241">
        <v>1.761687797199353E-2</v>
      </c>
      <c r="K16" s="225">
        <v>1.0063490841536354E-2</v>
      </c>
      <c r="L16" s="239">
        <v>33939.796190000001</v>
      </c>
      <c r="M16" s="239">
        <v>19467.30025</v>
      </c>
      <c r="N16" s="242">
        <v>57.358329852716771</v>
      </c>
      <c r="O16" s="243">
        <v>4.4394632727572806E-3</v>
      </c>
      <c r="P16" s="225">
        <v>2.5863770713791374E-3</v>
      </c>
    </row>
    <row r="17" spans="1:16" ht="14.25" customHeight="1">
      <c r="A17" s="238" t="s">
        <v>1241</v>
      </c>
      <c r="B17" s="239">
        <v>0</v>
      </c>
      <c r="C17" s="239">
        <v>0</v>
      </c>
      <c r="D17" s="240" t="s">
        <v>936</v>
      </c>
      <c r="E17" s="241" t="s">
        <v>936</v>
      </c>
      <c r="F17" s="225" t="s">
        <v>936</v>
      </c>
      <c r="G17" s="239">
        <v>88534.075569999986</v>
      </c>
      <c r="H17" s="239">
        <v>88061.338730000003</v>
      </c>
      <c r="I17" s="240">
        <v>99.466039672344905</v>
      </c>
      <c r="J17" s="241">
        <v>4.5954725153579165E-2</v>
      </c>
      <c r="K17" s="225">
        <v>4.5522720892065431E-2</v>
      </c>
      <c r="L17" s="239">
        <v>88534.075569999986</v>
      </c>
      <c r="M17" s="239">
        <v>88061.338730000003</v>
      </c>
      <c r="N17" s="242">
        <v>99.466039672344905</v>
      </c>
      <c r="O17" s="243">
        <v>1.1580616886448443E-2</v>
      </c>
      <c r="P17" s="225">
        <v>1.1699610343566957E-2</v>
      </c>
    </row>
    <row r="18" spans="1:16" ht="14.25" customHeight="1">
      <c r="A18" s="238" t="s">
        <v>1242</v>
      </c>
      <c r="B18" s="239">
        <v>811509.51594000007</v>
      </c>
      <c r="C18" s="239">
        <v>783490.91571000009</v>
      </c>
      <c r="D18" s="240">
        <v>96.547347914023533</v>
      </c>
      <c r="E18" s="241">
        <v>0.14191019171068189</v>
      </c>
      <c r="F18" s="225">
        <v>0.14009890682946383</v>
      </c>
      <c r="G18" s="239">
        <v>0</v>
      </c>
      <c r="H18" s="239">
        <v>0</v>
      </c>
      <c r="I18" s="240" t="s">
        <v>936</v>
      </c>
      <c r="J18" s="241" t="s">
        <v>936</v>
      </c>
      <c r="K18" s="225" t="s">
        <v>936</v>
      </c>
      <c r="L18" s="239">
        <v>811509.51594000007</v>
      </c>
      <c r="M18" s="239">
        <v>783490.91571000009</v>
      </c>
      <c r="N18" s="242">
        <v>96.547347914023533</v>
      </c>
      <c r="O18" s="243">
        <v>0.10614874265421065</v>
      </c>
      <c r="P18" s="225">
        <v>0.10409265352683861</v>
      </c>
    </row>
    <row r="19" spans="1:16" ht="14.25" customHeight="1">
      <c r="A19" s="238" t="s">
        <v>1243</v>
      </c>
      <c r="B19" s="239">
        <v>172737.49822000001</v>
      </c>
      <c r="C19" s="239">
        <v>194486.73172000001</v>
      </c>
      <c r="D19" s="240">
        <v>112.59091611498273</v>
      </c>
      <c r="E19" s="241">
        <v>3.0206930425984293E-2</v>
      </c>
      <c r="F19" s="225">
        <v>3.4776891423323797E-2</v>
      </c>
      <c r="G19" s="239">
        <v>100816.6051</v>
      </c>
      <c r="H19" s="239">
        <v>94819.736730000004</v>
      </c>
      <c r="I19" s="240">
        <v>94.051705704579419</v>
      </c>
      <c r="J19" s="241">
        <v>5.23301265468607E-2</v>
      </c>
      <c r="K19" s="225">
        <v>4.9016429598615928E-2</v>
      </c>
      <c r="L19" s="239">
        <v>273554.10331999999</v>
      </c>
      <c r="M19" s="239">
        <v>289306.46844999999</v>
      </c>
      <c r="N19" s="242">
        <v>105.75840937453351</v>
      </c>
      <c r="O19" s="243">
        <v>3.5781988436306825E-2</v>
      </c>
      <c r="P19" s="225">
        <v>3.8436537526601908E-2</v>
      </c>
    </row>
    <row r="20" spans="1:16" ht="14.25" customHeight="1">
      <c r="A20" s="238" t="s">
        <v>1244</v>
      </c>
      <c r="B20" s="239">
        <v>122064.96621</v>
      </c>
      <c r="C20" s="239">
        <v>119148.67784999999</v>
      </c>
      <c r="D20" s="240">
        <v>97.610871939305795</v>
      </c>
      <c r="E20" s="241">
        <v>2.1345729675090772E-2</v>
      </c>
      <c r="F20" s="225">
        <v>2.1305415522060143E-2</v>
      </c>
      <c r="G20" s="239">
        <v>195096.25896000001</v>
      </c>
      <c r="H20" s="239">
        <v>200187.23419999998</v>
      </c>
      <c r="I20" s="240">
        <v>102.60946840658987</v>
      </c>
      <c r="J20" s="240">
        <v>0.10126716635686343</v>
      </c>
      <c r="K20" s="225">
        <v>0.10348545366295427</v>
      </c>
      <c r="L20" s="239">
        <v>317161.22516999999</v>
      </c>
      <c r="M20" s="239">
        <v>319335.91204999998</v>
      </c>
      <c r="N20" s="242">
        <v>100.68567236705381</v>
      </c>
      <c r="O20" s="243">
        <v>4.1485977193339088E-2</v>
      </c>
      <c r="P20" s="225">
        <v>4.2426174682031977E-2</v>
      </c>
    </row>
    <row r="21" spans="1:16" ht="14.25" customHeight="1">
      <c r="A21" s="238" t="s">
        <v>1245</v>
      </c>
      <c r="B21" s="239">
        <v>43457.301639999998</v>
      </c>
      <c r="C21" s="239">
        <v>55390.360409999994</v>
      </c>
      <c r="D21" s="240">
        <v>127.45927225038815</v>
      </c>
      <c r="E21" s="241">
        <v>7.5994598779508303E-3</v>
      </c>
      <c r="F21" s="225">
        <v>9.904555096594549E-3</v>
      </c>
      <c r="G21" s="239">
        <v>97484.968110000002</v>
      </c>
      <c r="H21" s="239">
        <v>93535.96587</v>
      </c>
      <c r="I21" s="240">
        <v>95.949116754550261</v>
      </c>
      <c r="J21" s="240">
        <v>5.0600798475141075E-2</v>
      </c>
      <c r="K21" s="225">
        <v>4.8352792826884247E-2</v>
      </c>
      <c r="L21" s="239">
        <v>140942.26975000001</v>
      </c>
      <c r="M21" s="239">
        <v>148926.32628000001</v>
      </c>
      <c r="N21" s="242">
        <v>105.66477079173049</v>
      </c>
      <c r="O21" s="243">
        <v>1.843582167174394E-2</v>
      </c>
      <c r="P21" s="225">
        <v>1.9785981141135389E-2</v>
      </c>
    </row>
    <row r="22" spans="1:16" ht="14.25" customHeight="1">
      <c r="A22" s="238" t="s">
        <v>1246</v>
      </c>
      <c r="B22" s="239">
        <v>149989.90896999999</v>
      </c>
      <c r="C22" s="239">
        <v>157644.47096000001</v>
      </c>
      <c r="D22" s="240">
        <v>105.103384649384</v>
      </c>
      <c r="E22" s="241">
        <v>2.6229016811891784E-2</v>
      </c>
      <c r="F22" s="225">
        <v>2.8188990588603025E-2</v>
      </c>
      <c r="G22" s="239">
        <v>0</v>
      </c>
      <c r="H22" s="239">
        <v>0</v>
      </c>
      <c r="I22" s="240" t="s">
        <v>936</v>
      </c>
      <c r="J22" s="240" t="s">
        <v>936</v>
      </c>
      <c r="K22" s="225" t="s">
        <v>936</v>
      </c>
      <c r="L22" s="239">
        <v>149989.90896999999</v>
      </c>
      <c r="M22" s="239">
        <v>157644.47096000001</v>
      </c>
      <c r="N22" s="242">
        <v>105.103384649384</v>
      </c>
      <c r="O22" s="243">
        <v>1.9619289651265366E-2</v>
      </c>
      <c r="P22" s="225">
        <v>2.094425215025069E-2</v>
      </c>
    </row>
    <row r="23" spans="1:16" ht="14.25" customHeight="1">
      <c r="A23" s="238" t="s">
        <v>1247</v>
      </c>
      <c r="B23" s="239">
        <v>5531.6134599999996</v>
      </c>
      <c r="C23" s="239">
        <v>6198.4487399999998</v>
      </c>
      <c r="D23" s="240">
        <v>112.05498693684935</v>
      </c>
      <c r="E23" s="241">
        <v>9.6732362487296779E-4</v>
      </c>
      <c r="F23" s="225">
        <v>1.1083675319011534E-3</v>
      </c>
      <c r="G23" s="239">
        <v>0</v>
      </c>
      <c r="H23" s="239">
        <v>0</v>
      </c>
      <c r="I23" s="240" t="s">
        <v>936</v>
      </c>
      <c r="J23" s="240" t="s">
        <v>936</v>
      </c>
      <c r="K23" s="225" t="s">
        <v>936</v>
      </c>
      <c r="L23" s="239">
        <v>5531.6134599999996</v>
      </c>
      <c r="M23" s="239">
        <v>6198.4487399999998</v>
      </c>
      <c r="N23" s="242">
        <v>112.05498693684935</v>
      </c>
      <c r="O23" s="243">
        <v>7.2355752100819611E-4</v>
      </c>
      <c r="P23" s="225">
        <v>8.2351047620251824E-4</v>
      </c>
    </row>
    <row r="24" spans="1:16" ht="14.25" customHeight="1">
      <c r="A24" s="238" t="s">
        <v>1248</v>
      </c>
      <c r="B24" s="239">
        <v>14645.78011</v>
      </c>
      <c r="C24" s="239">
        <v>27592.269969999998</v>
      </c>
      <c r="D24" s="240">
        <v>188.39740705351883</v>
      </c>
      <c r="E24" s="241">
        <v>2.5611350481270999E-3</v>
      </c>
      <c r="F24" s="225">
        <v>4.933875788766983E-3</v>
      </c>
      <c r="G24" s="239">
        <v>0</v>
      </c>
      <c r="H24" s="239">
        <v>0</v>
      </c>
      <c r="I24" s="240" t="s">
        <v>936</v>
      </c>
      <c r="J24" s="241" t="s">
        <v>936</v>
      </c>
      <c r="K24" s="225" t="s">
        <v>936</v>
      </c>
      <c r="L24" s="239">
        <v>14645.78011</v>
      </c>
      <c r="M24" s="239">
        <v>27592.269969999998</v>
      </c>
      <c r="N24" s="242">
        <v>188.39740705351883</v>
      </c>
      <c r="O24" s="243">
        <v>1.9157275587406548E-3</v>
      </c>
      <c r="P24" s="225">
        <v>3.6658403312863639E-3</v>
      </c>
    </row>
    <row r="25" spans="1:16" ht="14.25" customHeight="1">
      <c r="A25" s="238" t="s">
        <v>1249</v>
      </c>
      <c r="B25" s="239">
        <v>519572.97255000001</v>
      </c>
      <c r="C25" s="239">
        <v>507154.14218999998</v>
      </c>
      <c r="D25" s="240">
        <v>97.609800544656906</v>
      </c>
      <c r="E25" s="241">
        <v>9.085870059928032E-2</v>
      </c>
      <c r="F25" s="225">
        <v>9.0686106871406824E-2</v>
      </c>
      <c r="G25" s="239">
        <v>0</v>
      </c>
      <c r="H25" s="239">
        <v>0</v>
      </c>
      <c r="I25" s="240" t="s">
        <v>936</v>
      </c>
      <c r="J25" s="241" t="s">
        <v>936</v>
      </c>
      <c r="K25" s="225" t="s">
        <v>936</v>
      </c>
      <c r="L25" s="239">
        <v>519572.97255000001</v>
      </c>
      <c r="M25" s="239">
        <v>507154.14218999998</v>
      </c>
      <c r="N25" s="242">
        <v>97.609800544656906</v>
      </c>
      <c r="O25" s="243">
        <v>6.7962256350634007E-2</v>
      </c>
      <c r="P25" s="225">
        <v>6.7379237396575864E-2</v>
      </c>
    </row>
    <row r="26" spans="1:16" ht="14.25" customHeight="1">
      <c r="A26" s="238" t="s">
        <v>1250</v>
      </c>
      <c r="B26" s="239">
        <v>0</v>
      </c>
      <c r="C26" s="239">
        <v>0</v>
      </c>
      <c r="D26" s="240" t="s">
        <v>936</v>
      </c>
      <c r="E26" s="241" t="s">
        <v>936</v>
      </c>
      <c r="F26" s="225" t="s">
        <v>936</v>
      </c>
      <c r="G26" s="239">
        <v>9052.1383699999988</v>
      </c>
      <c r="H26" s="239">
        <v>11949.46852</v>
      </c>
      <c r="I26" s="240">
        <v>132.0071350168723</v>
      </c>
      <c r="J26" s="241">
        <v>4.6986262426901865E-3</v>
      </c>
      <c r="K26" s="225">
        <v>6.1771979405437572E-3</v>
      </c>
      <c r="L26" s="239">
        <v>9052.1383699999988</v>
      </c>
      <c r="M26" s="239">
        <v>11949.46852</v>
      </c>
      <c r="N26" s="242">
        <v>132.0071350168723</v>
      </c>
      <c r="O26" s="243">
        <v>1.1840564866259424E-3</v>
      </c>
      <c r="P26" s="225">
        <v>1.5875766541020395E-3</v>
      </c>
    </row>
    <row r="27" spans="1:16" ht="14.25" customHeight="1">
      <c r="A27" s="238" t="s">
        <v>1251</v>
      </c>
      <c r="B27" s="239">
        <v>222622.19527</v>
      </c>
      <c r="C27" s="239">
        <v>204141.22356000001</v>
      </c>
      <c r="D27" s="240">
        <v>91.698504415704846</v>
      </c>
      <c r="E27" s="241">
        <v>3.8930360999185593E-2</v>
      </c>
      <c r="F27" s="225">
        <v>3.6503246797275089E-2</v>
      </c>
      <c r="G27" s="239">
        <v>151461.21419999999</v>
      </c>
      <c r="H27" s="239">
        <v>137230.03925</v>
      </c>
      <c r="I27" s="240">
        <v>90.604079714290322</v>
      </c>
      <c r="J27" s="241">
        <v>7.8617847706391117E-2</v>
      </c>
      <c r="K27" s="225">
        <v>7.0940152226606226E-2</v>
      </c>
      <c r="L27" s="239">
        <v>374083.40947000001</v>
      </c>
      <c r="M27" s="239">
        <v>341371.26280999999</v>
      </c>
      <c r="N27" s="242">
        <v>91.255386945294774</v>
      </c>
      <c r="O27" s="243">
        <v>4.893163023115632E-2</v>
      </c>
      <c r="P27" s="225">
        <v>4.5353736554175024E-2</v>
      </c>
    </row>
    <row r="28" spans="1:16" ht="14.25" customHeight="1">
      <c r="A28" s="238" t="s">
        <v>1252</v>
      </c>
      <c r="B28" s="239">
        <v>24737.290670000002</v>
      </c>
      <c r="C28" s="239">
        <v>25891.056339999999</v>
      </c>
      <c r="D28" s="240">
        <v>104.66407451564297</v>
      </c>
      <c r="E28" s="241">
        <v>4.3258564347409502E-3</v>
      </c>
      <c r="F28" s="225">
        <v>4.6296754910131778E-3</v>
      </c>
      <c r="G28" s="239">
        <v>201426.04136999999</v>
      </c>
      <c r="H28" s="239">
        <v>198957.67296</v>
      </c>
      <c r="I28" s="240">
        <v>98.774553482155852</v>
      </c>
      <c r="J28" s="241">
        <v>0.10455271950756551</v>
      </c>
      <c r="K28" s="225">
        <v>0.10284984019221387</v>
      </c>
      <c r="L28" s="239">
        <v>226163.33203999998</v>
      </c>
      <c r="M28" s="239">
        <v>224848.72930000001</v>
      </c>
      <c r="N28" s="242">
        <v>99.418737454855204</v>
      </c>
      <c r="O28" s="243">
        <v>2.9583082957104514E-2</v>
      </c>
      <c r="P28" s="225">
        <v>2.9872842691181817E-2</v>
      </c>
    </row>
    <row r="29" spans="1:16" ht="14.25" customHeight="1">
      <c r="A29" s="238" t="s">
        <v>1253</v>
      </c>
      <c r="B29" s="239">
        <v>0</v>
      </c>
      <c r="C29" s="239">
        <v>0</v>
      </c>
      <c r="D29" s="240" t="s">
        <v>936</v>
      </c>
      <c r="E29" s="241" t="s">
        <v>936</v>
      </c>
      <c r="F29" s="225" t="s">
        <v>936</v>
      </c>
      <c r="G29" s="239">
        <v>30580.712739999999</v>
      </c>
      <c r="H29" s="239">
        <v>35681.506970000002</v>
      </c>
      <c r="I29" s="240">
        <v>116.67977549564466</v>
      </c>
      <c r="J29" s="241">
        <v>1.5873303470098649E-2</v>
      </c>
      <c r="K29" s="225">
        <v>1.8445316710251621E-2</v>
      </c>
      <c r="L29" s="239">
        <v>30580.712739999999</v>
      </c>
      <c r="M29" s="239">
        <v>35681.506970000002</v>
      </c>
      <c r="N29" s="242">
        <v>116.67977549564466</v>
      </c>
      <c r="O29" s="243">
        <v>4.0000815062045504E-3</v>
      </c>
      <c r="P29" s="225">
        <v>4.7405562309269303E-3</v>
      </c>
    </row>
    <row r="30" spans="1:16" ht="14.25" customHeight="1">
      <c r="A30" s="238" t="s">
        <v>1254</v>
      </c>
      <c r="B30" s="239">
        <v>127545.594</v>
      </c>
      <c r="C30" s="239">
        <v>118311.277</v>
      </c>
      <c r="D30" s="240">
        <v>92.759987459856902</v>
      </c>
      <c r="E30" s="241">
        <v>2.2304137340184986E-2</v>
      </c>
      <c r="F30" s="225">
        <v>2.115567678060103E-2</v>
      </c>
      <c r="G30" s="239">
        <v>0</v>
      </c>
      <c r="H30" s="239">
        <v>0</v>
      </c>
      <c r="I30" s="240" t="s">
        <v>936</v>
      </c>
      <c r="J30" s="241" t="s">
        <v>936</v>
      </c>
      <c r="K30" s="225" t="s">
        <v>936</v>
      </c>
      <c r="L30" s="239">
        <v>127545.594</v>
      </c>
      <c r="M30" s="239">
        <v>118311.277</v>
      </c>
      <c r="N30" s="242">
        <v>92.759987459856902</v>
      </c>
      <c r="O30" s="243">
        <v>1.668348203964307E-2</v>
      </c>
      <c r="P30" s="225">
        <v>1.5718541872203666E-2</v>
      </c>
    </row>
    <row r="31" spans="1:16" ht="14.25" customHeight="1">
      <c r="A31" s="238" t="s">
        <v>1255</v>
      </c>
      <c r="B31" s="239">
        <v>281789.33613999997</v>
      </c>
      <c r="C31" s="239">
        <v>244761.58893999999</v>
      </c>
      <c r="D31" s="240">
        <v>86.859776985455667</v>
      </c>
      <c r="E31" s="241">
        <v>4.9277029940102142E-2</v>
      </c>
      <c r="F31" s="225">
        <v>4.3766724484944675E-2</v>
      </c>
      <c r="G31" s="239">
        <v>59257.200409999998</v>
      </c>
      <c r="H31" s="239">
        <v>57409.840369999998</v>
      </c>
      <c r="I31" s="240">
        <v>96.882471619958181</v>
      </c>
      <c r="J31" s="241">
        <v>3.0758194973855409E-2</v>
      </c>
      <c r="K31" s="225">
        <v>2.9677633537170057E-2</v>
      </c>
      <c r="L31" s="239">
        <v>341046.53655000002</v>
      </c>
      <c r="M31" s="239">
        <v>302171.42930999998</v>
      </c>
      <c r="N31" s="242">
        <v>88.601230895567056</v>
      </c>
      <c r="O31" s="243">
        <v>4.4610272991589185E-2</v>
      </c>
      <c r="P31" s="225">
        <v>4.0145744215007204E-2</v>
      </c>
    </row>
    <row r="32" spans="1:16" ht="14.25" customHeight="1">
      <c r="A32" s="238" t="s">
        <v>1256</v>
      </c>
      <c r="B32" s="239">
        <v>111367.77106999999</v>
      </c>
      <c r="C32" s="239">
        <v>111081.54009000001</v>
      </c>
      <c r="D32" s="240">
        <v>99.742985805273889</v>
      </c>
      <c r="E32" s="241">
        <v>1.9475091089509216E-2</v>
      </c>
      <c r="F32" s="225">
        <v>1.9862900798842831E-2</v>
      </c>
      <c r="G32" s="239">
        <v>79617.329159999994</v>
      </c>
      <c r="H32" s="239">
        <v>72545.547269999995</v>
      </c>
      <c r="I32" s="240">
        <v>91.117785581844302</v>
      </c>
      <c r="J32" s="241">
        <v>4.1326375810147788E-2</v>
      </c>
      <c r="K32" s="225">
        <v>3.7501936127270014E-2</v>
      </c>
      <c r="L32" s="239">
        <v>190985.10022999998</v>
      </c>
      <c r="M32" s="239">
        <v>183627.08736</v>
      </c>
      <c r="N32" s="242">
        <v>96.147336697397407</v>
      </c>
      <c r="O32" s="243">
        <v>2.4981627272257136E-2</v>
      </c>
      <c r="P32" s="225">
        <v>2.4396237913474304E-2</v>
      </c>
    </row>
    <row r="33" spans="1:16" ht="14.25" customHeight="1">
      <c r="A33" s="238" t="s">
        <v>1257</v>
      </c>
      <c r="B33" s="239">
        <v>57043.971600000004</v>
      </c>
      <c r="C33" s="239">
        <v>57574.03772</v>
      </c>
      <c r="D33" s="240">
        <v>100.92922372887514</v>
      </c>
      <c r="E33" s="241">
        <v>9.9753863469091049E-3</v>
      </c>
      <c r="F33" s="225">
        <v>1.0295026508406734E-2</v>
      </c>
      <c r="G33" s="239">
        <v>0</v>
      </c>
      <c r="H33" s="239">
        <v>0</v>
      </c>
      <c r="I33" s="240" t="s">
        <v>936</v>
      </c>
      <c r="J33" s="241" t="s">
        <v>936</v>
      </c>
      <c r="K33" s="225" t="s">
        <v>936</v>
      </c>
      <c r="L33" s="239">
        <v>57043.971600000004</v>
      </c>
      <c r="M33" s="239">
        <v>57574.03772</v>
      </c>
      <c r="N33" s="242">
        <v>100.92922372887514</v>
      </c>
      <c r="O33" s="243">
        <v>7.4615833116000027E-3</v>
      </c>
      <c r="P33" s="225">
        <v>7.6491433919156603E-3</v>
      </c>
    </row>
    <row r="34" spans="1:16" ht="14.25" customHeight="1">
      <c r="A34" s="238" t="s">
        <v>1258</v>
      </c>
      <c r="B34" s="239">
        <v>0</v>
      </c>
      <c r="C34" s="239">
        <v>0</v>
      </c>
      <c r="D34" s="240" t="s">
        <v>936</v>
      </c>
      <c r="E34" s="241" t="s">
        <v>936</v>
      </c>
      <c r="F34" s="225" t="s">
        <v>936</v>
      </c>
      <c r="G34" s="239">
        <v>6235.69355</v>
      </c>
      <c r="H34" s="239">
        <v>9018.3476799999989</v>
      </c>
      <c r="I34" s="240">
        <v>144.62461324771164</v>
      </c>
      <c r="J34" s="241">
        <v>3.2367151448441608E-3</v>
      </c>
      <c r="K34" s="225">
        <v>4.661974599352605E-3</v>
      </c>
      <c r="L34" s="239">
        <v>6235.69355</v>
      </c>
      <c r="M34" s="239">
        <v>9018.3476799999989</v>
      </c>
      <c r="N34" s="242">
        <v>144.62461324771164</v>
      </c>
      <c r="O34" s="243">
        <v>8.1565405815698451E-4</v>
      </c>
      <c r="P34" s="225">
        <v>1.1981552327101563E-3</v>
      </c>
    </row>
    <row r="35" spans="1:16" ht="14.25" customHeight="1">
      <c r="A35" s="238" t="s">
        <v>1259</v>
      </c>
      <c r="B35" s="239">
        <v>0</v>
      </c>
      <c r="C35" s="239">
        <v>0</v>
      </c>
      <c r="D35" s="240" t="s">
        <v>936</v>
      </c>
      <c r="E35" s="241" t="s">
        <v>936</v>
      </c>
      <c r="F35" s="225" t="s">
        <v>936</v>
      </c>
      <c r="G35" s="239">
        <v>0</v>
      </c>
      <c r="H35" s="239">
        <v>3868.0889500000003</v>
      </c>
      <c r="I35" s="240" t="s">
        <v>936</v>
      </c>
      <c r="J35" s="241" t="s">
        <v>936</v>
      </c>
      <c r="K35" s="225">
        <v>1.9995827476166333E-3</v>
      </c>
      <c r="L35" s="239">
        <v>0</v>
      </c>
      <c r="M35" s="239">
        <v>3868.0889500000003</v>
      </c>
      <c r="N35" s="242" t="s">
        <v>936</v>
      </c>
      <c r="O35" s="243" t="s">
        <v>936</v>
      </c>
      <c r="P35" s="225">
        <v>5.1390467305989192E-4</v>
      </c>
    </row>
    <row r="36" spans="1:16" ht="18.75" customHeight="1">
      <c r="A36" s="251" t="s">
        <v>527</v>
      </c>
      <c r="B36" s="244">
        <v>5718472.4096099995</v>
      </c>
      <c r="C36" s="244">
        <v>5592412.7706700005</v>
      </c>
      <c r="D36" s="245">
        <v>97.795571440929692</v>
      </c>
      <c r="E36" s="246">
        <v>1</v>
      </c>
      <c r="F36" s="247">
        <v>1</v>
      </c>
      <c r="G36" s="539">
        <v>1926549.9961999999</v>
      </c>
      <c r="H36" s="244">
        <v>1934448.0515300001</v>
      </c>
      <c r="I36" s="245">
        <v>100.40995849293184</v>
      </c>
      <c r="J36" s="246">
        <v>1</v>
      </c>
      <c r="K36" s="247">
        <v>1</v>
      </c>
      <c r="L36" s="248">
        <v>7645022.4058100004</v>
      </c>
      <c r="M36" s="540">
        <v>7526860.8221999994</v>
      </c>
      <c r="N36" s="249">
        <v>98.454398465592448</v>
      </c>
      <c r="O36" s="250">
        <v>1</v>
      </c>
      <c r="P36" s="247">
        <v>1</v>
      </c>
    </row>
    <row r="37" spans="1:16" ht="12.75" customHeight="1">
      <c r="A37" s="233" t="s">
        <v>1083</v>
      </c>
    </row>
    <row r="38" spans="1:16" ht="12.75" customHeight="1"/>
    <row r="39" spans="1:16" ht="12.75" customHeight="1"/>
    <row r="40" spans="1:16" ht="12.75" customHeight="1">
      <c r="A40" s="463" t="s">
        <v>503</v>
      </c>
    </row>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39" t="s">
        <v>812</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252" t="s">
        <v>920</v>
      </c>
    </row>
    <row r="2" spans="1:7" ht="12.75" customHeight="1">
      <c r="A2" s="643" t="s">
        <v>921</v>
      </c>
    </row>
    <row r="3" spans="1:7" ht="12.75" customHeight="1"/>
    <row r="4" spans="1:7" ht="12.75" customHeight="1">
      <c r="B4" s="744" t="s">
        <v>995</v>
      </c>
      <c r="C4" s="745"/>
      <c r="D4" s="745"/>
      <c r="E4" s="745"/>
      <c r="F4" s="745"/>
    </row>
    <row r="5" spans="1:7">
      <c r="A5" s="749" t="s">
        <v>1093</v>
      </c>
      <c r="B5" s="749" t="s">
        <v>1094</v>
      </c>
      <c r="C5" s="750" t="s">
        <v>1095</v>
      </c>
      <c r="D5" s="750"/>
      <c r="E5" s="747" t="s">
        <v>1096</v>
      </c>
      <c r="F5" s="747"/>
    </row>
    <row r="6" spans="1:7" ht="65.25">
      <c r="A6" s="749"/>
      <c r="B6" s="749"/>
      <c r="C6" s="253" t="s">
        <v>1097</v>
      </c>
      <c r="D6" s="253" t="s">
        <v>1098</v>
      </c>
      <c r="E6" s="253" t="s">
        <v>1099</v>
      </c>
      <c r="F6" s="253" t="s">
        <v>1100</v>
      </c>
    </row>
    <row r="7" spans="1:7" ht="22.5">
      <c r="A7" s="254">
        <v>1</v>
      </c>
      <c r="B7" s="255" t="s">
        <v>1101</v>
      </c>
      <c r="C7" s="256">
        <v>2095047</v>
      </c>
      <c r="D7" s="256">
        <v>395570.99616000004</v>
      </c>
      <c r="E7" s="256">
        <v>13986</v>
      </c>
      <c r="F7" s="256">
        <v>105803.46677</v>
      </c>
      <c r="G7" s="467"/>
    </row>
    <row r="8" spans="1:7" ht="22.5">
      <c r="A8" s="254">
        <v>2</v>
      </c>
      <c r="B8" s="255" t="s">
        <v>1102</v>
      </c>
      <c r="C8" s="256">
        <v>149862</v>
      </c>
      <c r="D8" s="256">
        <v>195011.28263</v>
      </c>
      <c r="E8" s="256">
        <v>254285</v>
      </c>
      <c r="F8" s="256">
        <v>147164.35657</v>
      </c>
      <c r="G8" s="522"/>
    </row>
    <row r="9" spans="1:7" ht="22.5">
      <c r="A9" s="254">
        <v>3</v>
      </c>
      <c r="B9" s="255" t="s">
        <v>1103</v>
      </c>
      <c r="C9" s="256">
        <v>308668</v>
      </c>
      <c r="D9" s="256">
        <v>613560.16116000002</v>
      </c>
      <c r="E9" s="256">
        <v>81806</v>
      </c>
      <c r="F9" s="256">
        <v>510791.47372000001</v>
      </c>
    </row>
    <row r="10" spans="1:7" ht="33.75">
      <c r="A10" s="254">
        <v>4</v>
      </c>
      <c r="B10" s="255" t="s">
        <v>1104</v>
      </c>
      <c r="C10" s="256">
        <v>161</v>
      </c>
      <c r="D10" s="256">
        <v>4346.0050000000001</v>
      </c>
      <c r="E10" s="256">
        <v>263</v>
      </c>
      <c r="F10" s="256">
        <v>1133.5108799999998</v>
      </c>
    </row>
    <row r="11" spans="1:7" ht="22.5">
      <c r="A11" s="254">
        <v>5</v>
      </c>
      <c r="B11" s="644" t="s">
        <v>1105</v>
      </c>
      <c r="C11" s="256">
        <v>89</v>
      </c>
      <c r="D11" s="256">
        <v>7371.8308999999999</v>
      </c>
      <c r="E11" s="256">
        <v>3</v>
      </c>
      <c r="F11" s="256">
        <v>553.35987999999998</v>
      </c>
    </row>
    <row r="12" spans="1:7" ht="22.5">
      <c r="A12" s="254">
        <v>6</v>
      </c>
      <c r="B12" s="255" t="s">
        <v>1106</v>
      </c>
      <c r="C12" s="256">
        <v>15073</v>
      </c>
      <c r="D12" s="256">
        <v>167511.07298</v>
      </c>
      <c r="E12" s="256">
        <v>1421</v>
      </c>
      <c r="F12" s="256">
        <v>92206.067970000004</v>
      </c>
    </row>
    <row r="13" spans="1:7" ht="22.5">
      <c r="A13" s="254">
        <v>7</v>
      </c>
      <c r="B13" s="255" t="s">
        <v>1107</v>
      </c>
      <c r="C13" s="256">
        <v>17535</v>
      </c>
      <c r="D13" s="256">
        <v>44401.68462</v>
      </c>
      <c r="E13" s="256">
        <v>3433</v>
      </c>
      <c r="F13" s="256">
        <v>13459.430779999999</v>
      </c>
    </row>
    <row r="14" spans="1:7" ht="22.5">
      <c r="A14" s="254">
        <v>8</v>
      </c>
      <c r="B14" s="255" t="s">
        <v>1108</v>
      </c>
      <c r="C14" s="256">
        <v>434339</v>
      </c>
      <c r="D14" s="256">
        <v>507762.18820999999</v>
      </c>
      <c r="E14" s="256">
        <v>23989</v>
      </c>
      <c r="F14" s="256">
        <v>251421.11762</v>
      </c>
    </row>
    <row r="15" spans="1:7" ht="22.5">
      <c r="A15" s="254">
        <v>9</v>
      </c>
      <c r="B15" s="255" t="s">
        <v>1109</v>
      </c>
      <c r="C15" s="256">
        <v>507836</v>
      </c>
      <c r="D15" s="256">
        <v>647175.00666999992</v>
      </c>
      <c r="E15" s="256">
        <v>71605</v>
      </c>
      <c r="F15" s="256">
        <v>367974.97925999999</v>
      </c>
    </row>
    <row r="16" spans="1:7" ht="33.75">
      <c r="A16" s="254">
        <v>10</v>
      </c>
      <c r="B16" s="255" t="s">
        <v>1110</v>
      </c>
      <c r="C16" s="256">
        <v>1700938</v>
      </c>
      <c r="D16" s="256">
        <v>2497375.35995</v>
      </c>
      <c r="E16" s="256">
        <v>66358</v>
      </c>
      <c r="F16" s="256">
        <v>887545.72717999993</v>
      </c>
    </row>
    <row r="17" spans="1:6" ht="33.75">
      <c r="A17" s="254">
        <v>11</v>
      </c>
      <c r="B17" s="255" t="s">
        <v>1111</v>
      </c>
      <c r="C17" s="256">
        <v>156</v>
      </c>
      <c r="D17" s="256">
        <v>5913.99442</v>
      </c>
      <c r="E17" s="256">
        <v>0</v>
      </c>
      <c r="F17" s="256">
        <v>0.47236</v>
      </c>
    </row>
    <row r="18" spans="1:6" ht="22.5">
      <c r="A18" s="254">
        <v>12</v>
      </c>
      <c r="B18" s="255" t="s">
        <v>1112</v>
      </c>
      <c r="C18" s="256">
        <v>32108</v>
      </c>
      <c r="D18" s="256">
        <v>35574.644899999999</v>
      </c>
      <c r="E18" s="256">
        <v>78</v>
      </c>
      <c r="F18" s="256">
        <v>5250.8908000000001</v>
      </c>
    </row>
    <row r="19" spans="1:6" ht="22.5">
      <c r="A19" s="254">
        <v>13</v>
      </c>
      <c r="B19" s="255" t="s">
        <v>1113</v>
      </c>
      <c r="C19" s="256">
        <v>98182</v>
      </c>
      <c r="D19" s="256">
        <v>230069.14719999998</v>
      </c>
      <c r="E19" s="256">
        <v>9883</v>
      </c>
      <c r="F19" s="256">
        <v>102193.33992</v>
      </c>
    </row>
    <row r="20" spans="1:6" ht="22.5">
      <c r="A20" s="254">
        <v>14</v>
      </c>
      <c r="B20" s="255" t="s">
        <v>1114</v>
      </c>
      <c r="C20" s="256">
        <v>35750</v>
      </c>
      <c r="D20" s="256">
        <v>120793.82329</v>
      </c>
      <c r="E20" s="256">
        <v>3421</v>
      </c>
      <c r="F20" s="256">
        <v>58752.438759999997</v>
      </c>
    </row>
    <row r="21" spans="1:6" ht="22.5">
      <c r="A21" s="254">
        <v>15</v>
      </c>
      <c r="B21" s="255" t="s">
        <v>1115</v>
      </c>
      <c r="C21" s="256">
        <v>504</v>
      </c>
      <c r="D21" s="256">
        <v>7621.7185199999994</v>
      </c>
      <c r="E21" s="256">
        <v>287</v>
      </c>
      <c r="F21" s="256">
        <v>2382.3545600000002</v>
      </c>
    </row>
    <row r="22" spans="1:6" ht="22.5">
      <c r="A22" s="254">
        <v>16</v>
      </c>
      <c r="B22" s="255" t="s">
        <v>1116</v>
      </c>
      <c r="C22" s="256">
        <v>25209</v>
      </c>
      <c r="D22" s="256">
        <v>74982.705189999993</v>
      </c>
      <c r="E22" s="256">
        <v>1658</v>
      </c>
      <c r="F22" s="256">
        <v>13965.854029999999</v>
      </c>
    </row>
    <row r="23" spans="1:6" ht="22.5">
      <c r="A23" s="254">
        <v>17</v>
      </c>
      <c r="B23" s="255" t="s">
        <v>1117</v>
      </c>
      <c r="C23" s="256">
        <v>3768</v>
      </c>
      <c r="D23" s="256">
        <v>2356.5969399999999</v>
      </c>
      <c r="E23" s="256">
        <v>1</v>
      </c>
      <c r="F23" s="256">
        <v>91.365539999999996</v>
      </c>
    </row>
    <row r="24" spans="1:6" ht="22.5">
      <c r="A24" s="254">
        <v>18</v>
      </c>
      <c r="B24" s="255" t="s">
        <v>1118</v>
      </c>
      <c r="C24" s="256">
        <v>149150</v>
      </c>
      <c r="D24" s="256">
        <v>35014.551930000001</v>
      </c>
      <c r="E24" s="256">
        <v>19257</v>
      </c>
      <c r="F24" s="256">
        <v>9562.0945199999987</v>
      </c>
    </row>
    <row r="25" spans="1:6" ht="22.5">
      <c r="A25" s="254">
        <v>19</v>
      </c>
      <c r="B25" s="255" t="s">
        <v>1119</v>
      </c>
      <c r="C25" s="256">
        <v>774647</v>
      </c>
      <c r="D25" s="256">
        <v>1675821.58308</v>
      </c>
      <c r="E25" s="256">
        <v>40733</v>
      </c>
      <c r="F25" s="256">
        <v>1016276.20146</v>
      </c>
    </row>
    <row r="26" spans="1:6" ht="22.5">
      <c r="A26" s="254">
        <v>20</v>
      </c>
      <c r="B26" s="255" t="s">
        <v>1120</v>
      </c>
      <c r="C26" s="256">
        <v>2192</v>
      </c>
      <c r="D26" s="256">
        <v>6993.9658300000001</v>
      </c>
      <c r="E26" s="256">
        <v>584</v>
      </c>
      <c r="F26" s="256">
        <v>11273.47237</v>
      </c>
    </row>
    <row r="27" spans="1:6" ht="33.75">
      <c r="A27" s="254">
        <v>21</v>
      </c>
      <c r="B27" s="255" t="s">
        <v>1121</v>
      </c>
      <c r="C27" s="256">
        <v>564670</v>
      </c>
      <c r="D27" s="256">
        <v>133453.74132</v>
      </c>
      <c r="E27" s="256">
        <v>3655</v>
      </c>
      <c r="F27" s="256">
        <v>27248.138239999997</v>
      </c>
    </row>
    <row r="28" spans="1:6" ht="22.5">
      <c r="A28" s="254">
        <v>22</v>
      </c>
      <c r="B28" s="255" t="s">
        <v>1122</v>
      </c>
      <c r="C28" s="256">
        <v>4132</v>
      </c>
      <c r="D28" s="256">
        <v>6555.2070999999996</v>
      </c>
      <c r="E28" s="256">
        <v>247</v>
      </c>
      <c r="F28" s="256">
        <v>4779.65769</v>
      </c>
    </row>
    <row r="29" spans="1:6" ht="45">
      <c r="A29" s="254">
        <v>23</v>
      </c>
      <c r="B29" s="255" t="s">
        <v>1123</v>
      </c>
      <c r="C29" s="256">
        <v>52750</v>
      </c>
      <c r="D29" s="256">
        <v>111623.5542</v>
      </c>
      <c r="E29" s="256">
        <v>5195</v>
      </c>
      <c r="F29" s="256">
        <v>61667.338819999997</v>
      </c>
    </row>
    <row r="30" spans="1:6" ht="22.5">
      <c r="A30" s="254">
        <v>24</v>
      </c>
      <c r="B30" s="255" t="s">
        <v>1124</v>
      </c>
      <c r="C30" s="256">
        <v>0</v>
      </c>
      <c r="D30" s="256">
        <v>0</v>
      </c>
      <c r="E30" s="256">
        <v>0</v>
      </c>
      <c r="F30" s="256">
        <v>0</v>
      </c>
    </row>
    <row r="31" spans="1:6" ht="22.5">
      <c r="A31" s="254">
        <v>25</v>
      </c>
      <c r="B31" s="255" t="s">
        <v>1125</v>
      </c>
      <c r="C31" s="256">
        <v>0</v>
      </c>
      <c r="D31" s="256">
        <v>0</v>
      </c>
      <c r="E31" s="256">
        <v>0</v>
      </c>
      <c r="F31" s="256">
        <v>0</v>
      </c>
    </row>
    <row r="32" spans="1:6" ht="22.5">
      <c r="A32" s="257"/>
      <c r="B32" s="258" t="s">
        <v>1126</v>
      </c>
      <c r="C32" s="259">
        <v>5574375</v>
      </c>
      <c r="D32" s="259">
        <v>5592412.7706700005</v>
      </c>
      <c r="E32" s="259">
        <v>551734</v>
      </c>
      <c r="F32" s="259">
        <v>2570252.30112</v>
      </c>
    </row>
    <row r="33" spans="1:7" ht="22.5">
      <c r="A33" s="257"/>
      <c r="B33" s="258" t="s">
        <v>1127</v>
      </c>
      <c r="C33" s="259">
        <v>1398391</v>
      </c>
      <c r="D33" s="259">
        <v>1934448.0515300001</v>
      </c>
      <c r="E33" s="259">
        <v>50414</v>
      </c>
      <c r="F33" s="259">
        <v>1121244.80858</v>
      </c>
    </row>
    <row r="34" spans="1:7">
      <c r="A34" s="257"/>
      <c r="B34" s="260" t="s">
        <v>1128</v>
      </c>
      <c r="C34" s="261">
        <v>6972766</v>
      </c>
      <c r="D34" s="261">
        <v>7526860.8221999994</v>
      </c>
      <c r="E34" s="261">
        <v>602148</v>
      </c>
      <c r="F34" s="261">
        <v>3691497.1096999999</v>
      </c>
    </row>
    <row r="35" spans="1:7" ht="12.75" customHeight="1"/>
    <row r="36" spans="1:7" ht="12.75" customHeight="1"/>
    <row r="37" spans="1:7" ht="12.75" customHeight="1">
      <c r="A37" s="234" t="s">
        <v>813</v>
      </c>
    </row>
    <row r="38" spans="1:7" ht="12.75" customHeight="1">
      <c r="A38" s="641" t="s">
        <v>814</v>
      </c>
    </row>
    <row r="39" spans="1:7" ht="12.75" customHeight="1"/>
    <row r="40" spans="1:7" ht="12.75" customHeight="1"/>
    <row r="41" spans="1:7" ht="12.75" customHeight="1">
      <c r="G41" s="467"/>
    </row>
    <row r="42" spans="1:7" ht="12.75" customHeight="1"/>
    <row r="43" spans="1:7" ht="12.75" customHeight="1"/>
    <row r="44" spans="1:7" ht="12.75" customHeight="1">
      <c r="G44" s="522"/>
    </row>
    <row r="45" spans="1:7" ht="12.75" customHeight="1">
      <c r="G45" s="467"/>
    </row>
    <row r="46" spans="1:7" ht="12.75" customHeight="1">
      <c r="G46" s="467"/>
    </row>
    <row r="47" spans="1:7" ht="12.75" customHeight="1"/>
    <row r="48" spans="1:7"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233" t="s">
        <v>1129</v>
      </c>
    </row>
    <row r="65" spans="1:1" ht="12.75" customHeight="1"/>
    <row r="66" spans="1:1" ht="12.75" customHeight="1"/>
    <row r="67" spans="1:1" ht="12.75" customHeight="1"/>
    <row r="68" spans="1:1" ht="12.75" customHeight="1">
      <c r="A68" s="463" t="s">
        <v>503</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262" t="s">
        <v>815</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922</v>
      </c>
    </row>
    <row r="2" spans="1:18" ht="12.75" customHeight="1">
      <c r="A2" s="618" t="s">
        <v>923</v>
      </c>
      <c r="Q2" s="467"/>
    </row>
    <row r="3" spans="1:18" ht="12.75" customHeight="1">
      <c r="A3" s="27"/>
      <c r="M3" s="467"/>
      <c r="Q3" s="467"/>
    </row>
    <row r="4" spans="1:18" ht="12.75" customHeight="1">
      <c r="M4" s="467"/>
      <c r="O4" s="467"/>
      <c r="Q4" s="467"/>
    </row>
    <row r="5" spans="1:18" ht="12.75" customHeight="1"/>
    <row r="6" spans="1:18" ht="12.75" customHeight="1">
      <c r="P6" s="467"/>
    </row>
    <row r="7" spans="1:18" ht="12.75" customHeight="1"/>
    <row r="8" spans="1:18" ht="12.75" customHeight="1">
      <c r="R8" s="467"/>
    </row>
    <row r="9" spans="1:18" ht="12.75" customHeight="1"/>
    <row r="10" spans="1:18" ht="12.75" customHeight="1">
      <c r="Q10" s="467"/>
    </row>
    <row r="11" spans="1:18" ht="12.75" customHeight="1">
      <c r="Q11" s="522"/>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233" t="s">
        <v>1130</v>
      </c>
    </row>
    <row r="43" spans="1:1" ht="12.75" customHeight="1">
      <c r="A43" s="263"/>
    </row>
    <row r="44" spans="1:1" ht="12.75" customHeight="1">
      <c r="A44" s="264" t="s">
        <v>241</v>
      </c>
    </row>
    <row r="45" spans="1:1" ht="12.75" customHeight="1">
      <c r="A45" s="264" t="s">
        <v>242</v>
      </c>
    </row>
    <row r="46" spans="1:1" ht="12.75" customHeight="1">
      <c r="A46" s="264" t="s">
        <v>243</v>
      </c>
    </row>
    <row r="47" spans="1:1" ht="12.75" customHeight="1">
      <c r="A47" s="264"/>
    </row>
    <row r="48" spans="1:1" ht="12.75" customHeight="1">
      <c r="A48" s="645" t="s">
        <v>244</v>
      </c>
    </row>
    <row r="49" spans="1:8" ht="12.75" customHeight="1">
      <c r="A49" s="645" t="s">
        <v>245</v>
      </c>
    </row>
    <row r="50" spans="1:8" ht="12.75" customHeight="1">
      <c r="A50" s="646" t="s">
        <v>246</v>
      </c>
    </row>
    <row r="51" spans="1:8" ht="12.75" customHeight="1">
      <c r="A51" s="265"/>
    </row>
    <row r="52" spans="1:8" ht="12.75" customHeight="1">
      <c r="A52" s="266" t="s">
        <v>1131</v>
      </c>
    </row>
    <row r="53" spans="1:8" ht="12.75" customHeight="1">
      <c r="A53" s="266" t="s">
        <v>1132</v>
      </c>
      <c r="B53" s="93"/>
      <c r="C53" s="93"/>
      <c r="D53" s="93"/>
      <c r="E53" s="93"/>
      <c r="F53" s="93"/>
      <c r="G53" s="93"/>
      <c r="H53" s="93"/>
    </row>
    <row r="54" spans="1:8" ht="12.75" customHeight="1">
      <c r="A54" s="266" t="s">
        <v>1133</v>
      </c>
      <c r="B54" s="93"/>
      <c r="C54" s="93"/>
      <c r="D54" s="93"/>
      <c r="E54" s="93"/>
      <c r="F54" s="93"/>
      <c r="G54" s="93"/>
      <c r="H54" s="93"/>
    </row>
    <row r="55" spans="1:8" ht="12.75" customHeight="1">
      <c r="A55" s="266" t="s">
        <v>1134</v>
      </c>
      <c r="B55" s="93"/>
      <c r="C55" s="93"/>
      <c r="D55" s="93"/>
      <c r="E55" s="93"/>
      <c r="F55" s="93"/>
      <c r="G55" s="93"/>
      <c r="H55" s="93"/>
    </row>
    <row r="56" spans="1:8" ht="12.75" customHeight="1">
      <c r="A56" s="266" t="s">
        <v>1135</v>
      </c>
      <c r="B56" s="93"/>
      <c r="C56" s="93"/>
      <c r="D56" s="93"/>
      <c r="E56" s="93"/>
      <c r="F56" s="93"/>
      <c r="G56" s="93"/>
      <c r="H56" s="93"/>
    </row>
    <row r="57" spans="1:8" ht="12.75" customHeight="1">
      <c r="A57" s="266" t="s">
        <v>1136</v>
      </c>
      <c r="B57" s="93"/>
      <c r="C57" s="93"/>
      <c r="D57" s="93"/>
      <c r="E57" s="93"/>
      <c r="F57" s="93"/>
      <c r="G57" s="93"/>
      <c r="H57" s="93"/>
    </row>
    <row r="58" spans="1:8" ht="12.75" customHeight="1">
      <c r="A58" s="266" t="s">
        <v>1137</v>
      </c>
      <c r="B58" s="93"/>
      <c r="C58" s="93"/>
      <c r="D58" s="93"/>
      <c r="E58" s="93"/>
      <c r="F58" s="93"/>
      <c r="G58" s="93"/>
      <c r="H58" s="93"/>
    </row>
    <row r="59" spans="1:8" ht="12.75" customHeight="1">
      <c r="A59" s="266" t="s">
        <v>1138</v>
      </c>
      <c r="B59" s="93"/>
      <c r="C59" s="93"/>
      <c r="D59" s="93"/>
      <c r="E59" s="93"/>
      <c r="F59" s="93"/>
      <c r="G59" s="93"/>
      <c r="H59" s="93"/>
    </row>
    <row r="60" spans="1:8" ht="12.75" customHeight="1">
      <c r="A60" s="472"/>
      <c r="B60" s="93"/>
      <c r="C60" s="93"/>
      <c r="D60" s="93"/>
      <c r="E60" s="93"/>
      <c r="F60" s="93"/>
      <c r="G60" s="93"/>
      <c r="H60" s="93"/>
    </row>
    <row r="61" spans="1:8" ht="12.75" customHeight="1"/>
    <row r="62" spans="1:8" ht="12.75" customHeight="1"/>
    <row r="63" spans="1:8" ht="12.75" customHeight="1">
      <c r="A63" s="463" t="s">
        <v>503</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262" t="s">
        <v>631</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6"/>
  <sheetViews>
    <sheetView showGridLines="0" zoomScaleNormal="100" workbookViewId="0"/>
  </sheetViews>
  <sheetFormatPr defaultRowHeight="15"/>
  <cols>
    <col min="1" max="1" width="12.85546875" customWidth="1"/>
    <col min="2" max="5" width="12.140625" customWidth="1"/>
    <col min="6" max="6" width="16.7109375" customWidth="1"/>
    <col min="7" max="7" width="14" customWidth="1"/>
    <col min="12" max="12" width="13.28515625" bestFit="1" customWidth="1"/>
  </cols>
  <sheetData>
    <row r="1" spans="1:12">
      <c r="A1" s="597" t="s">
        <v>825</v>
      </c>
      <c r="B1" s="446"/>
      <c r="C1" s="446"/>
      <c r="D1" s="446"/>
      <c r="E1" s="446"/>
      <c r="F1" s="446"/>
      <c r="G1" s="446"/>
    </row>
    <row r="2" spans="1:12">
      <c r="A2" s="450" t="s">
        <v>826</v>
      </c>
      <c r="B2" s="446"/>
      <c r="C2" s="446"/>
      <c r="D2" s="446"/>
      <c r="E2" s="446"/>
      <c r="F2" s="446"/>
      <c r="G2" s="446"/>
    </row>
    <row r="3" spans="1:12" ht="12.75" customHeight="1">
      <c r="A3" s="137" t="s">
        <v>835</v>
      </c>
      <c r="G3" s="26" t="str">
        <f>Naslovnica!A20</f>
        <v>Listopad 2012.</v>
      </c>
    </row>
    <row r="4" spans="1:12" ht="12.75" customHeight="1">
      <c r="A4" s="640" t="s">
        <v>836</v>
      </c>
      <c r="G4" s="619" t="str">
        <f>Naslovnica!A24</f>
        <v>October 2012</v>
      </c>
    </row>
    <row r="5" spans="1:12" ht="12.75" customHeight="1"/>
    <row r="6" spans="1:12" ht="23.25" customHeight="1">
      <c r="A6" s="751" t="s">
        <v>1139</v>
      </c>
      <c r="B6" s="751"/>
      <c r="C6" s="751"/>
      <c r="D6" s="751"/>
      <c r="E6" s="751"/>
      <c r="F6" s="751"/>
      <c r="G6" s="751"/>
    </row>
    <row r="7" spans="1:12" ht="26.25" customHeight="1">
      <c r="A7" s="647" t="s">
        <v>1148</v>
      </c>
      <c r="B7" s="647"/>
      <c r="C7" s="647"/>
      <c r="D7" s="647"/>
      <c r="E7" s="647"/>
      <c r="F7" s="647"/>
      <c r="G7" s="648" t="s">
        <v>250</v>
      </c>
    </row>
    <row r="8" spans="1:12" ht="18.75" customHeight="1">
      <c r="A8" s="276" t="s">
        <v>1140</v>
      </c>
      <c r="B8" s="277"/>
      <c r="C8" s="277"/>
      <c r="D8" s="277"/>
      <c r="E8" s="277"/>
      <c r="F8" s="278"/>
      <c r="G8" s="279"/>
      <c r="H8" s="522"/>
    </row>
    <row r="9" spans="1:12" ht="18.75" customHeight="1">
      <c r="A9" s="280" t="s">
        <v>1141</v>
      </c>
      <c r="B9" s="277"/>
      <c r="C9" s="277"/>
      <c r="D9" s="277"/>
      <c r="E9" s="277"/>
      <c r="F9" s="281">
        <v>244019951</v>
      </c>
      <c r="G9" s="282">
        <v>0.20073459561817306</v>
      </c>
      <c r="H9" s="522"/>
    </row>
    <row r="10" spans="1:12" ht="18.75" customHeight="1">
      <c r="A10" s="280" t="s">
        <v>1142</v>
      </c>
      <c r="B10" s="277"/>
      <c r="C10" s="277"/>
      <c r="D10" s="277"/>
      <c r="E10" s="277"/>
      <c r="F10" s="281">
        <v>14837532</v>
      </c>
      <c r="G10" s="282">
        <v>-0.37805342101947292</v>
      </c>
      <c r="H10" s="467"/>
    </row>
    <row r="11" spans="1:12" ht="18.75" customHeight="1">
      <c r="A11" s="280" t="s">
        <v>1143</v>
      </c>
      <c r="B11" s="277"/>
      <c r="C11" s="277"/>
      <c r="D11" s="277"/>
      <c r="E11" s="277"/>
      <c r="F11" s="281">
        <v>0</v>
      </c>
      <c r="G11" s="281">
        <v>0</v>
      </c>
    </row>
    <row r="12" spans="1:12" ht="18.75" customHeight="1">
      <c r="A12" s="280" t="s">
        <v>1144</v>
      </c>
      <c r="B12" s="277"/>
      <c r="C12" s="277"/>
      <c r="D12" s="277"/>
      <c r="E12" s="277"/>
      <c r="F12" s="281">
        <v>0</v>
      </c>
      <c r="G12" s="283">
        <v>0</v>
      </c>
    </row>
    <row r="13" spans="1:12" ht="18.75" customHeight="1">
      <c r="A13" s="276" t="s">
        <v>582</v>
      </c>
      <c r="B13" s="277"/>
      <c r="C13" s="277"/>
      <c r="D13" s="277"/>
      <c r="E13" s="277"/>
      <c r="F13" s="281">
        <v>16393886</v>
      </c>
      <c r="G13" s="282">
        <v>15.15684887022493</v>
      </c>
    </row>
    <row r="14" spans="1:12" ht="18.75" customHeight="1">
      <c r="A14" s="276" t="s">
        <v>1145</v>
      </c>
      <c r="B14" s="277"/>
      <c r="C14" s="277"/>
      <c r="D14" s="277"/>
      <c r="E14" s="277"/>
      <c r="F14" s="281">
        <v>14505880</v>
      </c>
      <c r="G14" s="613" t="s">
        <v>936</v>
      </c>
    </row>
    <row r="15" spans="1:12" ht="18.75" customHeight="1">
      <c r="A15" s="276" t="s">
        <v>1146</v>
      </c>
      <c r="B15" s="277"/>
      <c r="C15" s="277"/>
      <c r="D15" s="277"/>
      <c r="E15" s="277"/>
      <c r="F15" s="281">
        <v>23653973</v>
      </c>
      <c r="G15" s="282">
        <v>-0.63670384868432317</v>
      </c>
    </row>
    <row r="16" spans="1:12" ht="18.75" customHeight="1">
      <c r="A16" s="284" t="s">
        <v>1153</v>
      </c>
      <c r="B16" s="285"/>
      <c r="C16" s="285"/>
      <c r="D16" s="285"/>
      <c r="E16" s="285"/>
      <c r="F16" s="286">
        <v>313411222</v>
      </c>
      <c r="G16" s="287">
        <v>6.891016396419769E-2</v>
      </c>
      <c r="I16" s="469"/>
      <c r="L16" s="469"/>
    </row>
    <row r="17" spans="1:7" ht="18.75" customHeight="1">
      <c r="A17" s="647" t="s">
        <v>1149</v>
      </c>
      <c r="B17" s="647"/>
      <c r="C17" s="647"/>
      <c r="D17" s="647"/>
      <c r="E17" s="647"/>
      <c r="F17" s="649"/>
      <c r="G17" s="650"/>
    </row>
    <row r="18" spans="1:7" ht="18.75" customHeight="1">
      <c r="A18" s="276" t="s">
        <v>1147</v>
      </c>
      <c r="B18" s="277"/>
      <c r="C18" s="277"/>
      <c r="D18" s="277"/>
      <c r="E18" s="277"/>
      <c r="F18" s="278"/>
      <c r="G18" s="279"/>
    </row>
    <row r="19" spans="1:7" ht="18.75" customHeight="1">
      <c r="A19" s="280" t="s">
        <v>1141</v>
      </c>
      <c r="B19" s="277"/>
      <c r="C19" s="277"/>
      <c r="D19" s="277"/>
      <c r="E19" s="277"/>
      <c r="F19" s="281">
        <v>2907326</v>
      </c>
      <c r="G19" s="282">
        <v>5.0380453769836034E-2</v>
      </c>
    </row>
    <row r="20" spans="1:7" ht="18.75" customHeight="1">
      <c r="A20" s="280" t="s">
        <v>1142</v>
      </c>
      <c r="B20" s="277"/>
      <c r="C20" s="277"/>
      <c r="D20" s="277"/>
      <c r="E20" s="277"/>
      <c r="F20" s="281">
        <v>1865590</v>
      </c>
      <c r="G20" s="282">
        <v>-0.71867243318886864</v>
      </c>
    </row>
    <row r="21" spans="1:7" ht="18.75" customHeight="1">
      <c r="A21" s="280" t="s">
        <v>1143</v>
      </c>
      <c r="B21" s="277"/>
      <c r="C21" s="277"/>
      <c r="D21" s="277"/>
      <c r="E21" s="277"/>
      <c r="F21" s="281">
        <v>0</v>
      </c>
      <c r="G21" s="281">
        <v>0</v>
      </c>
    </row>
    <row r="22" spans="1:7" ht="18.75" customHeight="1">
      <c r="A22" s="280" t="s">
        <v>1144</v>
      </c>
      <c r="B22" s="277"/>
      <c r="C22" s="277"/>
      <c r="D22" s="277"/>
      <c r="E22" s="277"/>
      <c r="F22" s="281">
        <v>0</v>
      </c>
      <c r="G22" s="283">
        <v>0</v>
      </c>
    </row>
    <row r="23" spans="1:7" ht="18.75" customHeight="1">
      <c r="A23" s="276" t="s">
        <v>582</v>
      </c>
      <c r="B23" s="277"/>
      <c r="C23" s="277"/>
      <c r="D23" s="277"/>
      <c r="E23" s="277"/>
      <c r="F23" s="281">
        <v>171967</v>
      </c>
      <c r="G23" s="282">
        <v>13.815800809856121</v>
      </c>
    </row>
    <row r="24" spans="1:7" ht="18.75" customHeight="1">
      <c r="A24" s="276" t="s">
        <v>1145</v>
      </c>
      <c r="B24" s="277"/>
      <c r="C24" s="277"/>
      <c r="D24" s="277"/>
      <c r="E24" s="277"/>
      <c r="F24" s="281">
        <v>710047</v>
      </c>
      <c r="G24" s="613" t="s">
        <v>936</v>
      </c>
    </row>
    <row r="25" spans="1:7" ht="18.75" customHeight="1">
      <c r="A25" s="276" t="s">
        <v>1146</v>
      </c>
      <c r="B25" s="277"/>
      <c r="C25" s="277"/>
      <c r="D25" s="277"/>
      <c r="E25" s="277"/>
      <c r="F25" s="281">
        <v>10000000</v>
      </c>
      <c r="G25" s="282">
        <v>-0.69230769230769229</v>
      </c>
    </row>
    <row r="26" spans="1:7" ht="18.75" customHeight="1">
      <c r="A26" s="284" t="s">
        <v>1154</v>
      </c>
      <c r="B26" s="285"/>
      <c r="C26" s="285"/>
      <c r="D26" s="285"/>
      <c r="E26" s="285"/>
      <c r="F26" s="286">
        <v>15654930</v>
      </c>
      <c r="G26" s="287">
        <v>-0.62647227963352647</v>
      </c>
    </row>
    <row r="27" spans="1:7" ht="18.75" customHeight="1">
      <c r="A27" s="647" t="s">
        <v>1150</v>
      </c>
      <c r="B27" s="647"/>
      <c r="C27" s="647"/>
      <c r="D27" s="647"/>
      <c r="E27" s="647"/>
      <c r="F27" s="649"/>
      <c r="G27" s="651"/>
    </row>
    <row r="28" spans="1:7" ht="18.75" customHeight="1">
      <c r="A28" s="288" t="s">
        <v>251</v>
      </c>
      <c r="B28" s="277"/>
      <c r="C28" s="277"/>
      <c r="D28" s="277"/>
      <c r="E28" s="277"/>
      <c r="F28" s="281">
        <v>1572186504</v>
      </c>
      <c r="G28" s="282">
        <v>-0.30359194637100256</v>
      </c>
    </row>
    <row r="29" spans="1:7" ht="18.75" customHeight="1">
      <c r="A29" s="288" t="s">
        <v>252</v>
      </c>
      <c r="B29" s="277"/>
      <c r="C29" s="277"/>
      <c r="D29" s="277"/>
      <c r="E29" s="277"/>
      <c r="F29" s="281">
        <v>409806815</v>
      </c>
      <c r="G29" s="282">
        <v>-0.57154147044971548</v>
      </c>
    </row>
    <row r="30" spans="1:7" ht="18.75" customHeight="1">
      <c r="A30" s="284" t="s">
        <v>1155</v>
      </c>
      <c r="B30" s="285"/>
      <c r="C30" s="285"/>
      <c r="D30" s="285"/>
      <c r="E30" s="285"/>
      <c r="F30" s="286">
        <v>218</v>
      </c>
      <c r="G30" s="287">
        <v>-0.47342995169082125</v>
      </c>
    </row>
    <row r="31" spans="1:7" ht="18.75" customHeight="1">
      <c r="A31" s="289" t="s">
        <v>253</v>
      </c>
      <c r="B31" s="277"/>
      <c r="C31" s="277"/>
      <c r="D31" s="277"/>
      <c r="E31" s="277"/>
      <c r="F31" s="290">
        <v>1754.82</v>
      </c>
      <c r="G31" s="282">
        <v>2.3075487978358671E-2</v>
      </c>
    </row>
    <row r="32" spans="1:7" ht="18.75" customHeight="1">
      <c r="A32" s="291" t="s">
        <v>254</v>
      </c>
      <c r="B32" s="277"/>
      <c r="C32" s="277"/>
      <c r="D32" s="277"/>
      <c r="E32" s="277"/>
      <c r="F32" s="290">
        <v>982.49</v>
      </c>
      <c r="G32" s="282">
        <v>2.932425353588267E-2</v>
      </c>
    </row>
    <row r="33" spans="1:7" ht="18.75" customHeight="1">
      <c r="A33" s="289" t="s">
        <v>255</v>
      </c>
      <c r="B33" s="277"/>
      <c r="C33" s="277"/>
      <c r="D33" s="277"/>
      <c r="E33" s="277"/>
      <c r="F33" s="290">
        <v>103.06</v>
      </c>
      <c r="G33" s="282">
        <v>1.2277772320990079E-2</v>
      </c>
    </row>
    <row r="34" spans="1:7" ht="18.75" customHeight="1">
      <c r="A34" s="289" t="s">
        <v>504</v>
      </c>
      <c r="B34" s="277"/>
      <c r="C34" s="277"/>
      <c r="D34" s="277"/>
      <c r="E34" s="277"/>
      <c r="F34" s="290">
        <v>120.3065</v>
      </c>
      <c r="G34" s="282">
        <v>1.7082340329658916E-2</v>
      </c>
    </row>
    <row r="35" spans="1:7" ht="18.75" customHeight="1">
      <c r="A35" s="284" t="s">
        <v>1156</v>
      </c>
      <c r="B35" s="285"/>
      <c r="C35" s="285"/>
      <c r="D35" s="285"/>
      <c r="E35" s="285"/>
      <c r="F35" s="292">
        <v>21009</v>
      </c>
      <c r="G35" s="287">
        <v>0.16097480106100795</v>
      </c>
    </row>
    <row r="36" spans="1:7" ht="18.75" customHeight="1">
      <c r="A36" s="647" t="s">
        <v>1151</v>
      </c>
      <c r="B36" s="647"/>
      <c r="C36" s="647"/>
      <c r="D36" s="647"/>
      <c r="E36" s="647"/>
      <c r="F36" s="649"/>
      <c r="G36" s="651"/>
    </row>
    <row r="37" spans="1:7" ht="18.75" customHeight="1">
      <c r="A37" s="280" t="s">
        <v>1141</v>
      </c>
      <c r="B37" s="277"/>
      <c r="C37" s="277"/>
      <c r="D37" s="277"/>
      <c r="E37" s="277"/>
      <c r="F37" s="281">
        <v>131237.79999999999</v>
      </c>
      <c r="G37" s="282">
        <v>-1.0776565473835051E-2</v>
      </c>
    </row>
    <row r="38" spans="1:7" ht="18.75" customHeight="1">
      <c r="A38" s="280" t="s">
        <v>1142</v>
      </c>
      <c r="B38" s="277"/>
      <c r="C38" s="277"/>
      <c r="D38" s="277"/>
      <c r="E38" s="277"/>
      <c r="F38" s="281">
        <v>61751</v>
      </c>
      <c r="G38" s="282">
        <v>2.1636842523228467E-2</v>
      </c>
    </row>
    <row r="39" spans="1:7" ht="18.75" customHeight="1">
      <c r="A39" s="276" t="s">
        <v>582</v>
      </c>
      <c r="B39" s="277"/>
      <c r="C39" s="277"/>
      <c r="D39" s="277"/>
      <c r="E39" s="277"/>
      <c r="F39" s="281">
        <v>1195.2</v>
      </c>
      <c r="G39" s="282">
        <v>24.322033898305083</v>
      </c>
    </row>
    <row r="40" spans="1:7" ht="18.75" customHeight="1">
      <c r="A40" s="284" t="s">
        <v>1157</v>
      </c>
      <c r="B40" s="285"/>
      <c r="C40" s="285"/>
      <c r="D40" s="285"/>
      <c r="E40" s="285"/>
      <c r="F40" s="286">
        <v>194184</v>
      </c>
      <c r="G40" s="287">
        <v>5.3122341876774212E-3</v>
      </c>
    </row>
    <row r="41" spans="1:7" ht="18.75" customHeight="1">
      <c r="A41" s="647" t="s">
        <v>1152</v>
      </c>
      <c r="B41" s="647"/>
      <c r="C41" s="647"/>
      <c r="D41" s="647"/>
      <c r="E41" s="647"/>
      <c r="F41" s="649"/>
      <c r="G41" s="651"/>
    </row>
    <row r="42" spans="1:7" ht="18.75" customHeight="1">
      <c r="A42" s="289" t="s">
        <v>1158</v>
      </c>
      <c r="B42" s="277"/>
      <c r="C42" s="277"/>
      <c r="D42" s="277"/>
      <c r="E42" s="277"/>
      <c r="F42" s="281">
        <v>14245965</v>
      </c>
      <c r="G42" s="282">
        <v>-2.8263442616107321E-2</v>
      </c>
    </row>
    <row r="43" spans="1:7" ht="18.75" customHeight="1">
      <c r="A43" s="289" t="s">
        <v>1159</v>
      </c>
      <c r="B43" s="277"/>
      <c r="C43" s="277"/>
      <c r="D43" s="277"/>
      <c r="E43" s="277"/>
      <c r="F43" s="281">
        <v>711588</v>
      </c>
      <c r="G43" s="282">
        <v>-0.66042916636245075</v>
      </c>
    </row>
    <row r="44" spans="1:7" ht="18.75" customHeight="1">
      <c r="A44" s="289" t="s">
        <v>1160</v>
      </c>
      <c r="B44" s="277"/>
      <c r="C44" s="277"/>
      <c r="D44" s="277"/>
      <c r="E44" s="277"/>
      <c r="F44" s="281">
        <v>955</v>
      </c>
      <c r="G44" s="282">
        <v>5.5248618784530384E-2</v>
      </c>
    </row>
    <row r="45" spans="1:7" ht="12.75" customHeight="1">
      <c r="A45" s="113" t="s">
        <v>1161</v>
      </c>
      <c r="B45" s="293"/>
      <c r="C45" s="293"/>
      <c r="D45" s="293"/>
      <c r="E45" s="293"/>
      <c r="F45" s="294"/>
      <c r="G45" s="294"/>
    </row>
    <row r="46" spans="1:7" ht="12.75" customHeight="1">
      <c r="A46" s="463" t="s">
        <v>503</v>
      </c>
      <c r="B46" s="509"/>
      <c r="C46" s="509"/>
      <c r="D46" s="509"/>
      <c r="E46" s="509"/>
      <c r="F46" s="509"/>
      <c r="G46" s="509"/>
    </row>
    <row r="47" spans="1:7" ht="12.75" customHeight="1">
      <c r="B47" s="295"/>
      <c r="C47" s="295"/>
      <c r="D47" s="295"/>
      <c r="E47" s="295"/>
      <c r="F47" s="295"/>
      <c r="G47" s="49" t="s">
        <v>816</v>
      </c>
    </row>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sheetData>
  <mergeCells count="1">
    <mergeCell ref="A6:G6"/>
  </mergeCells>
  <hyperlinks>
    <hyperlink ref="A46" location="'2 Sadržaj'!A1" display="Sadržaj / Contents"/>
  </hyperlinks>
  <pageMargins left="0.70866141732283472" right="0.70866141732283472" top="0.74803149606299213" bottom="0.74803149606299213" header="0.31496062992125984" footer="0.31496062992125984"/>
  <pageSetup paperSize="9" scale="8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37" t="s">
        <v>837</v>
      </c>
      <c r="E1" s="26" t="str">
        <f>Naslovnica!A20</f>
        <v>Listopad 2012.</v>
      </c>
    </row>
    <row r="2" spans="1:6" ht="12.75" customHeight="1">
      <c r="A2" s="640" t="s">
        <v>838</v>
      </c>
      <c r="E2" s="619" t="str">
        <f>Naslovnica!A24</f>
        <v>October 2012</v>
      </c>
    </row>
    <row r="3" spans="1:6" ht="12.75" customHeight="1"/>
    <row r="4" spans="1:6" ht="45" customHeight="1">
      <c r="A4" s="296" t="s">
        <v>1166</v>
      </c>
      <c r="B4" s="296" t="s">
        <v>1167</v>
      </c>
      <c r="C4" s="296" t="s">
        <v>1168</v>
      </c>
      <c r="D4" s="296" t="s">
        <v>1169</v>
      </c>
      <c r="E4" s="296" t="s">
        <v>1170</v>
      </c>
    </row>
    <row r="5" spans="1:6" ht="12.75" customHeight="1">
      <c r="A5" s="297" t="s">
        <v>938</v>
      </c>
      <c r="B5" s="298">
        <v>40147843</v>
      </c>
      <c r="C5" s="299">
        <v>0.16452688739372789</v>
      </c>
      <c r="D5" s="300">
        <v>204.32</v>
      </c>
      <c r="E5" s="301">
        <v>0.7</v>
      </c>
      <c r="F5" s="522"/>
    </row>
    <row r="6" spans="1:6" ht="12.75" customHeight="1">
      <c r="A6" s="297" t="s">
        <v>939</v>
      </c>
      <c r="B6" s="298">
        <v>29888771</v>
      </c>
      <c r="C6" s="299">
        <v>0.12248494796230822</v>
      </c>
      <c r="D6" s="300">
        <v>249.99</v>
      </c>
      <c r="E6" s="301">
        <v>12.1</v>
      </c>
      <c r="F6" s="522"/>
    </row>
    <row r="7" spans="1:6" ht="12.75" customHeight="1">
      <c r="A7" s="297" t="s">
        <v>940</v>
      </c>
      <c r="B7" s="298">
        <v>19023591</v>
      </c>
      <c r="C7" s="299">
        <v>7.7959162445696908E-2</v>
      </c>
      <c r="D7" s="300">
        <v>610</v>
      </c>
      <c r="E7" s="301">
        <v>5.2</v>
      </c>
      <c r="F7" s="467"/>
    </row>
    <row r="8" spans="1:6" ht="12.75" customHeight="1">
      <c r="A8" s="297" t="s">
        <v>941</v>
      </c>
      <c r="B8" s="298">
        <v>11536435</v>
      </c>
      <c r="C8" s="299">
        <v>4.727660567393524E-2</v>
      </c>
      <c r="D8" s="300">
        <v>1280.01</v>
      </c>
      <c r="E8" s="301">
        <v>9.4</v>
      </c>
    </row>
    <row r="9" spans="1:6" ht="12.75" customHeight="1">
      <c r="A9" s="297" t="s">
        <v>942</v>
      </c>
      <c r="B9" s="298">
        <v>8745685</v>
      </c>
      <c r="C9" s="299">
        <v>3.5840040800598306E-2</v>
      </c>
      <c r="D9" s="300">
        <v>108.17</v>
      </c>
      <c r="E9" s="301">
        <v>6.6</v>
      </c>
    </row>
    <row r="10" spans="1:6" ht="12.75" customHeight="1">
      <c r="A10" s="297" t="s">
        <v>943</v>
      </c>
      <c r="B10" s="298">
        <v>8434277</v>
      </c>
      <c r="C10" s="299">
        <v>3.456388285234923E-2</v>
      </c>
      <c r="D10" s="302">
        <v>4147</v>
      </c>
      <c r="E10" s="303">
        <v>-5.8</v>
      </c>
    </row>
    <row r="11" spans="1:6" ht="12.75" customHeight="1">
      <c r="A11" s="297" t="s">
        <v>944</v>
      </c>
      <c r="B11" s="298">
        <v>7730388</v>
      </c>
      <c r="C11" s="299">
        <v>3.1679327728411845E-2</v>
      </c>
      <c r="D11" s="302">
        <v>99.85</v>
      </c>
      <c r="E11" s="301">
        <v>-16.100000000000001</v>
      </c>
    </row>
    <row r="12" spans="1:6" ht="12.75" customHeight="1">
      <c r="A12" s="297" t="s">
        <v>945</v>
      </c>
      <c r="B12" s="298">
        <v>7502750</v>
      </c>
      <c r="C12" s="299">
        <v>3.0746461382577691E-2</v>
      </c>
      <c r="D12" s="302">
        <v>260</v>
      </c>
      <c r="E12" s="301">
        <v>4.9000000000000004</v>
      </c>
    </row>
    <row r="13" spans="1:6" ht="12.75" customHeight="1">
      <c r="A13" s="297" t="s">
        <v>946</v>
      </c>
      <c r="B13" s="298">
        <v>7104378</v>
      </c>
      <c r="C13" s="299">
        <v>2.9113922738227254E-2</v>
      </c>
      <c r="D13" s="302">
        <v>105.5</v>
      </c>
      <c r="E13" s="301">
        <v>-0.8</v>
      </c>
    </row>
    <row r="14" spans="1:6" ht="12.75" customHeight="1">
      <c r="A14" s="297" t="s">
        <v>947</v>
      </c>
      <c r="B14" s="298">
        <v>5336686</v>
      </c>
      <c r="C14" s="299">
        <v>2.1869875713564094E-2</v>
      </c>
      <c r="D14" s="302">
        <v>229</v>
      </c>
      <c r="E14" s="301">
        <v>-2.5</v>
      </c>
    </row>
    <row r="15" spans="1:6" ht="12.75" customHeight="1">
      <c r="A15" s="297" t="s">
        <v>1164</v>
      </c>
      <c r="B15" s="298">
        <v>98569147</v>
      </c>
      <c r="C15" s="299">
        <v>0.40393888530860333</v>
      </c>
      <c r="D15" s="299"/>
      <c r="E15" s="299"/>
    </row>
    <row r="16" spans="1:6" ht="15.75" customHeight="1">
      <c r="A16" s="304" t="s">
        <v>1165</v>
      </c>
      <c r="B16" s="305">
        <f>SUM(B5:B15)</f>
        <v>244019951</v>
      </c>
      <c r="C16" s="306"/>
      <c r="D16" s="307"/>
      <c r="E16" s="307"/>
    </row>
    <row r="17" spans="1:5" ht="12.75" customHeight="1">
      <c r="A17" s="308" t="s">
        <v>1163</v>
      </c>
    </row>
    <row r="18" spans="1:5" ht="12.75" customHeight="1"/>
    <row r="19" spans="1:5" ht="12.75" customHeight="1">
      <c r="A19" s="137" t="s">
        <v>839</v>
      </c>
    </row>
    <row r="20" spans="1:5" ht="12.75" customHeight="1">
      <c r="A20" s="640" t="s">
        <v>840</v>
      </c>
    </row>
    <row r="21" spans="1:5" ht="12.75" customHeight="1">
      <c r="A21" s="309" t="s">
        <v>1162</v>
      </c>
    </row>
    <row r="22" spans="1:5" ht="43.5">
      <c r="A22" s="296" t="s">
        <v>1171</v>
      </c>
      <c r="B22" s="296" t="s">
        <v>1167</v>
      </c>
      <c r="C22" s="296" t="s">
        <v>1168</v>
      </c>
      <c r="D22" s="296" t="s">
        <v>1169</v>
      </c>
    </row>
    <row r="23" spans="1:5" ht="15" customHeight="1">
      <c r="A23" s="310" t="s">
        <v>256</v>
      </c>
      <c r="B23" s="311"/>
      <c r="C23" s="312"/>
      <c r="D23" s="312"/>
    </row>
    <row r="24" spans="1:5" ht="12.75" customHeight="1">
      <c r="A24" s="319" t="s">
        <v>948</v>
      </c>
      <c r="B24" s="298">
        <v>9244287</v>
      </c>
      <c r="C24" s="313">
        <v>0.6230340059249746</v>
      </c>
      <c r="D24" s="314">
        <v>116</v>
      </c>
      <c r="E24" s="522"/>
    </row>
    <row r="25" spans="1:5" ht="12.75" customHeight="1">
      <c r="A25" s="319" t="s">
        <v>949</v>
      </c>
      <c r="B25" s="298">
        <v>2891118</v>
      </c>
      <c r="C25" s="313">
        <v>0.19485167748922125</v>
      </c>
      <c r="D25" s="314">
        <v>103.5</v>
      </c>
      <c r="E25" s="522"/>
    </row>
    <row r="26" spans="1:5" ht="12.75" customHeight="1">
      <c r="A26" s="319" t="s">
        <v>950</v>
      </c>
      <c r="B26" s="298">
        <v>2338322</v>
      </c>
      <c r="C26" s="313">
        <v>0.15759507713277382</v>
      </c>
      <c r="D26" s="314">
        <v>99</v>
      </c>
    </row>
    <row r="27" spans="1:5" ht="12.75" customHeight="1">
      <c r="A27" s="319" t="s">
        <v>951</v>
      </c>
      <c r="B27" s="298">
        <v>184869</v>
      </c>
      <c r="C27" s="313">
        <v>1.2459551898523285E-2</v>
      </c>
      <c r="D27" s="314">
        <v>110.13</v>
      </c>
    </row>
    <row r="28" spans="1:5" ht="12.75" customHeight="1">
      <c r="A28" s="319" t="s">
        <v>952</v>
      </c>
      <c r="B28" s="298">
        <v>46160</v>
      </c>
      <c r="C28" s="313">
        <v>3.1110295162295183E-3</v>
      </c>
      <c r="D28" s="314">
        <v>80</v>
      </c>
    </row>
    <row r="29" spans="1:5" ht="12.75" customHeight="1">
      <c r="A29" s="319" t="s">
        <v>953</v>
      </c>
      <c r="B29" s="298">
        <v>33347</v>
      </c>
      <c r="C29" s="313">
        <v>2.2474761975239546E-3</v>
      </c>
      <c r="D29" s="315">
        <v>46.91</v>
      </c>
    </row>
    <row r="30" spans="1:5" ht="12.75" customHeight="1">
      <c r="A30" s="319" t="s">
        <v>954</v>
      </c>
      <c r="B30" s="298">
        <v>9832</v>
      </c>
      <c r="C30" s="313">
        <v>6.6264389522462358E-4</v>
      </c>
      <c r="D30" s="314">
        <v>93.16</v>
      </c>
    </row>
    <row r="31" spans="1:5" ht="12.75" customHeight="1">
      <c r="A31" s="319" t="s">
        <v>955</v>
      </c>
      <c r="B31" s="298">
        <v>9515</v>
      </c>
      <c r="C31" s="313">
        <v>6.4127915612919987E-4</v>
      </c>
      <c r="D31" s="314">
        <v>90.16</v>
      </c>
    </row>
    <row r="32" spans="1:5" ht="12.75" customHeight="1">
      <c r="A32" s="319" t="s">
        <v>956</v>
      </c>
      <c r="B32" s="298">
        <v>9356</v>
      </c>
      <c r="C32" s="313">
        <v>6.305630882548392E-4</v>
      </c>
      <c r="D32" s="314">
        <v>68.010000000000005</v>
      </c>
    </row>
    <row r="33" spans="1:5" ht="12.75" customHeight="1">
      <c r="A33" s="319" t="s">
        <v>957</v>
      </c>
      <c r="B33" s="298">
        <v>8943</v>
      </c>
      <c r="C33" s="313">
        <v>6.0272827044282023E-4</v>
      </c>
      <c r="D33" s="314">
        <v>65.010000000000005</v>
      </c>
    </row>
    <row r="34" spans="1:5" ht="15" customHeight="1">
      <c r="A34" s="297" t="s">
        <v>1164</v>
      </c>
      <c r="B34" s="298">
        <v>61783</v>
      </c>
      <c r="C34" s="313">
        <v>4.163967430702087E-3</v>
      </c>
      <c r="D34" s="314"/>
    </row>
    <row r="35" spans="1:5" ht="15" customHeight="1">
      <c r="A35" s="321" t="s">
        <v>1165</v>
      </c>
      <c r="B35" s="322">
        <f>SUM(B24:B34)</f>
        <v>14837532</v>
      </c>
      <c r="C35" s="313"/>
      <c r="D35" s="314"/>
    </row>
    <row r="36" spans="1:5" ht="15" customHeight="1">
      <c r="A36" s="310" t="s">
        <v>1175</v>
      </c>
      <c r="B36" s="298"/>
      <c r="C36" s="313"/>
      <c r="D36" s="314"/>
    </row>
    <row r="37" spans="1:5" ht="12.75" customHeight="1">
      <c r="A37" s="468" t="s">
        <v>958</v>
      </c>
      <c r="B37" s="298">
        <v>8096000</v>
      </c>
      <c r="C37" s="313">
        <v>0.34226808325180719</v>
      </c>
      <c r="D37" s="314">
        <v>101.2</v>
      </c>
    </row>
    <row r="38" spans="1:5" ht="12.75" customHeight="1">
      <c r="A38" s="468" t="s">
        <v>949</v>
      </c>
      <c r="B38" s="298">
        <v>15557973</v>
      </c>
      <c r="C38" s="313">
        <v>0.65773191674819276</v>
      </c>
      <c r="D38" s="314">
        <v>103.57</v>
      </c>
    </row>
    <row r="39" spans="1:5" ht="15" customHeight="1">
      <c r="A39" s="321" t="s">
        <v>1165</v>
      </c>
      <c r="B39" s="322">
        <f>SUM(B37:B38)</f>
        <v>23653973</v>
      </c>
      <c r="C39" s="313"/>
      <c r="D39" s="314"/>
    </row>
    <row r="40" spans="1:5" ht="26.25" customHeight="1">
      <c r="A40" s="323" t="s">
        <v>1173</v>
      </c>
      <c r="B40" s="316">
        <f>B35+B39</f>
        <v>38491505</v>
      </c>
      <c r="C40" s="317"/>
      <c r="D40" s="318"/>
    </row>
    <row r="41" spans="1:5" ht="12.75" customHeight="1"/>
    <row r="42" spans="1:5" ht="12.75" customHeight="1">
      <c r="A42" s="137" t="s">
        <v>841</v>
      </c>
    </row>
    <row r="43" spans="1:5" ht="12.75" customHeight="1">
      <c r="A43" s="640" t="s">
        <v>842</v>
      </c>
      <c r="B43" s="469"/>
    </row>
    <row r="44" spans="1:5" ht="12.75" customHeight="1">
      <c r="A44" s="309" t="s">
        <v>1162</v>
      </c>
    </row>
    <row r="45" spans="1:5" ht="43.5">
      <c r="A45" s="296" t="s">
        <v>1172</v>
      </c>
      <c r="B45" s="296" t="s">
        <v>1167</v>
      </c>
      <c r="C45" s="296" t="s">
        <v>1168</v>
      </c>
      <c r="D45" s="296" t="s">
        <v>1169</v>
      </c>
    </row>
    <row r="46" spans="1:5" ht="12.75" customHeight="1">
      <c r="A46" s="319" t="s">
        <v>948</v>
      </c>
      <c r="B46" s="298">
        <v>450940879</v>
      </c>
      <c r="C46" s="313">
        <v>0.28682403636763443</v>
      </c>
      <c r="D46" s="314">
        <v>115.5</v>
      </c>
      <c r="E46" s="522"/>
    </row>
    <row r="47" spans="1:5" ht="12.75" customHeight="1">
      <c r="A47" s="319" t="s">
        <v>949</v>
      </c>
      <c r="B47" s="298">
        <v>363518590</v>
      </c>
      <c r="C47" s="313">
        <v>0.23121849034775838</v>
      </c>
      <c r="D47" s="314">
        <v>103.09</v>
      </c>
      <c r="E47" s="522"/>
    </row>
    <row r="48" spans="1:5" ht="12.75" customHeight="1">
      <c r="A48" s="319" t="s">
        <v>959</v>
      </c>
      <c r="B48" s="298">
        <v>100546813</v>
      </c>
      <c r="C48" s="313">
        <v>6.395348945191047E-2</v>
      </c>
      <c r="D48" s="314">
        <v>99.9</v>
      </c>
      <c r="E48" s="522"/>
    </row>
    <row r="49" spans="1:7" ht="12.75" customHeight="1">
      <c r="A49" s="319" t="s">
        <v>960</v>
      </c>
      <c r="B49" s="298">
        <v>89245871</v>
      </c>
      <c r="C49" s="313">
        <v>5.6765447847910031E-2</v>
      </c>
      <c r="D49" s="314">
        <v>99.831000000000003</v>
      </c>
    </row>
    <row r="50" spans="1:7" ht="12.75" customHeight="1">
      <c r="A50" s="319" t="s">
        <v>961</v>
      </c>
      <c r="B50" s="298">
        <v>82918080</v>
      </c>
      <c r="C50" s="313">
        <v>5.2740613018263133E-2</v>
      </c>
      <c r="D50" s="314">
        <v>99.855999999999995</v>
      </c>
    </row>
    <row r="51" spans="1:7" ht="12.75" customHeight="1">
      <c r="A51" s="319" t="s">
        <v>962</v>
      </c>
      <c r="B51" s="298">
        <v>81913000</v>
      </c>
      <c r="C51" s="313">
        <v>5.2101324996490367E-2</v>
      </c>
      <c r="D51" s="315">
        <v>114</v>
      </c>
    </row>
    <row r="52" spans="1:7" ht="12.75" customHeight="1">
      <c r="A52" s="319" t="s">
        <v>963</v>
      </c>
      <c r="B52" s="298">
        <v>70792179</v>
      </c>
      <c r="C52" s="313">
        <v>4.5027850588901887E-2</v>
      </c>
      <c r="D52" s="314">
        <v>98.277000000000001</v>
      </c>
    </row>
    <row r="53" spans="1:7" ht="12.75" customHeight="1">
      <c r="A53" s="319" t="s">
        <v>964</v>
      </c>
      <c r="B53" s="298">
        <v>43736656</v>
      </c>
      <c r="C53" s="313">
        <v>2.7818999774342296E-2</v>
      </c>
      <c r="D53" s="314">
        <v>95.864999999999995</v>
      </c>
    </row>
    <row r="54" spans="1:7" ht="12.75" customHeight="1">
      <c r="A54" s="319" t="s">
        <v>965</v>
      </c>
      <c r="B54" s="298">
        <v>40034135</v>
      </c>
      <c r="C54" s="313">
        <v>2.5463985919064982E-2</v>
      </c>
      <c r="D54" s="314">
        <v>105</v>
      </c>
    </row>
    <row r="55" spans="1:7" ht="12.75" customHeight="1">
      <c r="A55" s="320" t="s">
        <v>951</v>
      </c>
      <c r="B55" s="298">
        <v>37467571</v>
      </c>
      <c r="C55" s="313">
        <v>2.3831505298305244E-2</v>
      </c>
      <c r="D55" s="314">
        <v>112.2</v>
      </c>
    </row>
    <row r="56" spans="1:7" ht="24">
      <c r="A56" s="466" t="s">
        <v>1176</v>
      </c>
      <c r="B56" s="298">
        <v>211072730</v>
      </c>
      <c r="C56" s="313">
        <v>0.13425425638941879</v>
      </c>
      <c r="D56" s="314"/>
    </row>
    <row r="57" spans="1:7" ht="26.25" customHeight="1">
      <c r="A57" s="323" t="s">
        <v>1174</v>
      </c>
      <c r="B57" s="316">
        <f>SUM(B46:B56)</f>
        <v>1572186504</v>
      </c>
      <c r="C57" s="317"/>
      <c r="D57" s="318"/>
    </row>
    <row r="58" spans="1:7" ht="12.75" customHeight="1"/>
    <row r="59" spans="1:7" ht="12.75" customHeight="1">
      <c r="A59" s="324" t="s">
        <v>843</v>
      </c>
    </row>
    <row r="60" spans="1:7" ht="12.75" customHeight="1">
      <c r="A60" s="652" t="s">
        <v>844</v>
      </c>
    </row>
    <row r="61" spans="1:7" ht="12.75" customHeight="1">
      <c r="A61" s="309" t="s">
        <v>1177</v>
      </c>
    </row>
    <row r="62" spans="1:7" ht="12.75" customHeight="1">
      <c r="A62" s="285"/>
      <c r="B62" s="325" t="s">
        <v>258</v>
      </c>
      <c r="C62" s="325" t="s">
        <v>259</v>
      </c>
      <c r="D62" s="325" t="s">
        <v>260</v>
      </c>
      <c r="E62" s="325" t="s">
        <v>261</v>
      </c>
      <c r="F62" s="325" t="s">
        <v>262</v>
      </c>
    </row>
    <row r="63" spans="1:7" ht="12.75" customHeight="1">
      <c r="A63" s="285"/>
      <c r="B63" s="653" t="s">
        <v>263</v>
      </c>
      <c r="C63" s="653" t="s">
        <v>264</v>
      </c>
      <c r="D63" s="653" t="s">
        <v>265</v>
      </c>
      <c r="E63" s="653" t="s">
        <v>266</v>
      </c>
      <c r="F63" s="653" t="s">
        <v>267</v>
      </c>
    </row>
    <row r="64" spans="1:7" ht="12.75" customHeight="1">
      <c r="A64" s="326"/>
      <c r="B64" s="327"/>
      <c r="C64" s="327"/>
      <c r="D64" s="327"/>
      <c r="E64" s="328"/>
      <c r="F64" s="328"/>
      <c r="G64" s="522"/>
    </row>
    <row r="65" spans="1:7" ht="15" customHeight="1">
      <c r="A65" s="304" t="s">
        <v>1165</v>
      </c>
      <c r="B65" s="329"/>
      <c r="C65" s="329"/>
      <c r="D65" s="329"/>
      <c r="E65" s="330"/>
      <c r="F65" s="330"/>
    </row>
    <row r="66" spans="1:7" ht="12.75" customHeight="1"/>
    <row r="67" spans="1:7" ht="12.75" customHeight="1">
      <c r="A67" s="324" t="s">
        <v>845</v>
      </c>
    </row>
    <row r="68" spans="1:7" ht="12.75" customHeight="1">
      <c r="A68" s="652" t="s">
        <v>846</v>
      </c>
    </row>
    <row r="69" spans="1:7" ht="12.75" customHeight="1">
      <c r="A69" s="309" t="s">
        <v>257</v>
      </c>
    </row>
    <row r="70" spans="1:7" ht="12.75" customHeight="1">
      <c r="A70" s="285"/>
      <c r="B70" s="325" t="s">
        <v>258</v>
      </c>
      <c r="C70" s="325" t="s">
        <v>259</v>
      </c>
      <c r="D70" s="325" t="s">
        <v>260</v>
      </c>
      <c r="E70" s="325" t="s">
        <v>261</v>
      </c>
      <c r="F70" s="325" t="s">
        <v>262</v>
      </c>
    </row>
    <row r="71" spans="1:7" ht="12.75" customHeight="1">
      <c r="A71" s="285"/>
      <c r="B71" s="653" t="s">
        <v>263</v>
      </c>
      <c r="C71" s="653" t="s">
        <v>264</v>
      </c>
      <c r="D71" s="653" t="s">
        <v>265</v>
      </c>
      <c r="E71" s="653" t="s">
        <v>266</v>
      </c>
      <c r="F71" s="653" t="s">
        <v>267</v>
      </c>
    </row>
    <row r="72" spans="1:7" ht="12.75" customHeight="1">
      <c r="A72" s="326"/>
      <c r="B72" s="331"/>
      <c r="C72" s="331"/>
      <c r="D72" s="331"/>
      <c r="E72" s="332"/>
      <c r="F72" s="332"/>
    </row>
    <row r="73" spans="1:7" ht="15" customHeight="1">
      <c r="A73" s="304" t="s">
        <v>1165</v>
      </c>
      <c r="B73" s="333"/>
      <c r="C73" s="333"/>
      <c r="D73" s="333"/>
      <c r="E73" s="330"/>
      <c r="F73" s="330"/>
    </row>
    <row r="74" spans="1:7" ht="12.75" customHeight="1">
      <c r="A74" s="90" t="s">
        <v>1178</v>
      </c>
    </row>
    <row r="75" spans="1:7" ht="12.75" customHeight="1">
      <c r="A75" s="463" t="s">
        <v>503</v>
      </c>
      <c r="G75" s="262" t="s">
        <v>179</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1"/>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447" t="s">
        <v>827</v>
      </c>
      <c r="B1" s="448"/>
      <c r="C1" s="449"/>
      <c r="D1" s="449"/>
      <c r="E1" s="449"/>
      <c r="F1" s="449"/>
      <c r="G1" s="449"/>
      <c r="H1" s="449"/>
      <c r="I1" s="449"/>
      <c r="J1" s="449"/>
    </row>
    <row r="2" spans="1:11" ht="15" customHeight="1">
      <c r="A2" s="450" t="s">
        <v>828</v>
      </c>
      <c r="B2" s="451"/>
      <c r="C2" s="451"/>
      <c r="D2" s="451"/>
      <c r="E2" s="451"/>
      <c r="F2" s="451"/>
      <c r="G2" s="449"/>
      <c r="H2" s="449"/>
      <c r="I2" s="449"/>
      <c r="J2" s="449"/>
    </row>
    <row r="3" spans="1:11" ht="12.75" customHeight="1">
      <c r="A3" s="137" t="s">
        <v>847</v>
      </c>
    </row>
    <row r="4" spans="1:11" ht="12.75" customHeight="1">
      <c r="A4" s="640" t="s">
        <v>1179</v>
      </c>
    </row>
    <row r="5" spans="1:11" ht="12.75" customHeight="1">
      <c r="E5" s="754" t="str">
        <f>Naslovnica!A20</f>
        <v>Listopad 2012.</v>
      </c>
      <c r="F5" s="754"/>
      <c r="G5" s="756" t="str">
        <f>'4 Tablica 2 - Graf 2'!F5</f>
        <v>Rujan 2012.</v>
      </c>
      <c r="H5" s="754"/>
    </row>
    <row r="6" spans="1:11" ht="12.75" customHeight="1">
      <c r="E6" s="755" t="str">
        <f>Naslovnica!A24</f>
        <v>October 2012</v>
      </c>
      <c r="F6" s="755"/>
      <c r="G6" s="757" t="str">
        <f>'4 Tablica 2 - Graf 2'!F6</f>
        <v>September 2012</v>
      </c>
      <c r="H6" s="755"/>
    </row>
    <row r="7" spans="1:11" ht="12.75" customHeight="1">
      <c r="A7" s="334"/>
      <c r="B7" s="335"/>
      <c r="C7" s="335"/>
      <c r="D7" s="335"/>
      <c r="E7" s="752" t="s">
        <v>268</v>
      </c>
      <c r="F7" s="753"/>
      <c r="G7" s="752" t="s">
        <v>268</v>
      </c>
      <c r="H7" s="753"/>
      <c r="I7" s="753" t="s">
        <v>269</v>
      </c>
      <c r="J7" s="753"/>
    </row>
    <row r="8" spans="1:11" ht="12.75" customHeight="1">
      <c r="A8" s="336" t="s">
        <v>270</v>
      </c>
      <c r="B8" s="336" t="s">
        <v>271</v>
      </c>
      <c r="C8" s="296" t="s">
        <v>523</v>
      </c>
      <c r="D8" s="296" t="s">
        <v>524</v>
      </c>
      <c r="E8" s="296" t="s">
        <v>272</v>
      </c>
      <c r="F8" s="296" t="s">
        <v>167</v>
      </c>
      <c r="G8" s="296" t="s">
        <v>272</v>
      </c>
      <c r="H8" s="296" t="s">
        <v>167</v>
      </c>
      <c r="I8" s="296" t="s">
        <v>272</v>
      </c>
      <c r="J8" s="296" t="s">
        <v>167</v>
      </c>
    </row>
    <row r="9" spans="1:11" ht="12.75" customHeight="1">
      <c r="A9" s="654" t="s">
        <v>273</v>
      </c>
      <c r="B9" s="654" t="s">
        <v>274</v>
      </c>
      <c r="C9" s="655" t="s">
        <v>1180</v>
      </c>
      <c r="D9" s="655" t="s">
        <v>1181</v>
      </c>
      <c r="E9" s="655" t="s">
        <v>275</v>
      </c>
      <c r="F9" s="655" t="s">
        <v>276</v>
      </c>
      <c r="G9" s="655" t="s">
        <v>275</v>
      </c>
      <c r="H9" s="655" t="s">
        <v>276</v>
      </c>
      <c r="I9" s="655" t="s">
        <v>275</v>
      </c>
      <c r="J9" s="655" t="s">
        <v>276</v>
      </c>
    </row>
    <row r="10" spans="1:11" ht="12.75" customHeight="1">
      <c r="A10" s="473" t="s">
        <v>659</v>
      </c>
      <c r="B10" s="474" t="s">
        <v>287</v>
      </c>
      <c r="C10" s="475" t="s">
        <v>281</v>
      </c>
      <c r="D10" s="475" t="s">
        <v>288</v>
      </c>
      <c r="E10" s="476"/>
      <c r="F10" s="477"/>
      <c r="G10" s="478"/>
      <c r="H10" s="479"/>
      <c r="I10" s="480"/>
      <c r="J10" s="480"/>
      <c r="K10" s="522"/>
    </row>
    <row r="11" spans="1:11" ht="12.75" customHeight="1">
      <c r="A11" s="474" t="s">
        <v>289</v>
      </c>
      <c r="B11" s="474" t="s">
        <v>287</v>
      </c>
      <c r="C11" s="475" t="s">
        <v>281</v>
      </c>
      <c r="D11" s="475" t="s">
        <v>288</v>
      </c>
      <c r="E11" s="481">
        <v>53520151.789999999</v>
      </c>
      <c r="F11" s="482">
        <v>85.772413212110948</v>
      </c>
      <c r="G11" s="478">
        <v>53270890.560000002</v>
      </c>
      <c r="H11" s="479">
        <v>84.542834815469774</v>
      </c>
      <c r="I11" s="480">
        <v>4.6791263930392457E-3</v>
      </c>
      <c r="J11" s="480">
        <v>1.4543851046927347E-2</v>
      </c>
      <c r="K11" s="467"/>
    </row>
    <row r="12" spans="1:11" ht="12.75" customHeight="1">
      <c r="A12" s="474" t="s">
        <v>290</v>
      </c>
      <c r="B12" s="474" t="s">
        <v>287</v>
      </c>
      <c r="C12" s="475" t="s">
        <v>278</v>
      </c>
      <c r="D12" s="475" t="s">
        <v>279</v>
      </c>
      <c r="E12" s="483">
        <v>51443740.939999998</v>
      </c>
      <c r="F12" s="484">
        <v>7449.4111048972836</v>
      </c>
      <c r="G12" s="485">
        <v>51320874.420000002</v>
      </c>
      <c r="H12" s="486">
        <v>7431.6191791589199</v>
      </c>
      <c r="I12" s="480">
        <v>2.3940846953323103E-3</v>
      </c>
      <c r="J12" s="480">
        <v>2.3940846953325323E-3</v>
      </c>
      <c r="K12" s="467"/>
    </row>
    <row r="13" spans="1:11" ht="12.75" customHeight="1">
      <c r="A13" s="487" t="s">
        <v>291</v>
      </c>
      <c r="B13" s="474" t="s">
        <v>287</v>
      </c>
      <c r="C13" s="475" t="s">
        <v>281</v>
      </c>
      <c r="D13" s="475" t="s">
        <v>279</v>
      </c>
      <c r="E13" s="485">
        <v>0</v>
      </c>
      <c r="F13" s="486">
        <v>0</v>
      </c>
      <c r="G13" s="485">
        <v>0</v>
      </c>
      <c r="H13" s="486">
        <v>0</v>
      </c>
      <c r="I13" s="480"/>
      <c r="J13" s="480"/>
    </row>
    <row r="14" spans="1:11" ht="12.75" customHeight="1">
      <c r="A14" s="473" t="s">
        <v>511</v>
      </c>
      <c r="B14" s="474" t="s">
        <v>287</v>
      </c>
      <c r="C14" s="475" t="s">
        <v>281</v>
      </c>
      <c r="D14" s="475" t="s">
        <v>282</v>
      </c>
      <c r="E14" s="488">
        <v>11146643.5</v>
      </c>
      <c r="F14" s="489">
        <v>58.605976108284452</v>
      </c>
      <c r="G14" s="485">
        <v>11482432.619999999</v>
      </c>
      <c r="H14" s="486">
        <v>60.371462655346079</v>
      </c>
      <c r="I14" s="480">
        <v>-2.9243726578906726E-2</v>
      </c>
      <c r="J14" s="480">
        <v>-2.9243726578906837E-2</v>
      </c>
    </row>
    <row r="15" spans="1:11" ht="12.75" customHeight="1">
      <c r="A15" s="474" t="s">
        <v>292</v>
      </c>
      <c r="B15" s="474" t="s">
        <v>293</v>
      </c>
      <c r="C15" s="475" t="s">
        <v>281</v>
      </c>
      <c r="D15" s="475" t="s">
        <v>288</v>
      </c>
      <c r="E15" s="483">
        <v>192401209.40000001</v>
      </c>
      <c r="F15" s="484">
        <v>114.82158206429651</v>
      </c>
      <c r="G15" s="485">
        <v>188803631.25</v>
      </c>
      <c r="H15" s="486">
        <v>114.49849901637542</v>
      </c>
      <c r="I15" s="480">
        <v>1.9054602531644926E-2</v>
      </c>
      <c r="J15" s="480">
        <v>2.8217229980882497E-3</v>
      </c>
    </row>
    <row r="16" spans="1:11" ht="12.75" customHeight="1">
      <c r="A16" s="474" t="s">
        <v>294</v>
      </c>
      <c r="B16" s="474" t="s">
        <v>293</v>
      </c>
      <c r="C16" s="475" t="s">
        <v>281</v>
      </c>
      <c r="D16" s="475" t="s">
        <v>279</v>
      </c>
      <c r="E16" s="483">
        <v>8480561.9399999995</v>
      </c>
      <c r="F16" s="484">
        <v>824.1562719879895</v>
      </c>
      <c r="G16" s="485">
        <v>8147486.1500000004</v>
      </c>
      <c r="H16" s="486">
        <v>793.53627930342827</v>
      </c>
      <c r="I16" s="480">
        <v>4.0880804688449679E-2</v>
      </c>
      <c r="J16" s="480">
        <v>3.8586758391739417E-2</v>
      </c>
    </row>
    <row r="17" spans="1:10" ht="12.75" customHeight="1">
      <c r="A17" s="474" t="s">
        <v>295</v>
      </c>
      <c r="B17" s="474" t="s">
        <v>293</v>
      </c>
      <c r="C17" s="475" t="s">
        <v>281</v>
      </c>
      <c r="D17" s="475" t="s">
        <v>282</v>
      </c>
      <c r="E17" s="483">
        <v>8270869.46</v>
      </c>
      <c r="F17" s="484">
        <v>121.5082936345986</v>
      </c>
      <c r="G17" s="485">
        <v>8075303.1799999997</v>
      </c>
      <c r="H17" s="486">
        <v>118.70493587756012</v>
      </c>
      <c r="I17" s="480">
        <v>2.4217825094710488E-2</v>
      </c>
      <c r="J17" s="480">
        <v>2.3616185260653788E-2</v>
      </c>
    </row>
    <row r="18" spans="1:10" ht="12.75" customHeight="1">
      <c r="A18" s="474" t="s">
        <v>296</v>
      </c>
      <c r="B18" s="474" t="s">
        <v>297</v>
      </c>
      <c r="C18" s="475" t="s">
        <v>281</v>
      </c>
      <c r="D18" s="475" t="s">
        <v>279</v>
      </c>
      <c r="E18" s="483">
        <v>9881798.0399999991</v>
      </c>
      <c r="F18" s="484">
        <v>76.673353143348749</v>
      </c>
      <c r="G18" s="485">
        <v>9745540.5199999996</v>
      </c>
      <c r="H18" s="486">
        <v>75.616124397415305</v>
      </c>
      <c r="I18" s="480">
        <v>1.398152516223905E-2</v>
      </c>
      <c r="J18" s="480">
        <v>1.3981525162238828E-2</v>
      </c>
    </row>
    <row r="19" spans="1:10" ht="12.75" customHeight="1">
      <c r="A19" s="474" t="s">
        <v>298</v>
      </c>
      <c r="B19" s="474" t="s">
        <v>297</v>
      </c>
      <c r="C19" s="475" t="s">
        <v>278</v>
      </c>
      <c r="D19" s="475" t="s">
        <v>282</v>
      </c>
      <c r="E19" s="483">
        <v>6109487.1900000004</v>
      </c>
      <c r="F19" s="484">
        <v>101.18553139032679</v>
      </c>
      <c r="G19" s="485">
        <v>5993327.6100000003</v>
      </c>
      <c r="H19" s="486">
        <v>99.26169253726961</v>
      </c>
      <c r="I19" s="480">
        <v>1.9381483469414373E-2</v>
      </c>
      <c r="J19" s="480">
        <v>1.9381483469414373E-2</v>
      </c>
    </row>
    <row r="20" spans="1:10" ht="12.75" customHeight="1">
      <c r="A20" s="474" t="s">
        <v>299</v>
      </c>
      <c r="B20" s="474" t="s">
        <v>297</v>
      </c>
      <c r="C20" s="475" t="s">
        <v>278</v>
      </c>
      <c r="D20" s="475" t="s">
        <v>279</v>
      </c>
      <c r="E20" s="483">
        <v>3415321.09</v>
      </c>
      <c r="F20" s="484">
        <v>92.905232484884166</v>
      </c>
      <c r="G20" s="485">
        <v>5154422.8499999996</v>
      </c>
      <c r="H20" s="486">
        <v>92.332418491578537</v>
      </c>
      <c r="I20" s="480">
        <v>-0.33739990113539087</v>
      </c>
      <c r="J20" s="480">
        <v>6.2038231280368006E-3</v>
      </c>
    </row>
    <row r="21" spans="1:10" ht="12.75" customHeight="1">
      <c r="A21" s="503" t="s">
        <v>525</v>
      </c>
      <c r="B21" s="474" t="s">
        <v>507</v>
      </c>
      <c r="C21" s="475" t="s">
        <v>281</v>
      </c>
      <c r="D21" s="475" t="s">
        <v>288</v>
      </c>
      <c r="E21" s="483">
        <v>105567419.01000001</v>
      </c>
      <c r="F21" s="484">
        <v>104.36746414161854</v>
      </c>
      <c r="G21" s="485">
        <v>101691379.3</v>
      </c>
      <c r="H21" s="486">
        <v>104.02224942826155</v>
      </c>
      <c r="I21" s="480">
        <v>3.8115715773362702E-2</v>
      </c>
      <c r="J21" s="480">
        <v>3.3186622597991544E-3</v>
      </c>
    </row>
    <row r="22" spans="1:10" ht="12.75" customHeight="1">
      <c r="A22" s="474" t="s">
        <v>1328</v>
      </c>
      <c r="B22" s="474" t="s">
        <v>300</v>
      </c>
      <c r="C22" s="475" t="s">
        <v>281</v>
      </c>
      <c r="D22" s="475" t="s">
        <v>282</v>
      </c>
      <c r="E22" s="483">
        <v>9395505.4600000009</v>
      </c>
      <c r="F22" s="484">
        <v>4.7012445789408837</v>
      </c>
      <c r="G22" s="485">
        <v>8032674.7300000004</v>
      </c>
      <c r="H22" s="486">
        <v>4.6521187402173698</v>
      </c>
      <c r="I22" s="480">
        <v>0.169660888285464</v>
      </c>
      <c r="J22" s="480">
        <v>1.0559884961409693E-2</v>
      </c>
    </row>
    <row r="23" spans="1:10" ht="12.75" customHeight="1">
      <c r="A23" s="474" t="s">
        <v>1327</v>
      </c>
      <c r="B23" s="474" t="s">
        <v>300</v>
      </c>
      <c r="C23" s="475" t="s">
        <v>281</v>
      </c>
      <c r="D23" s="475" t="s">
        <v>279</v>
      </c>
      <c r="E23" s="488"/>
      <c r="F23" s="489"/>
      <c r="G23" s="490">
        <v>1267961.18</v>
      </c>
      <c r="H23" s="491">
        <v>39.922786086218608</v>
      </c>
      <c r="I23" s="480"/>
      <c r="J23" s="480"/>
    </row>
    <row r="24" spans="1:10" ht="12.75" customHeight="1">
      <c r="A24" s="474" t="s">
        <v>301</v>
      </c>
      <c r="B24" s="474" t="s">
        <v>302</v>
      </c>
      <c r="C24" s="475" t="s">
        <v>281</v>
      </c>
      <c r="D24" s="475" t="s">
        <v>279</v>
      </c>
      <c r="E24" s="483">
        <v>130529136.68000001</v>
      </c>
      <c r="F24" s="484">
        <v>498.2783220317778</v>
      </c>
      <c r="G24" s="485">
        <v>132136874.66</v>
      </c>
      <c r="H24" s="486">
        <v>500.74572617227125</v>
      </c>
      <c r="I24" s="480">
        <v>-1.2167216639086154E-2</v>
      </c>
      <c r="J24" s="480">
        <v>-4.9274592103949466E-3</v>
      </c>
    </row>
    <row r="25" spans="1:10" ht="12.75" customHeight="1">
      <c r="A25" s="474" t="s">
        <v>303</v>
      </c>
      <c r="B25" s="474" t="s">
        <v>302</v>
      </c>
      <c r="C25" s="475" t="s">
        <v>281</v>
      </c>
      <c r="D25" s="475" t="s">
        <v>279</v>
      </c>
      <c r="E25" s="485">
        <v>0</v>
      </c>
      <c r="F25" s="486">
        <v>0</v>
      </c>
      <c r="G25" s="485">
        <v>0</v>
      </c>
      <c r="H25" s="486">
        <v>0</v>
      </c>
      <c r="I25" s="480"/>
      <c r="J25" s="480"/>
    </row>
    <row r="26" spans="1:10" ht="12.75" customHeight="1">
      <c r="A26" s="474" t="s">
        <v>304</v>
      </c>
      <c r="B26" s="474" t="s">
        <v>302</v>
      </c>
      <c r="C26" s="475" t="s">
        <v>281</v>
      </c>
      <c r="D26" s="475" t="s">
        <v>282</v>
      </c>
      <c r="E26" s="483">
        <v>57786146.5</v>
      </c>
      <c r="F26" s="484">
        <v>749.78121283715552</v>
      </c>
      <c r="G26" s="485">
        <v>62169168.469999999</v>
      </c>
      <c r="H26" s="486">
        <v>801.18470925966665</v>
      </c>
      <c r="I26" s="480">
        <v>-7.0501537624957034E-2</v>
      </c>
      <c r="J26" s="480">
        <v>-6.4159357796544136E-2</v>
      </c>
    </row>
    <row r="27" spans="1:10" ht="12.75" customHeight="1">
      <c r="A27" s="474" t="s">
        <v>305</v>
      </c>
      <c r="B27" s="474" t="s">
        <v>302</v>
      </c>
      <c r="C27" s="475" t="s">
        <v>281</v>
      </c>
      <c r="D27" s="475" t="s">
        <v>306</v>
      </c>
      <c r="E27" s="483">
        <v>67608015.069999993</v>
      </c>
      <c r="F27" s="484">
        <v>1024.2411776745705</v>
      </c>
      <c r="G27" s="485">
        <v>78438149.239999995</v>
      </c>
      <c r="H27" s="486">
        <v>1041.3126367200643</v>
      </c>
      <c r="I27" s="480">
        <v>-0.13807228083445278</v>
      </c>
      <c r="J27" s="480">
        <v>-1.6394172550585506E-2</v>
      </c>
    </row>
    <row r="28" spans="1:10" ht="12.75" customHeight="1">
      <c r="A28" s="474" t="s">
        <v>307</v>
      </c>
      <c r="B28" s="474" t="s">
        <v>302</v>
      </c>
      <c r="C28" s="475" t="s">
        <v>278</v>
      </c>
      <c r="D28" s="475" t="s">
        <v>282</v>
      </c>
      <c r="E28" s="483">
        <v>5775761.3300000001</v>
      </c>
      <c r="F28" s="484">
        <v>835.39226115070915</v>
      </c>
      <c r="G28" s="485">
        <v>5665600.9299999997</v>
      </c>
      <c r="H28" s="486">
        <v>819.45892519943527</v>
      </c>
      <c r="I28" s="480">
        <v>1.9443727392921106E-2</v>
      </c>
      <c r="J28" s="480">
        <v>1.9443727392921106E-2</v>
      </c>
    </row>
    <row r="29" spans="1:10" ht="12.75" customHeight="1">
      <c r="A29" s="473" t="s">
        <v>308</v>
      </c>
      <c r="B29" s="474" t="s">
        <v>302</v>
      </c>
      <c r="C29" s="475" t="s">
        <v>281</v>
      </c>
      <c r="D29" s="475" t="s">
        <v>288</v>
      </c>
      <c r="E29" s="483">
        <v>538282633.60000002</v>
      </c>
      <c r="F29" s="484">
        <v>841.66670034302069</v>
      </c>
      <c r="G29" s="485">
        <v>455846420.20999998</v>
      </c>
      <c r="H29" s="486">
        <v>830.75784510503547</v>
      </c>
      <c r="I29" s="480">
        <v>0.18084207692587162</v>
      </c>
      <c r="J29" s="480">
        <v>1.313120941591106E-2</v>
      </c>
    </row>
    <row r="30" spans="1:10" ht="12.75" customHeight="1">
      <c r="A30" s="474" t="s">
        <v>309</v>
      </c>
      <c r="B30" s="474" t="s">
        <v>302</v>
      </c>
      <c r="C30" s="475" t="s">
        <v>278</v>
      </c>
      <c r="D30" s="475" t="s">
        <v>282</v>
      </c>
      <c r="E30" s="483">
        <v>12986926.02</v>
      </c>
      <c r="F30" s="484">
        <v>878.04691316376875</v>
      </c>
      <c r="G30" s="485">
        <v>12668878.58</v>
      </c>
      <c r="H30" s="486">
        <v>856.54370505265967</v>
      </c>
      <c r="I30" s="480">
        <v>2.5104624532600095E-2</v>
      </c>
      <c r="J30" s="480">
        <v>2.5104624532599873E-2</v>
      </c>
    </row>
    <row r="31" spans="1:10" ht="12.75" customHeight="1">
      <c r="A31" s="474" t="s">
        <v>310</v>
      </c>
      <c r="B31" s="474" t="s">
        <v>302</v>
      </c>
      <c r="C31" s="475" t="s">
        <v>281</v>
      </c>
      <c r="D31" s="475" t="s">
        <v>282</v>
      </c>
      <c r="E31" s="485">
        <v>0</v>
      </c>
      <c r="F31" s="486">
        <v>0</v>
      </c>
      <c r="G31" s="485">
        <v>0</v>
      </c>
      <c r="H31" s="486">
        <v>0</v>
      </c>
      <c r="I31" s="480"/>
      <c r="J31" s="480"/>
    </row>
    <row r="32" spans="1:10" ht="12.75" customHeight="1">
      <c r="A32" s="474" t="s">
        <v>311</v>
      </c>
      <c r="B32" s="474" t="s">
        <v>302</v>
      </c>
      <c r="C32" s="475" t="s">
        <v>281</v>
      </c>
      <c r="D32" s="475" t="s">
        <v>288</v>
      </c>
      <c r="E32" s="483">
        <v>844259593.97000003</v>
      </c>
      <c r="F32" s="484">
        <v>145.76206909884559</v>
      </c>
      <c r="G32" s="485">
        <v>790864434.88999999</v>
      </c>
      <c r="H32" s="486">
        <v>145.37725658584807</v>
      </c>
      <c r="I32" s="480">
        <v>6.7514932679235695E-2</v>
      </c>
      <c r="J32" s="480">
        <v>2.6469925353851398E-3</v>
      </c>
    </row>
    <row r="33" spans="1:10" ht="12.75" customHeight="1">
      <c r="A33" s="474" t="s">
        <v>312</v>
      </c>
      <c r="B33" s="474" t="s">
        <v>302</v>
      </c>
      <c r="C33" s="475" t="s">
        <v>281</v>
      </c>
      <c r="D33" s="475" t="s">
        <v>279</v>
      </c>
      <c r="E33" s="483">
        <v>27211784.879999999</v>
      </c>
      <c r="F33" s="484">
        <v>172.67354396123383</v>
      </c>
      <c r="G33" s="485">
        <v>26502323.870000001</v>
      </c>
      <c r="H33" s="486">
        <v>167.75862566860451</v>
      </c>
      <c r="I33" s="480">
        <v>2.6769766058254651E-2</v>
      </c>
      <c r="J33" s="480">
        <v>2.9297559353749225E-2</v>
      </c>
    </row>
    <row r="34" spans="1:10" ht="12.75" customHeight="1">
      <c r="A34" s="474" t="s">
        <v>313</v>
      </c>
      <c r="B34" s="474" t="s">
        <v>314</v>
      </c>
      <c r="C34" s="475" t="s">
        <v>281</v>
      </c>
      <c r="D34" s="475" t="s">
        <v>279</v>
      </c>
      <c r="E34" s="483">
        <v>12387436.890000001</v>
      </c>
      <c r="F34" s="484">
        <v>59.820240562734554</v>
      </c>
      <c r="G34" s="485">
        <v>12395769.17</v>
      </c>
      <c r="H34" s="486">
        <v>59.3346940323799</v>
      </c>
      <c r="I34" s="480">
        <v>-6.7218741215069322E-4</v>
      </c>
      <c r="J34" s="480">
        <v>8.183180823173819E-3</v>
      </c>
    </row>
    <row r="35" spans="1:10" ht="12.75" customHeight="1">
      <c r="A35" s="473" t="s">
        <v>315</v>
      </c>
      <c r="B35" s="473" t="s">
        <v>316</v>
      </c>
      <c r="C35" s="492" t="s">
        <v>281</v>
      </c>
      <c r="D35" s="492" t="s">
        <v>279</v>
      </c>
      <c r="E35" s="488">
        <v>17064928.399999999</v>
      </c>
      <c r="F35" s="489">
        <v>76.754393001579842</v>
      </c>
      <c r="G35" s="490">
        <v>16817059.800000001</v>
      </c>
      <c r="H35" s="491">
        <v>75.365090028778681</v>
      </c>
      <c r="I35" s="480">
        <v>1.4739116287140641E-2</v>
      </c>
      <c r="J35" s="480">
        <v>1.8434303896812887E-2</v>
      </c>
    </row>
    <row r="36" spans="1:10" ht="12.75" customHeight="1">
      <c r="A36" s="474" t="s">
        <v>317</v>
      </c>
      <c r="B36" s="474" t="s">
        <v>316</v>
      </c>
      <c r="C36" s="475" t="s">
        <v>281</v>
      </c>
      <c r="D36" s="475" t="s">
        <v>288</v>
      </c>
      <c r="E36" s="485">
        <v>11997430</v>
      </c>
      <c r="F36" s="486">
        <v>775.68723218672289</v>
      </c>
      <c r="G36" s="485">
        <v>12577308.09</v>
      </c>
      <c r="H36" s="486">
        <v>766.06718276902325</v>
      </c>
      <c r="I36" s="480">
        <v>-4.6105103401343106E-2</v>
      </c>
      <c r="J36" s="480">
        <v>1.2557709864201572E-2</v>
      </c>
    </row>
    <row r="37" spans="1:10" ht="12.75" customHeight="1">
      <c r="A37" s="474" t="s">
        <v>318</v>
      </c>
      <c r="B37" s="474" t="s">
        <v>316</v>
      </c>
      <c r="C37" s="475" t="s">
        <v>281</v>
      </c>
      <c r="D37" s="475" t="s">
        <v>282</v>
      </c>
      <c r="E37" s="483">
        <v>56041619.380000003</v>
      </c>
      <c r="F37" s="484">
        <v>80.088815844524419</v>
      </c>
      <c r="G37" s="485">
        <v>55686252.170000002</v>
      </c>
      <c r="H37" s="486">
        <v>79.387835174457607</v>
      </c>
      <c r="I37" s="480">
        <v>6.3815968242058041E-3</v>
      </c>
      <c r="J37" s="480">
        <v>8.8298247272566854E-3</v>
      </c>
    </row>
    <row r="38" spans="1:10" ht="12.75" customHeight="1">
      <c r="A38" s="474" t="s">
        <v>319</v>
      </c>
      <c r="B38" s="474" t="s">
        <v>316</v>
      </c>
      <c r="C38" s="475" t="s">
        <v>281</v>
      </c>
      <c r="D38" s="475" t="s">
        <v>288</v>
      </c>
      <c r="E38" s="483">
        <v>316617494.95999998</v>
      </c>
      <c r="F38" s="484">
        <v>138.80463913773437</v>
      </c>
      <c r="G38" s="485">
        <v>313000951.13999999</v>
      </c>
      <c r="H38" s="486">
        <v>138.50633086435263</v>
      </c>
      <c r="I38" s="480">
        <v>1.1554417987638566E-2</v>
      </c>
      <c r="J38" s="480">
        <v>2.1537519008707484E-3</v>
      </c>
    </row>
    <row r="39" spans="1:10" ht="12.75" customHeight="1">
      <c r="A39" s="474" t="s">
        <v>320</v>
      </c>
      <c r="B39" s="474" t="s">
        <v>316</v>
      </c>
      <c r="C39" s="475" t="s">
        <v>281</v>
      </c>
      <c r="D39" s="475" t="s">
        <v>306</v>
      </c>
      <c r="E39" s="483">
        <v>24593297.940000001</v>
      </c>
      <c r="F39" s="484">
        <v>1037.1341499628049</v>
      </c>
      <c r="G39" s="485">
        <v>24958773.25</v>
      </c>
      <c r="H39" s="486">
        <v>1012.327528793535</v>
      </c>
      <c r="I39" s="480">
        <v>-1.4643159995854305E-2</v>
      </c>
      <c r="J39" s="480">
        <v>2.4504540737752878E-2</v>
      </c>
    </row>
    <row r="40" spans="1:10" ht="12.75" customHeight="1">
      <c r="A40" s="474" t="s">
        <v>321</v>
      </c>
      <c r="B40" s="474" t="s">
        <v>316</v>
      </c>
      <c r="C40" s="475" t="s">
        <v>281</v>
      </c>
      <c r="D40" s="475" t="s">
        <v>279</v>
      </c>
      <c r="E40" s="483">
        <v>4619784.3600000003</v>
      </c>
      <c r="F40" s="484">
        <v>505.51979632422677</v>
      </c>
      <c r="G40" s="485">
        <v>4657909.08</v>
      </c>
      <c r="H40" s="486">
        <v>506.70653329023014</v>
      </c>
      <c r="I40" s="480">
        <v>-8.1849429315180577E-3</v>
      </c>
      <c r="J40" s="480">
        <v>-2.3420597289272038E-3</v>
      </c>
    </row>
    <row r="41" spans="1:10" ht="12.75" customHeight="1">
      <c r="A41" s="474" t="s">
        <v>322</v>
      </c>
      <c r="B41" s="474" t="s">
        <v>316</v>
      </c>
      <c r="C41" s="475" t="s">
        <v>281</v>
      </c>
      <c r="D41" s="475" t="s">
        <v>279</v>
      </c>
      <c r="E41" s="483">
        <v>10752945.859999999</v>
      </c>
      <c r="F41" s="484">
        <v>743.52323797018391</v>
      </c>
      <c r="G41" s="485">
        <v>10506141.67</v>
      </c>
      <c r="H41" s="486">
        <v>729.77789148865884</v>
      </c>
      <c r="I41" s="480">
        <v>2.3491420328429546E-2</v>
      </c>
      <c r="J41" s="480">
        <v>1.8834972450982645E-2</v>
      </c>
    </row>
    <row r="42" spans="1:10" ht="12.75" customHeight="1">
      <c r="A42" s="474" t="s">
        <v>323</v>
      </c>
      <c r="B42" s="474" t="s">
        <v>324</v>
      </c>
      <c r="C42" s="475" t="s">
        <v>281</v>
      </c>
      <c r="D42" s="475" t="s">
        <v>282</v>
      </c>
      <c r="E42" s="483">
        <v>58435852.549999997</v>
      </c>
      <c r="F42" s="484">
        <v>77.391921597215926</v>
      </c>
      <c r="G42" s="485">
        <v>58555839.670000002</v>
      </c>
      <c r="H42" s="486">
        <v>77.059403457020636</v>
      </c>
      <c r="I42" s="480">
        <v>-2.049105958965125E-3</v>
      </c>
      <c r="J42" s="480">
        <v>4.315088428899605E-3</v>
      </c>
    </row>
    <row r="43" spans="1:10" ht="12.75" customHeight="1">
      <c r="A43" s="474" t="s">
        <v>325</v>
      </c>
      <c r="B43" s="474" t="s">
        <v>324</v>
      </c>
      <c r="C43" s="475" t="s">
        <v>281</v>
      </c>
      <c r="D43" s="475" t="s">
        <v>288</v>
      </c>
      <c r="E43" s="483">
        <v>163664804.58000001</v>
      </c>
      <c r="F43" s="484">
        <v>145.4808041959017</v>
      </c>
      <c r="G43" s="485">
        <v>159152558.87</v>
      </c>
      <c r="H43" s="486">
        <v>145.24616869359423</v>
      </c>
      <c r="I43" s="480">
        <v>2.8351700670334434E-2</v>
      </c>
      <c r="J43" s="480">
        <v>1.6154333323754599E-3</v>
      </c>
    </row>
    <row r="44" spans="1:10" ht="12.75" customHeight="1">
      <c r="A44" s="474" t="s">
        <v>326</v>
      </c>
      <c r="B44" s="474" t="s">
        <v>324</v>
      </c>
      <c r="C44" s="475" t="s">
        <v>281</v>
      </c>
      <c r="D44" s="475" t="s">
        <v>306</v>
      </c>
      <c r="E44" s="483">
        <v>7713301.1500000004</v>
      </c>
      <c r="F44" s="484">
        <v>89.766676305995361</v>
      </c>
      <c r="G44" s="485">
        <v>7661229.8600000003</v>
      </c>
      <c r="H44" s="486">
        <v>88.696291870615028</v>
      </c>
      <c r="I44" s="480">
        <v>6.7967272815907531E-3</v>
      </c>
      <c r="J44" s="480">
        <v>1.2067972773222024E-2</v>
      </c>
    </row>
    <row r="45" spans="1:10" ht="12.75" customHeight="1">
      <c r="A45" s="474" t="s">
        <v>327</v>
      </c>
      <c r="B45" s="474" t="s">
        <v>324</v>
      </c>
      <c r="C45" s="475" t="s">
        <v>281</v>
      </c>
      <c r="D45" s="475" t="s">
        <v>279</v>
      </c>
      <c r="E45" s="483">
        <v>44118300.090000004</v>
      </c>
      <c r="F45" s="484">
        <v>63.128403721940707</v>
      </c>
      <c r="G45" s="485">
        <v>44352299.420000002</v>
      </c>
      <c r="H45" s="486">
        <v>63.295117254815978</v>
      </c>
      <c r="I45" s="480">
        <v>-5.2759233018362384E-3</v>
      </c>
      <c r="J45" s="480">
        <v>-2.6339082713775497E-3</v>
      </c>
    </row>
    <row r="46" spans="1:10" ht="12.75" customHeight="1">
      <c r="A46" s="474" t="s">
        <v>328</v>
      </c>
      <c r="B46" s="474" t="s">
        <v>329</v>
      </c>
      <c r="C46" s="475" t="s">
        <v>281</v>
      </c>
      <c r="D46" s="475" t="s">
        <v>306</v>
      </c>
      <c r="E46" s="483">
        <v>27362956.32</v>
      </c>
      <c r="F46" s="484">
        <v>17853.026044789942</v>
      </c>
      <c r="G46" s="485">
        <v>28505481.219999999</v>
      </c>
      <c r="H46" s="486">
        <v>17716.230994372479</v>
      </c>
      <c r="I46" s="480">
        <v>-4.0080884486117019E-2</v>
      </c>
      <c r="J46" s="480">
        <v>7.7214533080380843E-3</v>
      </c>
    </row>
    <row r="47" spans="1:10" ht="12.75" customHeight="1">
      <c r="A47" s="474" t="s">
        <v>330</v>
      </c>
      <c r="B47" s="474" t="s">
        <v>329</v>
      </c>
      <c r="C47" s="475" t="s">
        <v>281</v>
      </c>
      <c r="D47" s="475" t="s">
        <v>279</v>
      </c>
      <c r="E47" s="483">
        <v>5166464.34</v>
      </c>
      <c r="F47" s="484">
        <v>6472.0714254038667</v>
      </c>
      <c r="G47" s="485">
        <v>4909452.58</v>
      </c>
      <c r="H47" s="486">
        <v>6395.1752076091007</v>
      </c>
      <c r="I47" s="480">
        <v>5.2350390560244486E-2</v>
      </c>
      <c r="J47" s="480">
        <v>1.2024098683531603E-2</v>
      </c>
    </row>
    <row r="48" spans="1:10" ht="12.75" customHeight="1">
      <c r="A48" s="474" t="s">
        <v>331</v>
      </c>
      <c r="B48" s="474" t="s">
        <v>329</v>
      </c>
      <c r="C48" s="475" t="s">
        <v>278</v>
      </c>
      <c r="D48" s="475" t="s">
        <v>282</v>
      </c>
      <c r="E48" s="483">
        <v>10181476.84</v>
      </c>
      <c r="F48" s="484">
        <v>1.0442639365824418</v>
      </c>
      <c r="G48" s="485">
        <v>10189857.01</v>
      </c>
      <c r="H48" s="486">
        <v>1.0451234493477264</v>
      </c>
      <c r="I48" s="480">
        <v>-8.224031006299759E-4</v>
      </c>
      <c r="J48" s="480">
        <v>-8.224031006299759E-4</v>
      </c>
    </row>
    <row r="49" spans="1:10" ht="12.75" customHeight="1">
      <c r="A49" s="474" t="s">
        <v>332</v>
      </c>
      <c r="B49" s="474" t="s">
        <v>329</v>
      </c>
      <c r="C49" s="475" t="s">
        <v>278</v>
      </c>
      <c r="D49" s="475" t="s">
        <v>282</v>
      </c>
      <c r="E49" s="483">
        <v>2598182.91</v>
      </c>
      <c r="F49" s="484">
        <v>0.53674687890319439</v>
      </c>
      <c r="G49" s="485">
        <v>2788015.22</v>
      </c>
      <c r="H49" s="486">
        <v>0.51824925353031392</v>
      </c>
      <c r="I49" s="480">
        <v>-6.8088692141357821E-2</v>
      </c>
      <c r="J49" s="480">
        <v>3.5692526804186775E-2</v>
      </c>
    </row>
    <row r="50" spans="1:10" ht="12.75" customHeight="1">
      <c r="A50" s="474" t="s">
        <v>333</v>
      </c>
      <c r="B50" s="474" t="s">
        <v>329</v>
      </c>
      <c r="C50" s="475" t="s">
        <v>278</v>
      </c>
      <c r="D50" s="475" t="s">
        <v>282</v>
      </c>
      <c r="E50" s="483">
        <v>4346372.3600000003</v>
      </c>
      <c r="F50" s="484">
        <v>0.98064753768383273</v>
      </c>
      <c r="G50" s="485">
        <v>4324160.2699999996</v>
      </c>
      <c r="H50" s="486">
        <v>0.97563594880898741</v>
      </c>
      <c r="I50" s="480">
        <v>5.1367406879210264E-3</v>
      </c>
      <c r="J50" s="480">
        <v>5.1367406879208044E-3</v>
      </c>
    </row>
    <row r="51" spans="1:10" ht="12.75" customHeight="1">
      <c r="A51" s="474" t="s">
        <v>334</v>
      </c>
      <c r="B51" s="474" t="s">
        <v>329</v>
      </c>
      <c r="C51" s="475" t="s">
        <v>278</v>
      </c>
      <c r="D51" s="475" t="s">
        <v>306</v>
      </c>
      <c r="E51" s="483">
        <v>95802829.810000002</v>
      </c>
      <c r="F51" s="484">
        <v>9.1071121229868268</v>
      </c>
      <c r="G51" s="485">
        <v>94566890.069999993</v>
      </c>
      <c r="H51" s="486">
        <v>8.9896224641556817</v>
      </c>
      <c r="I51" s="480">
        <v>1.3069476421241566E-2</v>
      </c>
      <c r="J51" s="480">
        <v>1.3069476421241344E-2</v>
      </c>
    </row>
    <row r="52" spans="1:10" ht="12.75" customHeight="1">
      <c r="A52" s="474" t="s">
        <v>335</v>
      </c>
      <c r="B52" s="474" t="s">
        <v>329</v>
      </c>
      <c r="C52" s="475" t="s">
        <v>278</v>
      </c>
      <c r="D52" s="475" t="s">
        <v>282</v>
      </c>
      <c r="E52" s="483">
        <v>12205271.369999999</v>
      </c>
      <c r="F52" s="484">
        <v>1.0516782983527813</v>
      </c>
      <c r="G52" s="485">
        <v>12064156.800000001</v>
      </c>
      <c r="H52" s="486">
        <v>1.0395190331999258</v>
      </c>
      <c r="I52" s="480">
        <v>1.169701060251449E-2</v>
      </c>
      <c r="J52" s="480">
        <v>1.1697010602514712E-2</v>
      </c>
    </row>
    <row r="53" spans="1:10" ht="12.75" customHeight="1">
      <c r="A53" s="474" t="s">
        <v>336</v>
      </c>
      <c r="B53" s="474" t="s">
        <v>337</v>
      </c>
      <c r="C53" s="475" t="s">
        <v>281</v>
      </c>
      <c r="D53" s="475" t="s">
        <v>279</v>
      </c>
      <c r="E53" s="483">
        <v>4921888.97</v>
      </c>
      <c r="F53" s="484">
        <v>350.5512335953261</v>
      </c>
      <c r="G53" s="485">
        <v>4963106.82</v>
      </c>
      <c r="H53" s="486">
        <v>351.29980608073498</v>
      </c>
      <c r="I53" s="480">
        <v>-8.3048484537756595E-3</v>
      </c>
      <c r="J53" s="480">
        <v>-2.1308650686725494E-3</v>
      </c>
    </row>
    <row r="54" spans="1:10" ht="12.75" customHeight="1">
      <c r="A54" s="474" t="s">
        <v>338</v>
      </c>
      <c r="B54" s="474" t="s">
        <v>337</v>
      </c>
      <c r="C54" s="475" t="s">
        <v>281</v>
      </c>
      <c r="D54" s="475" t="s">
        <v>279</v>
      </c>
      <c r="E54" s="483">
        <v>11233696.58</v>
      </c>
      <c r="F54" s="484">
        <v>594.20045537803514</v>
      </c>
      <c r="G54" s="485">
        <v>11536380.24</v>
      </c>
      <c r="H54" s="486">
        <v>606.42866794090992</v>
      </c>
      <c r="I54" s="480">
        <v>-2.623731653283301E-2</v>
      </c>
      <c r="J54" s="480">
        <v>-2.0164304903979691E-2</v>
      </c>
    </row>
    <row r="55" spans="1:10" ht="12.75" customHeight="1">
      <c r="A55" s="474" t="s">
        <v>339</v>
      </c>
      <c r="B55" s="474" t="s">
        <v>337</v>
      </c>
      <c r="C55" s="475" t="s">
        <v>281</v>
      </c>
      <c r="D55" s="475" t="s">
        <v>288</v>
      </c>
      <c r="E55" s="485">
        <v>0</v>
      </c>
      <c r="F55" s="486">
        <v>0</v>
      </c>
      <c r="G55" s="485">
        <v>0</v>
      </c>
      <c r="H55" s="486">
        <v>0</v>
      </c>
      <c r="I55" s="480"/>
      <c r="J55" s="480"/>
    </row>
    <row r="56" spans="1:10" ht="12.75" customHeight="1">
      <c r="A56" s="474" t="s">
        <v>340</v>
      </c>
      <c r="B56" s="474" t="s">
        <v>337</v>
      </c>
      <c r="C56" s="475" t="s">
        <v>341</v>
      </c>
      <c r="D56" s="475" t="s">
        <v>279</v>
      </c>
      <c r="E56" s="483">
        <v>5537652.1699999999</v>
      </c>
      <c r="F56" s="484">
        <v>704.64786319546374</v>
      </c>
      <c r="G56" s="485">
        <v>5659213.4000000004</v>
      </c>
      <c r="H56" s="486">
        <v>713.98459511736723</v>
      </c>
      <c r="I56" s="480">
        <v>-2.148023433786761E-2</v>
      </c>
      <c r="J56" s="480">
        <v>-1.3076937493824659E-2</v>
      </c>
    </row>
    <row r="57" spans="1:10" ht="12.75" customHeight="1">
      <c r="A57" s="474" t="s">
        <v>342</v>
      </c>
      <c r="B57" s="474" t="s">
        <v>337</v>
      </c>
      <c r="C57" s="475" t="s">
        <v>341</v>
      </c>
      <c r="D57" s="475" t="s">
        <v>279</v>
      </c>
      <c r="E57" s="485">
        <v>0</v>
      </c>
      <c r="F57" s="486">
        <v>0</v>
      </c>
      <c r="G57" s="485">
        <v>0</v>
      </c>
      <c r="H57" s="486">
        <v>0</v>
      </c>
      <c r="I57" s="480"/>
      <c r="J57" s="480"/>
    </row>
    <row r="58" spans="1:10" ht="12.75" customHeight="1">
      <c r="A58" s="474" t="s">
        <v>343</v>
      </c>
      <c r="B58" s="474" t="s">
        <v>337</v>
      </c>
      <c r="C58" s="475" t="s">
        <v>281</v>
      </c>
      <c r="D58" s="475" t="s">
        <v>279</v>
      </c>
      <c r="E58" s="483">
        <v>49980268.890000001</v>
      </c>
      <c r="F58" s="484">
        <v>914.85263387594125</v>
      </c>
      <c r="G58" s="485">
        <v>51330846.939999998</v>
      </c>
      <c r="H58" s="486">
        <v>934.64123518690906</v>
      </c>
      <c r="I58" s="480">
        <v>-2.6311236430185403E-2</v>
      </c>
      <c r="J58" s="480">
        <v>-2.1172403448485255E-2</v>
      </c>
    </row>
    <row r="59" spans="1:10" ht="12.75" customHeight="1">
      <c r="A59" s="474" t="s">
        <v>344</v>
      </c>
      <c r="B59" s="474" t="s">
        <v>345</v>
      </c>
      <c r="C59" s="475" t="s">
        <v>281</v>
      </c>
      <c r="D59" s="475" t="s">
        <v>282</v>
      </c>
      <c r="E59" s="485">
        <v>5193694.5599999996</v>
      </c>
      <c r="F59" s="486">
        <v>7.5900430502630458</v>
      </c>
      <c r="G59" s="485">
        <v>5253371.8899999997</v>
      </c>
      <c r="H59" s="486">
        <v>7.6922855786507691</v>
      </c>
      <c r="I59" s="480">
        <v>-1.1359814467656104E-2</v>
      </c>
      <c r="J59" s="480">
        <v>-1.3291566900673568E-2</v>
      </c>
    </row>
    <row r="60" spans="1:10" ht="12.75" customHeight="1">
      <c r="A60" s="474" t="s">
        <v>346</v>
      </c>
      <c r="B60" s="474" t="s">
        <v>345</v>
      </c>
      <c r="C60" s="475" t="s">
        <v>281</v>
      </c>
      <c r="D60" s="475" t="s">
        <v>279</v>
      </c>
      <c r="E60" s="483">
        <v>9018383.1400000006</v>
      </c>
      <c r="F60" s="484">
        <v>9.2853493549671366</v>
      </c>
      <c r="G60" s="485">
        <v>9061234.9900000002</v>
      </c>
      <c r="H60" s="486">
        <v>9.3560685260643268</v>
      </c>
      <c r="I60" s="480">
        <v>-4.7291401279506706E-3</v>
      </c>
      <c r="J60" s="480">
        <v>-7.5586418483553075E-3</v>
      </c>
    </row>
    <row r="61" spans="1:10" ht="12.75" customHeight="1">
      <c r="A61" s="474" t="s">
        <v>347</v>
      </c>
      <c r="B61" s="474" t="s">
        <v>345</v>
      </c>
      <c r="C61" s="475" t="s">
        <v>281</v>
      </c>
      <c r="D61" s="475" t="s">
        <v>279</v>
      </c>
      <c r="E61" s="483">
        <v>19141495.609999999</v>
      </c>
      <c r="F61" s="484">
        <v>6.2518913065615829</v>
      </c>
      <c r="G61" s="485">
        <v>18851208.399999999</v>
      </c>
      <c r="H61" s="486">
        <v>6.2354704394779201</v>
      </c>
      <c r="I61" s="480">
        <v>1.5398864828209069E-2</v>
      </c>
      <c r="J61" s="480">
        <v>2.6334608179199304E-3</v>
      </c>
    </row>
    <row r="62" spans="1:10" ht="12.75" customHeight="1">
      <c r="A62" s="474" t="s">
        <v>348</v>
      </c>
      <c r="B62" s="474" t="s">
        <v>345</v>
      </c>
      <c r="C62" s="475" t="s">
        <v>281</v>
      </c>
      <c r="D62" s="475" t="s">
        <v>279</v>
      </c>
      <c r="E62" s="483">
        <v>5996971.5599999996</v>
      </c>
      <c r="F62" s="484">
        <v>11.411278914301366</v>
      </c>
      <c r="G62" s="485">
        <v>5879428.4299999997</v>
      </c>
      <c r="H62" s="486">
        <v>11.252502528078335</v>
      </c>
      <c r="I62" s="480">
        <v>1.9992271595693278E-2</v>
      </c>
      <c r="J62" s="480">
        <v>1.4110317756147017E-2</v>
      </c>
    </row>
    <row r="63" spans="1:10" ht="12.75" customHeight="1">
      <c r="A63" s="474" t="s">
        <v>349</v>
      </c>
      <c r="B63" s="474" t="s">
        <v>345</v>
      </c>
      <c r="C63" s="475" t="s">
        <v>281</v>
      </c>
      <c r="D63" s="475" t="s">
        <v>279</v>
      </c>
      <c r="E63" s="483">
        <v>53003916.829999998</v>
      </c>
      <c r="F63" s="484">
        <v>12.830842019214222</v>
      </c>
      <c r="G63" s="485">
        <v>52600227.340000004</v>
      </c>
      <c r="H63" s="486">
        <v>12.698312496215857</v>
      </c>
      <c r="I63" s="480">
        <v>7.6746719627389659E-3</v>
      </c>
      <c r="J63" s="480">
        <v>1.0436782291966651E-2</v>
      </c>
    </row>
    <row r="64" spans="1:10" ht="12.75" customHeight="1">
      <c r="A64" s="473" t="s">
        <v>350</v>
      </c>
      <c r="B64" s="474" t="s">
        <v>351</v>
      </c>
      <c r="C64" s="475" t="s">
        <v>281</v>
      </c>
      <c r="D64" s="492" t="s">
        <v>282</v>
      </c>
      <c r="E64" s="483">
        <v>13427924.65</v>
      </c>
      <c r="F64" s="484">
        <v>110.88850984023122</v>
      </c>
      <c r="G64" s="485">
        <v>13571355.59</v>
      </c>
      <c r="H64" s="486">
        <v>109.90469958961901</v>
      </c>
      <c r="I64" s="480">
        <v>-1.05686524127101E-2</v>
      </c>
      <c r="J64" s="480">
        <v>8.9514848253597901E-3</v>
      </c>
    </row>
    <row r="65" spans="1:10" ht="12.75" customHeight="1">
      <c r="A65" s="474" t="s">
        <v>352</v>
      </c>
      <c r="B65" s="474" t="s">
        <v>351</v>
      </c>
      <c r="C65" s="475" t="s">
        <v>281</v>
      </c>
      <c r="D65" s="475" t="s">
        <v>279</v>
      </c>
      <c r="E65" s="485">
        <v>0</v>
      </c>
      <c r="F65" s="486">
        <v>0</v>
      </c>
      <c r="G65" s="485">
        <v>0</v>
      </c>
      <c r="H65" s="486">
        <v>0</v>
      </c>
      <c r="I65" s="480"/>
      <c r="J65" s="480"/>
    </row>
    <row r="66" spans="1:10" ht="12.75" customHeight="1">
      <c r="A66" s="474" t="s">
        <v>353</v>
      </c>
      <c r="B66" s="474" t="s">
        <v>351</v>
      </c>
      <c r="C66" s="475" t="s">
        <v>281</v>
      </c>
      <c r="D66" s="475" t="s">
        <v>288</v>
      </c>
      <c r="E66" s="483">
        <v>162804057.49000001</v>
      </c>
      <c r="F66" s="484">
        <v>1259.2383423265589</v>
      </c>
      <c r="G66" s="485">
        <v>158701144.28999999</v>
      </c>
      <c r="H66" s="486">
        <v>1254.6366824902354</v>
      </c>
      <c r="I66" s="480">
        <v>2.585307886944177E-2</v>
      </c>
      <c r="J66" s="480">
        <v>3.6677230153911999E-3</v>
      </c>
    </row>
    <row r="67" spans="1:10" ht="12.75" customHeight="1">
      <c r="A67" s="474" t="s">
        <v>354</v>
      </c>
      <c r="B67" s="474" t="s">
        <v>351</v>
      </c>
      <c r="C67" s="475" t="s">
        <v>278</v>
      </c>
      <c r="D67" s="475" t="s">
        <v>279</v>
      </c>
      <c r="E67" s="485">
        <v>17837922.190000001</v>
      </c>
      <c r="F67" s="486">
        <v>818.57175089865461</v>
      </c>
      <c r="G67" s="485">
        <v>20578304.75</v>
      </c>
      <c r="H67" s="486">
        <v>833.30546645838251</v>
      </c>
      <c r="I67" s="480">
        <v>-0.13316852837452509</v>
      </c>
      <c r="J67" s="480">
        <v>-1.7681049930402315E-2</v>
      </c>
    </row>
    <row r="68" spans="1:10" ht="12.75" customHeight="1">
      <c r="A68" s="474" t="s">
        <v>355</v>
      </c>
      <c r="B68" s="474" t="s">
        <v>351</v>
      </c>
      <c r="C68" s="475" t="s">
        <v>278</v>
      </c>
      <c r="D68" s="475" t="s">
        <v>279</v>
      </c>
      <c r="E68" s="485">
        <v>36211202.350000001</v>
      </c>
      <c r="F68" s="486">
        <v>833.93203028345363</v>
      </c>
      <c r="G68" s="485">
        <v>36843854.380000003</v>
      </c>
      <c r="H68" s="486">
        <v>848.50179758202148</v>
      </c>
      <c r="I68" s="480">
        <v>-1.7171168452544516E-2</v>
      </c>
      <c r="J68" s="480">
        <v>-1.7171168452544627E-2</v>
      </c>
    </row>
    <row r="69" spans="1:10" ht="12.75" customHeight="1">
      <c r="A69" s="474" t="s">
        <v>356</v>
      </c>
      <c r="B69" s="474" t="s">
        <v>351</v>
      </c>
      <c r="C69" s="475" t="s">
        <v>278</v>
      </c>
      <c r="D69" s="475" t="s">
        <v>279</v>
      </c>
      <c r="E69" s="483">
        <v>4513967.13</v>
      </c>
      <c r="F69" s="484">
        <v>464.07042526627521</v>
      </c>
      <c r="G69" s="485">
        <v>5167075.6500000004</v>
      </c>
      <c r="H69" s="486">
        <v>531.21498788550446</v>
      </c>
      <c r="I69" s="480">
        <v>-0.12639809521658552</v>
      </c>
      <c r="J69" s="480">
        <v>-0.1263980952165854</v>
      </c>
    </row>
    <row r="70" spans="1:10" ht="12.75" customHeight="1">
      <c r="A70" s="503" t="s">
        <v>277</v>
      </c>
      <c r="B70" s="474" t="s">
        <v>357</v>
      </c>
      <c r="C70" s="492" t="s">
        <v>278</v>
      </c>
      <c r="D70" s="492" t="s">
        <v>279</v>
      </c>
      <c r="E70" s="490">
        <v>6002088.1900000004</v>
      </c>
      <c r="F70" s="491">
        <v>203.16713789162316</v>
      </c>
      <c r="G70" s="490">
        <v>5851806.8499999996</v>
      </c>
      <c r="H70" s="491">
        <v>198.08020335154302</v>
      </c>
      <c r="I70" s="480">
        <v>2.5681185974209209E-2</v>
      </c>
      <c r="J70" s="480">
        <v>2.5681185974209209E-2</v>
      </c>
    </row>
    <row r="71" spans="1:10" ht="12.75" customHeight="1">
      <c r="A71" s="503" t="s">
        <v>280</v>
      </c>
      <c r="B71" s="474" t="s">
        <v>357</v>
      </c>
      <c r="C71" s="492" t="s">
        <v>281</v>
      </c>
      <c r="D71" s="492" t="s">
        <v>282</v>
      </c>
      <c r="E71" s="490">
        <v>10238166.09</v>
      </c>
      <c r="F71" s="491">
        <v>68.533247420087903</v>
      </c>
      <c r="G71" s="490">
        <v>10176867.119999999</v>
      </c>
      <c r="H71" s="491">
        <v>68.122918320063846</v>
      </c>
      <c r="I71" s="480">
        <v>6.0233635044260048E-3</v>
      </c>
      <c r="J71" s="480">
        <v>6.0233635044257827E-3</v>
      </c>
    </row>
    <row r="72" spans="1:10" ht="12.75" customHeight="1">
      <c r="A72" s="503" t="s">
        <v>283</v>
      </c>
      <c r="B72" s="474" t="s">
        <v>357</v>
      </c>
      <c r="C72" s="492" t="s">
        <v>281</v>
      </c>
      <c r="D72" s="492" t="s">
        <v>279</v>
      </c>
      <c r="E72" s="490">
        <v>11333051.18</v>
      </c>
      <c r="F72" s="491">
        <v>69.66995492225503</v>
      </c>
      <c r="G72" s="490">
        <v>11264715.029999999</v>
      </c>
      <c r="H72" s="491">
        <v>69.252321910043023</v>
      </c>
      <c r="I72" s="480">
        <v>6.0663895906827303E-3</v>
      </c>
      <c r="J72" s="480">
        <v>6.0305994180889222E-3</v>
      </c>
    </row>
    <row r="73" spans="1:10" ht="12.75" customHeight="1">
      <c r="A73" s="523" t="s">
        <v>284</v>
      </c>
      <c r="B73" s="474" t="s">
        <v>357</v>
      </c>
      <c r="C73" s="492" t="s">
        <v>278</v>
      </c>
      <c r="D73" s="492" t="s">
        <v>279</v>
      </c>
      <c r="E73" s="490">
        <v>0</v>
      </c>
      <c r="F73" s="491">
        <v>0</v>
      </c>
      <c r="G73" s="490">
        <v>0</v>
      </c>
      <c r="H73" s="491">
        <v>0</v>
      </c>
      <c r="I73" s="480"/>
      <c r="J73" s="480"/>
    </row>
    <row r="74" spans="1:10" ht="12.75" customHeight="1">
      <c r="A74" s="503" t="s">
        <v>285</v>
      </c>
      <c r="B74" s="474" t="s">
        <v>357</v>
      </c>
      <c r="C74" s="492" t="s">
        <v>281</v>
      </c>
      <c r="D74" s="492" t="s">
        <v>279</v>
      </c>
      <c r="E74" s="490">
        <v>5831143.9699999997</v>
      </c>
      <c r="F74" s="491">
        <v>212.21146531277614</v>
      </c>
      <c r="G74" s="490">
        <v>5970857.6799999997</v>
      </c>
      <c r="H74" s="491">
        <v>217.08535398223106</v>
      </c>
      <c r="I74" s="480">
        <v>-2.3399269834882386E-2</v>
      </c>
      <c r="J74" s="480">
        <v>-2.2451485464348053E-2</v>
      </c>
    </row>
    <row r="75" spans="1:10" ht="12.75" customHeight="1">
      <c r="A75" s="474" t="s">
        <v>509</v>
      </c>
      <c r="B75" s="493" t="s">
        <v>357</v>
      </c>
      <c r="C75" s="475" t="s">
        <v>281</v>
      </c>
      <c r="D75" s="475" t="s">
        <v>279</v>
      </c>
      <c r="E75" s="485">
        <v>7655104.0199999996</v>
      </c>
      <c r="F75" s="486">
        <v>161.48035763377817</v>
      </c>
      <c r="G75" s="485">
        <v>7580373.4100000001</v>
      </c>
      <c r="H75" s="486">
        <v>158.74804046663502</v>
      </c>
      <c r="I75" s="480">
        <v>9.8584338736420474E-3</v>
      </c>
      <c r="J75" s="480">
        <v>1.7211659174573679E-2</v>
      </c>
    </row>
    <row r="76" spans="1:10" ht="12.75" customHeight="1">
      <c r="A76" s="474" t="s">
        <v>358</v>
      </c>
      <c r="B76" s="493" t="s">
        <v>357</v>
      </c>
      <c r="C76" s="475" t="s">
        <v>281</v>
      </c>
      <c r="D76" s="475" t="s">
        <v>282</v>
      </c>
      <c r="E76" s="483">
        <v>9188869.7200000007</v>
      </c>
      <c r="F76" s="484">
        <v>75.240844699482878</v>
      </c>
      <c r="G76" s="485">
        <v>9308942.7400000002</v>
      </c>
      <c r="H76" s="486">
        <v>76.065439844427388</v>
      </c>
      <c r="I76" s="480">
        <v>-1.28986742483711E-2</v>
      </c>
      <c r="J76" s="480">
        <v>-1.0840601811164308E-2</v>
      </c>
    </row>
    <row r="77" spans="1:10" ht="12.75" customHeight="1">
      <c r="A77" s="474" t="s">
        <v>359</v>
      </c>
      <c r="B77" s="493" t="s">
        <v>357</v>
      </c>
      <c r="C77" s="475" t="s">
        <v>281</v>
      </c>
      <c r="D77" s="475" t="s">
        <v>279</v>
      </c>
      <c r="E77" s="483">
        <v>44252960.149999999</v>
      </c>
      <c r="F77" s="484">
        <v>89.810080499680979</v>
      </c>
      <c r="G77" s="485">
        <v>44429974.07</v>
      </c>
      <c r="H77" s="486">
        <v>89.546774009960259</v>
      </c>
      <c r="I77" s="480">
        <v>-3.9841103602967776E-3</v>
      </c>
      <c r="J77" s="480">
        <v>2.9404352376940501E-3</v>
      </c>
    </row>
    <row r="78" spans="1:10" ht="12.75" customHeight="1">
      <c r="A78" s="474" t="s">
        <v>522</v>
      </c>
      <c r="B78" s="493" t="s">
        <v>357</v>
      </c>
      <c r="C78" s="475" t="s">
        <v>281</v>
      </c>
      <c r="D78" s="475" t="s">
        <v>279</v>
      </c>
      <c r="E78" s="483">
        <v>5078430.1100000003</v>
      </c>
      <c r="F78" s="484">
        <v>485.28034769198115</v>
      </c>
      <c r="G78" s="485">
        <v>5003953.09</v>
      </c>
      <c r="H78" s="486">
        <v>476.62060119661277</v>
      </c>
      <c r="I78" s="480">
        <v>1.4883636728896699E-2</v>
      </c>
      <c r="J78" s="480">
        <v>1.8169056212901991E-2</v>
      </c>
    </row>
    <row r="79" spans="1:10" ht="12.75" customHeight="1">
      <c r="A79" s="474" t="s">
        <v>360</v>
      </c>
      <c r="B79" s="493" t="s">
        <v>357</v>
      </c>
      <c r="C79" s="475" t="s">
        <v>281</v>
      </c>
      <c r="D79" s="475" t="s">
        <v>288</v>
      </c>
      <c r="E79" s="483">
        <v>6887871.7300000004</v>
      </c>
      <c r="F79" s="484">
        <v>102.20215924095369</v>
      </c>
      <c r="G79" s="485">
        <v>6908103.9699999997</v>
      </c>
      <c r="H79" s="486">
        <v>101.92252271550019</v>
      </c>
      <c r="I79" s="480">
        <v>-2.928768890546829E-3</v>
      </c>
      <c r="J79" s="480">
        <v>2.743618564407635E-3</v>
      </c>
    </row>
    <row r="80" spans="1:10" ht="12.75" customHeight="1">
      <c r="A80" s="474" t="s">
        <v>361</v>
      </c>
      <c r="B80" s="493" t="s">
        <v>357</v>
      </c>
      <c r="C80" s="475" t="s">
        <v>281</v>
      </c>
      <c r="D80" s="475" t="s">
        <v>279</v>
      </c>
      <c r="E80" s="483">
        <v>8535276.6999999993</v>
      </c>
      <c r="F80" s="484">
        <v>95.189177494618036</v>
      </c>
      <c r="G80" s="485">
        <v>8168204.1399999997</v>
      </c>
      <c r="H80" s="486">
        <v>91.205999927421132</v>
      </c>
      <c r="I80" s="480">
        <v>4.4939200062646734E-2</v>
      </c>
      <c r="J80" s="480">
        <v>4.3672319478615274E-2</v>
      </c>
    </row>
    <row r="81" spans="1:10" ht="12.75" customHeight="1">
      <c r="A81" s="474" t="s">
        <v>362</v>
      </c>
      <c r="B81" s="493" t="s">
        <v>357</v>
      </c>
      <c r="C81" s="475" t="s">
        <v>278</v>
      </c>
      <c r="D81" s="475" t="s">
        <v>279</v>
      </c>
      <c r="E81" s="483">
        <v>13195581.09</v>
      </c>
      <c r="F81" s="484">
        <v>48.107581523381207</v>
      </c>
      <c r="G81" s="485">
        <v>13972921.26</v>
      </c>
      <c r="H81" s="486">
        <v>47.586338791650427</v>
      </c>
      <c r="I81" s="480">
        <v>-5.5631900841327742E-2</v>
      </c>
      <c r="J81" s="480">
        <v>1.0953621248589007E-2</v>
      </c>
    </row>
    <row r="82" spans="1:10" ht="12.75" customHeight="1">
      <c r="A82" s="474" t="s">
        <v>363</v>
      </c>
      <c r="B82" s="493" t="s">
        <v>357</v>
      </c>
      <c r="C82" s="475" t="s">
        <v>281</v>
      </c>
      <c r="D82" s="475" t="s">
        <v>279</v>
      </c>
      <c r="E82" s="483">
        <v>14374682.09</v>
      </c>
      <c r="F82" s="484">
        <v>131.4198774218826</v>
      </c>
      <c r="G82" s="485">
        <v>14901997.18</v>
      </c>
      <c r="H82" s="486">
        <v>136.03372437875814</v>
      </c>
      <c r="I82" s="480">
        <v>-3.5385531458005492E-2</v>
      </c>
      <c r="J82" s="480">
        <v>-3.3916934774418261E-2</v>
      </c>
    </row>
    <row r="83" spans="1:10" ht="12.75" customHeight="1">
      <c r="A83" s="503" t="s">
        <v>286</v>
      </c>
      <c r="B83" s="493" t="s">
        <v>357</v>
      </c>
      <c r="C83" s="492" t="s">
        <v>281</v>
      </c>
      <c r="D83" s="492" t="s">
        <v>279</v>
      </c>
      <c r="E83" s="488">
        <v>12114627.560000001</v>
      </c>
      <c r="F83" s="489">
        <v>40.899211089651537</v>
      </c>
      <c r="G83" s="490">
        <v>11963965.460000001</v>
      </c>
      <c r="H83" s="491">
        <v>40.161815631525762</v>
      </c>
      <c r="I83" s="480">
        <v>1.2592990217475952E-2</v>
      </c>
      <c r="J83" s="480">
        <v>1.8360610608125549E-2</v>
      </c>
    </row>
    <row r="84" spans="1:10" ht="12.75" customHeight="1">
      <c r="A84" s="474" t="s">
        <v>364</v>
      </c>
      <c r="B84" s="493" t="s">
        <v>365</v>
      </c>
      <c r="C84" s="475" t="s">
        <v>281</v>
      </c>
      <c r="D84" s="475" t="s">
        <v>279</v>
      </c>
      <c r="E84" s="485">
        <v>0</v>
      </c>
      <c r="F84" s="486">
        <v>0</v>
      </c>
      <c r="G84" s="485">
        <v>0</v>
      </c>
      <c r="H84" s="486">
        <v>0</v>
      </c>
      <c r="I84" s="480"/>
      <c r="J84" s="480"/>
    </row>
    <row r="85" spans="1:10" ht="12.75" customHeight="1">
      <c r="A85" s="474" t="s">
        <v>366</v>
      </c>
      <c r="B85" s="493" t="s">
        <v>365</v>
      </c>
      <c r="C85" s="475" t="s">
        <v>281</v>
      </c>
      <c r="D85" s="475" t="s">
        <v>306</v>
      </c>
      <c r="E85" s="483">
        <v>12158240.359999999</v>
      </c>
      <c r="F85" s="484">
        <v>930.10430778190903</v>
      </c>
      <c r="G85" s="485">
        <v>12527497.33</v>
      </c>
      <c r="H85" s="486">
        <v>907.98241704992665</v>
      </c>
      <c r="I85" s="480">
        <v>-2.9475717317913874E-2</v>
      </c>
      <c r="J85" s="480">
        <v>2.4363787576258789E-2</v>
      </c>
    </row>
    <row r="86" spans="1:10" ht="12.75" customHeight="1">
      <c r="A86" s="493" t="s">
        <v>367</v>
      </c>
      <c r="B86" s="493" t="s">
        <v>365</v>
      </c>
      <c r="C86" s="494" t="s">
        <v>281</v>
      </c>
      <c r="D86" s="494" t="s">
        <v>279</v>
      </c>
      <c r="E86" s="488">
        <v>8379893.5199999996</v>
      </c>
      <c r="F86" s="489">
        <v>777.75197180032262</v>
      </c>
      <c r="G86" s="490">
        <v>8322852.3399999999</v>
      </c>
      <c r="H86" s="491">
        <v>771.45345233954708</v>
      </c>
      <c r="I86" s="480">
        <v>6.8535614558313807E-3</v>
      </c>
      <c r="J86" s="480">
        <v>8.1644841197798801E-3</v>
      </c>
    </row>
    <row r="87" spans="1:10" ht="12.75" customHeight="1">
      <c r="A87" s="474" t="s">
        <v>368</v>
      </c>
      <c r="B87" s="474" t="s">
        <v>365</v>
      </c>
      <c r="C87" s="475" t="s">
        <v>281</v>
      </c>
      <c r="D87" s="475" t="s">
        <v>279</v>
      </c>
      <c r="E87" s="483">
        <v>108155580.33</v>
      </c>
      <c r="F87" s="484">
        <v>36.459031535940753</v>
      </c>
      <c r="G87" s="485">
        <v>105549017.48</v>
      </c>
      <c r="H87" s="486">
        <v>35.642385587272585</v>
      </c>
      <c r="I87" s="480">
        <v>2.4695282933295815E-2</v>
      </c>
      <c r="J87" s="480">
        <v>2.2912213512436219E-2</v>
      </c>
    </row>
    <row r="88" spans="1:10" ht="12.75" customHeight="1">
      <c r="A88" s="474" t="s">
        <v>369</v>
      </c>
      <c r="B88" s="474" t="s">
        <v>365</v>
      </c>
      <c r="C88" s="475" t="s">
        <v>281</v>
      </c>
      <c r="D88" s="475" t="s">
        <v>279</v>
      </c>
      <c r="E88" s="485">
        <v>8990651.6400000006</v>
      </c>
      <c r="F88" s="486">
        <v>541.33705643473536</v>
      </c>
      <c r="G88" s="485">
        <v>8887771.0199999996</v>
      </c>
      <c r="H88" s="486">
        <v>534.63751553897987</v>
      </c>
      <c r="I88" s="480">
        <v>1.1575525490979732E-2</v>
      </c>
      <c r="J88" s="480">
        <v>1.2530996611791245E-2</v>
      </c>
    </row>
    <row r="89" spans="1:10" ht="12.75" customHeight="1">
      <c r="A89" s="474" t="s">
        <v>370</v>
      </c>
      <c r="B89" s="474" t="s">
        <v>365</v>
      </c>
      <c r="C89" s="475" t="s">
        <v>281</v>
      </c>
      <c r="D89" s="475" t="s">
        <v>288</v>
      </c>
      <c r="E89" s="483">
        <v>387523900.92000002</v>
      </c>
      <c r="F89" s="484">
        <v>128.96587284162092</v>
      </c>
      <c r="G89" s="485">
        <v>362971969.57999998</v>
      </c>
      <c r="H89" s="486">
        <v>128.67391918506362</v>
      </c>
      <c r="I89" s="480">
        <v>6.7641397677097315E-2</v>
      </c>
      <c r="J89" s="480">
        <v>2.2689419767916164E-3</v>
      </c>
    </row>
    <row r="90" spans="1:10" ht="12.75" customHeight="1">
      <c r="A90" s="474" t="s">
        <v>371</v>
      </c>
      <c r="B90" s="474" t="s">
        <v>365</v>
      </c>
      <c r="C90" s="475" t="s">
        <v>281</v>
      </c>
      <c r="D90" s="475" t="s">
        <v>282</v>
      </c>
      <c r="E90" s="483">
        <v>26140550.32</v>
      </c>
      <c r="F90" s="484">
        <v>93.368280985713199</v>
      </c>
      <c r="G90" s="485">
        <v>26094086.190000001</v>
      </c>
      <c r="H90" s="486">
        <v>92.45133259891702</v>
      </c>
      <c r="I90" s="480">
        <v>1.7806383278446969E-3</v>
      </c>
      <c r="J90" s="480">
        <v>9.9181738220495141E-3</v>
      </c>
    </row>
    <row r="91" spans="1:10" ht="12.75" customHeight="1">
      <c r="A91" s="474" t="s">
        <v>372</v>
      </c>
      <c r="B91" s="474" t="s">
        <v>373</v>
      </c>
      <c r="C91" s="475" t="s">
        <v>281</v>
      </c>
      <c r="D91" s="475" t="s">
        <v>306</v>
      </c>
      <c r="E91" s="483">
        <v>60918318.630000003</v>
      </c>
      <c r="F91" s="484">
        <v>1011.0996230809682</v>
      </c>
      <c r="G91" s="485">
        <v>65231860.479999997</v>
      </c>
      <c r="H91" s="486">
        <v>1004.9003180256271</v>
      </c>
      <c r="I91" s="480">
        <v>-6.612630420563459E-2</v>
      </c>
      <c r="J91" s="480">
        <v>6.169074627741189E-3</v>
      </c>
    </row>
    <row r="92" spans="1:10" ht="12.75" customHeight="1">
      <c r="A92" s="474" t="s">
        <v>374</v>
      </c>
      <c r="B92" s="474" t="s">
        <v>373</v>
      </c>
      <c r="C92" s="475" t="s">
        <v>281</v>
      </c>
      <c r="D92" s="475" t="s">
        <v>288</v>
      </c>
      <c r="E92" s="483">
        <v>35351871</v>
      </c>
      <c r="F92" s="484">
        <v>741.20963303976043</v>
      </c>
      <c r="G92" s="485">
        <v>34644376.549999997</v>
      </c>
      <c r="H92" s="486">
        <v>733.11215138847695</v>
      </c>
      <c r="I92" s="480">
        <v>2.0421624530576388E-2</v>
      </c>
      <c r="J92" s="480">
        <v>1.1045351841389106E-2</v>
      </c>
    </row>
    <row r="93" spans="1:10" ht="12.75" customHeight="1">
      <c r="A93" s="474" t="s">
        <v>375</v>
      </c>
      <c r="B93" s="474" t="s">
        <v>373</v>
      </c>
      <c r="C93" s="475" t="s">
        <v>281</v>
      </c>
      <c r="D93" s="475" t="s">
        <v>279</v>
      </c>
      <c r="E93" s="483">
        <v>200301009.66</v>
      </c>
      <c r="F93" s="484">
        <v>64.953937920922712</v>
      </c>
      <c r="G93" s="485">
        <v>197717533.11000001</v>
      </c>
      <c r="H93" s="486">
        <v>63.994730837663248</v>
      </c>
      <c r="I93" s="480">
        <v>1.3066502041387817E-2</v>
      </c>
      <c r="J93" s="480">
        <v>1.4988844717430005E-2</v>
      </c>
    </row>
    <row r="94" spans="1:10" ht="12.75" customHeight="1">
      <c r="A94" s="474" t="s">
        <v>376</v>
      </c>
      <c r="B94" s="474" t="s">
        <v>373</v>
      </c>
      <c r="C94" s="475" t="s">
        <v>281</v>
      </c>
      <c r="D94" s="475" t="s">
        <v>288</v>
      </c>
      <c r="E94" s="483">
        <v>374543888.17000002</v>
      </c>
      <c r="F94" s="484">
        <v>1001.2865860917591</v>
      </c>
      <c r="G94" s="485">
        <v>376488317.16000003</v>
      </c>
      <c r="H94" s="486">
        <v>987.18719261783201</v>
      </c>
      <c r="I94" s="480">
        <v>-5.1646462888080835E-3</v>
      </c>
      <c r="J94" s="480">
        <v>1.4282390998750838E-2</v>
      </c>
    </row>
    <row r="95" spans="1:10" ht="12.75" customHeight="1">
      <c r="A95" s="474" t="s">
        <v>377</v>
      </c>
      <c r="B95" s="474" t="s">
        <v>373</v>
      </c>
      <c r="C95" s="475" t="s">
        <v>281</v>
      </c>
      <c r="D95" s="475" t="s">
        <v>282</v>
      </c>
      <c r="E95" s="483">
        <v>194071835.77000001</v>
      </c>
      <c r="F95" s="484">
        <v>94.423256347096242</v>
      </c>
      <c r="G95" s="485">
        <v>192340379.38</v>
      </c>
      <c r="H95" s="486">
        <v>92.527256337759979</v>
      </c>
      <c r="I95" s="480">
        <v>9.0020431257402667E-3</v>
      </c>
      <c r="J95" s="480">
        <v>2.0491259379994409E-2</v>
      </c>
    </row>
    <row r="96" spans="1:10" ht="12.75" customHeight="1">
      <c r="A96" s="474" t="s">
        <v>378</v>
      </c>
      <c r="B96" s="474" t="s">
        <v>373</v>
      </c>
      <c r="C96" s="475" t="s">
        <v>281</v>
      </c>
      <c r="D96" s="475" t="s">
        <v>279</v>
      </c>
      <c r="E96" s="483">
        <v>110488900.89</v>
      </c>
      <c r="F96" s="484">
        <v>57.969706781732292</v>
      </c>
      <c r="G96" s="485">
        <v>114567031.87</v>
      </c>
      <c r="H96" s="486">
        <v>58.280276670621184</v>
      </c>
      <c r="I96" s="480">
        <v>-3.5596025431011369E-2</v>
      </c>
      <c r="J96" s="480">
        <v>-5.3289021025778593E-3</v>
      </c>
    </row>
    <row r="97" spans="1:10" ht="12.75" customHeight="1">
      <c r="A97" s="474" t="s">
        <v>379</v>
      </c>
      <c r="B97" s="474" t="s">
        <v>373</v>
      </c>
      <c r="C97" s="475" t="s">
        <v>281</v>
      </c>
      <c r="D97" s="475" t="s">
        <v>288</v>
      </c>
      <c r="E97" s="483">
        <v>1189790515.0799999</v>
      </c>
      <c r="F97" s="484">
        <v>138.95984899832229</v>
      </c>
      <c r="G97" s="485">
        <v>1312019728.22</v>
      </c>
      <c r="H97" s="486">
        <v>138.65914233505947</v>
      </c>
      <c r="I97" s="480">
        <v>-9.3161109174651591E-2</v>
      </c>
      <c r="J97" s="480">
        <v>2.1686753444369877E-3</v>
      </c>
    </row>
    <row r="98" spans="1:10" ht="12.75" customHeight="1">
      <c r="A98" s="474" t="s">
        <v>380</v>
      </c>
      <c r="B98" s="474" t="s">
        <v>381</v>
      </c>
      <c r="C98" s="475" t="s">
        <v>281</v>
      </c>
      <c r="D98" s="475" t="s">
        <v>279</v>
      </c>
      <c r="E98" s="483">
        <v>8685305.0800000001</v>
      </c>
      <c r="F98" s="484">
        <v>657.00442000556222</v>
      </c>
      <c r="G98" s="485">
        <v>9036358.1600000001</v>
      </c>
      <c r="H98" s="486">
        <v>662.83822297739289</v>
      </c>
      <c r="I98" s="480">
        <v>-3.8848955938240559E-2</v>
      </c>
      <c r="J98" s="480">
        <v>-8.8012470759847306E-3</v>
      </c>
    </row>
    <row r="99" spans="1:10" ht="12.75" customHeight="1">
      <c r="A99" s="474" t="s">
        <v>382</v>
      </c>
      <c r="B99" s="474" t="s">
        <v>381</v>
      </c>
      <c r="C99" s="495" t="s">
        <v>281</v>
      </c>
      <c r="D99" s="495" t="s">
        <v>288</v>
      </c>
      <c r="E99" s="483">
        <v>6174849.8200000003</v>
      </c>
      <c r="F99" s="484">
        <v>83.097910710801472</v>
      </c>
      <c r="G99" s="485">
        <v>6144036.6699999999</v>
      </c>
      <c r="H99" s="486">
        <v>82.683243397092042</v>
      </c>
      <c r="I99" s="480">
        <v>5.0151312003807735E-3</v>
      </c>
      <c r="J99" s="480">
        <v>5.0151312003807735E-3</v>
      </c>
    </row>
    <row r="100" spans="1:10" ht="12.75" customHeight="1">
      <c r="A100" s="474" t="s">
        <v>383</v>
      </c>
      <c r="B100" s="474" t="s">
        <v>381</v>
      </c>
      <c r="C100" s="495" t="s">
        <v>281</v>
      </c>
      <c r="D100" s="495" t="s">
        <v>279</v>
      </c>
      <c r="E100" s="483">
        <v>8990877.4499999993</v>
      </c>
      <c r="F100" s="484">
        <v>68.918600033432611</v>
      </c>
      <c r="G100" s="485">
        <v>9104994.9700000007</v>
      </c>
      <c r="H100" s="486">
        <v>71.807656509130624</v>
      </c>
      <c r="I100" s="480">
        <v>-1.2533507198631777E-2</v>
      </c>
      <c r="J100" s="480">
        <v>-4.0233265032547871E-2</v>
      </c>
    </row>
    <row r="101" spans="1:10" ht="12.75" customHeight="1">
      <c r="A101" s="474" t="s">
        <v>384</v>
      </c>
      <c r="B101" s="474" t="s">
        <v>385</v>
      </c>
      <c r="C101" s="495" t="s">
        <v>281</v>
      </c>
      <c r="D101" s="495" t="s">
        <v>282</v>
      </c>
      <c r="E101" s="483">
        <v>169202984.22999999</v>
      </c>
      <c r="F101" s="484">
        <v>965.25089786445699</v>
      </c>
      <c r="G101" s="485">
        <v>176082221.52000001</v>
      </c>
      <c r="H101" s="486">
        <v>966.49336102690472</v>
      </c>
      <c r="I101" s="480">
        <v>-3.9068324051208414E-2</v>
      </c>
      <c r="J101" s="480">
        <v>-1.2855371930621251E-3</v>
      </c>
    </row>
    <row r="102" spans="1:10" ht="12.75" customHeight="1">
      <c r="A102" s="474" t="s">
        <v>386</v>
      </c>
      <c r="B102" s="474" t="s">
        <v>385</v>
      </c>
      <c r="C102" s="495" t="s">
        <v>281</v>
      </c>
      <c r="D102" s="495" t="s">
        <v>306</v>
      </c>
      <c r="E102" s="483">
        <v>148235799.28</v>
      </c>
      <c r="F102" s="484">
        <v>1374.4523120099241</v>
      </c>
      <c r="G102" s="485">
        <v>140573249.38</v>
      </c>
      <c r="H102" s="486">
        <v>1354.786582960659</v>
      </c>
      <c r="I102" s="480">
        <v>5.4509303397308972E-2</v>
      </c>
      <c r="J102" s="480">
        <v>1.4515739450481568E-2</v>
      </c>
    </row>
    <row r="103" spans="1:10" ht="12.75" customHeight="1">
      <c r="A103" s="474" t="s">
        <v>387</v>
      </c>
      <c r="B103" s="474" t="s">
        <v>385</v>
      </c>
      <c r="C103" s="495" t="s">
        <v>281</v>
      </c>
      <c r="D103" s="495" t="s">
        <v>288</v>
      </c>
      <c r="E103" s="483">
        <v>1018787806.8200001</v>
      </c>
      <c r="F103" s="484">
        <v>152.90516853255056</v>
      </c>
      <c r="G103" s="485">
        <v>966563264.16999996</v>
      </c>
      <c r="H103" s="486">
        <v>152.59637827159861</v>
      </c>
      <c r="I103" s="480">
        <v>5.4031168559717679E-2</v>
      </c>
      <c r="J103" s="480">
        <v>2.0235752935260365E-3</v>
      </c>
    </row>
    <row r="104" spans="1:10" ht="12.75" customHeight="1">
      <c r="A104" s="474" t="s">
        <v>388</v>
      </c>
      <c r="B104" s="474" t="s">
        <v>385</v>
      </c>
      <c r="C104" s="495" t="s">
        <v>281</v>
      </c>
      <c r="D104" s="495" t="s">
        <v>279</v>
      </c>
      <c r="E104" s="483">
        <v>97178872.480000004</v>
      </c>
      <c r="F104" s="484">
        <v>344.28915582184601</v>
      </c>
      <c r="G104" s="485">
        <v>95131250.530000001</v>
      </c>
      <c r="H104" s="486">
        <v>334.33461501896591</v>
      </c>
      <c r="I104" s="480">
        <v>2.1524177792178634E-2</v>
      </c>
      <c r="J104" s="480">
        <v>2.9774185369096262E-2</v>
      </c>
    </row>
    <row r="105" spans="1:10" ht="12.75" customHeight="1">
      <c r="A105" s="474" t="s">
        <v>389</v>
      </c>
      <c r="B105" s="474" t="s">
        <v>385</v>
      </c>
      <c r="C105" s="495" t="s">
        <v>281</v>
      </c>
      <c r="D105" s="495" t="s">
        <v>288</v>
      </c>
      <c r="E105" s="483">
        <v>181506203.19999999</v>
      </c>
      <c r="F105" s="484">
        <v>775.97755631527173</v>
      </c>
      <c r="G105" s="485">
        <v>144681516.15000001</v>
      </c>
      <c r="H105" s="486">
        <v>767.02229999336384</v>
      </c>
      <c r="I105" s="480">
        <v>0.25452240223845601</v>
      </c>
      <c r="J105" s="480">
        <v>1.1675353274585909E-2</v>
      </c>
    </row>
    <row r="106" spans="1:10" ht="12.75" customHeight="1">
      <c r="A106" s="474" t="s">
        <v>390</v>
      </c>
      <c r="B106" s="474" t="s">
        <v>385</v>
      </c>
      <c r="C106" s="495" t="s">
        <v>281</v>
      </c>
      <c r="D106" s="495" t="s">
        <v>282</v>
      </c>
      <c r="E106" s="483">
        <v>26148306.899999999</v>
      </c>
      <c r="F106" s="484">
        <v>772.20793819025835</v>
      </c>
      <c r="G106" s="485">
        <v>28333384.66</v>
      </c>
      <c r="H106" s="486">
        <v>767.11805408609473</v>
      </c>
      <c r="I106" s="480">
        <v>-7.712025182380744E-2</v>
      </c>
      <c r="J106" s="480">
        <v>6.6350727597297432E-3</v>
      </c>
    </row>
    <row r="107" spans="1:10" ht="12.75" customHeight="1">
      <c r="A107" s="474" t="s">
        <v>510</v>
      </c>
      <c r="B107" s="474" t="s">
        <v>385</v>
      </c>
      <c r="C107" s="495" t="s">
        <v>281</v>
      </c>
      <c r="D107" s="495" t="s">
        <v>279</v>
      </c>
      <c r="E107" s="483">
        <v>16048096.75</v>
      </c>
      <c r="F107" s="484">
        <v>769.65138388412277</v>
      </c>
      <c r="G107" s="485">
        <v>16842494</v>
      </c>
      <c r="H107" s="486">
        <v>752.07463383686718</v>
      </c>
      <c r="I107" s="480">
        <v>-4.7166248062786909E-2</v>
      </c>
      <c r="J107" s="480">
        <v>2.3371018322455805E-2</v>
      </c>
    </row>
    <row r="108" spans="1:10" ht="12.75" customHeight="1">
      <c r="A108" s="474" t="s">
        <v>391</v>
      </c>
      <c r="B108" s="474" t="s">
        <v>385</v>
      </c>
      <c r="C108" s="495" t="s">
        <v>281</v>
      </c>
      <c r="D108" s="495" t="s">
        <v>279</v>
      </c>
      <c r="E108" s="483">
        <v>33806428.960000001</v>
      </c>
      <c r="F108" s="484">
        <v>845.93645407290819</v>
      </c>
      <c r="G108" s="485">
        <v>32050717.420000002</v>
      </c>
      <c r="H108" s="486">
        <v>839.78158935759302</v>
      </c>
      <c r="I108" s="480">
        <v>5.4779165064942292E-2</v>
      </c>
      <c r="J108" s="480">
        <v>7.3291255646881215E-3</v>
      </c>
    </row>
    <row r="109" spans="1:10" ht="12.75" customHeight="1">
      <c r="A109" s="474" t="s">
        <v>392</v>
      </c>
      <c r="B109" s="474" t="s">
        <v>385</v>
      </c>
      <c r="C109" s="495" t="s">
        <v>278</v>
      </c>
      <c r="D109" s="495" t="s">
        <v>282</v>
      </c>
      <c r="E109" s="483">
        <v>12945083.59</v>
      </c>
      <c r="F109" s="484">
        <v>418.63743285642238</v>
      </c>
      <c r="G109" s="485">
        <v>12570661.800000001</v>
      </c>
      <c r="H109" s="486">
        <v>406.52882221043228</v>
      </c>
      <c r="I109" s="480">
        <v>2.9785368181649785E-2</v>
      </c>
      <c r="J109" s="480">
        <v>2.9785368181649563E-2</v>
      </c>
    </row>
    <row r="110" spans="1:10" ht="12.75" customHeight="1">
      <c r="A110" s="474" t="s">
        <v>660</v>
      </c>
      <c r="B110" s="474" t="s">
        <v>572</v>
      </c>
      <c r="C110" s="495" t="s">
        <v>281</v>
      </c>
      <c r="D110" s="495" t="s">
        <v>282</v>
      </c>
      <c r="E110" s="504"/>
      <c r="F110" s="505"/>
      <c r="G110" s="524"/>
      <c r="H110" s="525"/>
      <c r="I110" s="480"/>
      <c r="J110" s="480"/>
    </row>
    <row r="111" spans="1:10" ht="12.75" customHeight="1">
      <c r="A111" s="474" t="s">
        <v>661</v>
      </c>
      <c r="B111" s="474" t="s">
        <v>572</v>
      </c>
      <c r="C111" s="495" t="s">
        <v>281</v>
      </c>
      <c r="D111" s="495" t="s">
        <v>288</v>
      </c>
      <c r="E111" s="504"/>
      <c r="F111" s="505"/>
      <c r="G111" s="485"/>
      <c r="H111" s="486"/>
      <c r="I111" s="480"/>
      <c r="J111" s="480"/>
    </row>
    <row r="112" spans="1:10" ht="12.75" customHeight="1">
      <c r="A112" s="474" t="s">
        <v>662</v>
      </c>
      <c r="B112" s="474" t="s">
        <v>572</v>
      </c>
      <c r="C112" s="495" t="s">
        <v>281</v>
      </c>
      <c r="D112" s="495" t="s">
        <v>279</v>
      </c>
      <c r="E112" s="504"/>
      <c r="F112" s="505"/>
      <c r="G112" s="485"/>
      <c r="H112" s="486"/>
      <c r="I112" s="480"/>
      <c r="J112" s="480"/>
    </row>
    <row r="113" spans="1:10" ht="12.75" customHeight="1">
      <c r="A113" s="474" t="s">
        <v>393</v>
      </c>
      <c r="B113" s="474" t="s">
        <v>394</v>
      </c>
      <c r="C113" s="495" t="s">
        <v>281</v>
      </c>
      <c r="D113" s="495" t="s">
        <v>288</v>
      </c>
      <c r="E113" s="483">
        <v>238212609.33000001</v>
      </c>
      <c r="F113" s="484">
        <v>122.29172530233592</v>
      </c>
      <c r="G113" s="485">
        <v>219729030.69</v>
      </c>
      <c r="H113" s="486">
        <v>121.98007455957445</v>
      </c>
      <c r="I113" s="480">
        <v>8.4119875202458783E-2</v>
      </c>
      <c r="J113" s="480">
        <v>2.5549315647390713E-3</v>
      </c>
    </row>
    <row r="114" spans="1:10" ht="12.75" customHeight="1">
      <c r="A114" s="474" t="s">
        <v>395</v>
      </c>
      <c r="B114" s="474" t="s">
        <v>394</v>
      </c>
      <c r="C114" s="495" t="s">
        <v>281</v>
      </c>
      <c r="D114" s="495" t="s">
        <v>279</v>
      </c>
      <c r="E114" s="488">
        <v>5754153.8700000001</v>
      </c>
      <c r="F114" s="489">
        <v>92.408882961888168</v>
      </c>
      <c r="G114" s="490">
        <v>5610329.1699999999</v>
      </c>
      <c r="H114" s="491">
        <v>90.079609678954682</v>
      </c>
      <c r="I114" s="480">
        <v>2.5635697236638277E-2</v>
      </c>
      <c r="J114" s="480">
        <v>2.5857941561193032E-2</v>
      </c>
    </row>
    <row r="115" spans="1:10" ht="12.75" customHeight="1">
      <c r="A115" s="474" t="s">
        <v>396</v>
      </c>
      <c r="B115" s="474" t="s">
        <v>394</v>
      </c>
      <c r="C115" s="495" t="s">
        <v>281</v>
      </c>
      <c r="D115" s="495" t="s">
        <v>282</v>
      </c>
      <c r="E115" s="483">
        <v>22012035.739999998</v>
      </c>
      <c r="F115" s="484">
        <v>715.92779435633906</v>
      </c>
      <c r="G115" s="485">
        <v>22227489.309999999</v>
      </c>
      <c r="H115" s="486">
        <v>709.9138835638978</v>
      </c>
      <c r="I115" s="480">
        <v>-9.6931131984874241E-3</v>
      </c>
      <c r="J115" s="480">
        <v>8.4713243840932595E-3</v>
      </c>
    </row>
    <row r="116" spans="1:10" ht="12.75" customHeight="1">
      <c r="A116" s="474" t="s">
        <v>397</v>
      </c>
      <c r="B116" s="474" t="s">
        <v>398</v>
      </c>
      <c r="C116" s="495" t="s">
        <v>281</v>
      </c>
      <c r="D116" s="495" t="s">
        <v>279</v>
      </c>
      <c r="E116" s="483">
        <v>298379121.62</v>
      </c>
      <c r="F116" s="484">
        <v>89.147746386110825</v>
      </c>
      <c r="G116" s="485">
        <v>298449579.17000002</v>
      </c>
      <c r="H116" s="486">
        <v>88.045407046674597</v>
      </c>
      <c r="I116" s="480">
        <v>-2.3607857044383174E-4</v>
      </c>
      <c r="J116" s="480">
        <v>1.2520123154770024E-2</v>
      </c>
    </row>
    <row r="117" spans="1:10" ht="12.75" customHeight="1">
      <c r="A117" s="474" t="s">
        <v>399</v>
      </c>
      <c r="B117" s="474" t="s">
        <v>398</v>
      </c>
      <c r="C117" s="495" t="s">
        <v>281</v>
      </c>
      <c r="D117" s="495" t="s">
        <v>306</v>
      </c>
      <c r="E117" s="483">
        <v>162882976.55000001</v>
      </c>
      <c r="F117" s="484">
        <v>1309.4901615576473</v>
      </c>
      <c r="G117" s="485">
        <v>163794596.05000001</v>
      </c>
      <c r="H117" s="486">
        <v>1298.3087745661321</v>
      </c>
      <c r="I117" s="480">
        <v>-5.5656262293398706E-3</v>
      </c>
      <c r="J117" s="480">
        <v>8.6122709871168102E-3</v>
      </c>
    </row>
    <row r="118" spans="1:10" ht="12.75" customHeight="1">
      <c r="A118" s="474" t="s">
        <v>400</v>
      </c>
      <c r="B118" s="474" t="s">
        <v>398</v>
      </c>
      <c r="C118" s="495" t="s">
        <v>281</v>
      </c>
      <c r="D118" s="495" t="s">
        <v>279</v>
      </c>
      <c r="E118" s="483">
        <v>109078963.18000001</v>
      </c>
      <c r="F118" s="484">
        <v>686.55243348582439</v>
      </c>
      <c r="G118" s="485">
        <v>109651476.28</v>
      </c>
      <c r="H118" s="486">
        <v>684.38185659156954</v>
      </c>
      <c r="I118" s="480">
        <v>-5.2212074057084168E-3</v>
      </c>
      <c r="J118" s="480">
        <v>3.1715874308313463E-3</v>
      </c>
    </row>
    <row r="119" spans="1:10" ht="12.75" customHeight="1">
      <c r="A119" s="474" t="s">
        <v>401</v>
      </c>
      <c r="B119" s="474" t="s">
        <v>398</v>
      </c>
      <c r="C119" s="495" t="s">
        <v>281</v>
      </c>
      <c r="D119" s="495" t="s">
        <v>279</v>
      </c>
      <c r="E119" s="483">
        <v>234142123.16999999</v>
      </c>
      <c r="F119" s="484">
        <v>832.81627451373038</v>
      </c>
      <c r="G119" s="485">
        <v>236794130.97999999</v>
      </c>
      <c r="H119" s="486">
        <v>823.42165136575932</v>
      </c>
      <c r="I119" s="480">
        <v>-1.1199634885477816E-2</v>
      </c>
      <c r="J119" s="480">
        <v>1.1409249601815441E-2</v>
      </c>
    </row>
    <row r="120" spans="1:10" ht="12.75" customHeight="1">
      <c r="A120" s="473" t="s">
        <v>402</v>
      </c>
      <c r="B120" s="474" t="s">
        <v>398</v>
      </c>
      <c r="C120" s="495" t="s">
        <v>281</v>
      </c>
      <c r="D120" s="495" t="s">
        <v>288</v>
      </c>
      <c r="E120" s="483">
        <v>148699187.91999999</v>
      </c>
      <c r="F120" s="484">
        <v>1099.7691514256103</v>
      </c>
      <c r="G120" s="485">
        <v>149986559.84</v>
      </c>
      <c r="H120" s="486">
        <v>1085.7123204609375</v>
      </c>
      <c r="I120" s="480">
        <v>-8.5832485348910081E-3</v>
      </c>
      <c r="J120" s="480">
        <v>1.2947104587249347E-2</v>
      </c>
    </row>
    <row r="121" spans="1:10" ht="12.75" customHeight="1">
      <c r="A121" s="474" t="s">
        <v>403</v>
      </c>
      <c r="B121" s="474" t="s">
        <v>398</v>
      </c>
      <c r="C121" s="495" t="s">
        <v>281</v>
      </c>
      <c r="D121" s="495" t="s">
        <v>282</v>
      </c>
      <c r="E121" s="483">
        <v>459331845.67000002</v>
      </c>
      <c r="F121" s="484">
        <v>988.14957923192549</v>
      </c>
      <c r="G121" s="485">
        <v>462260428.63</v>
      </c>
      <c r="H121" s="486">
        <v>978.50756594193103</v>
      </c>
      <c r="I121" s="480">
        <v>-6.3353529279575049E-3</v>
      </c>
      <c r="J121" s="480">
        <v>9.8537953364856712E-3</v>
      </c>
    </row>
    <row r="122" spans="1:10" ht="12.75" customHeight="1">
      <c r="A122" s="474" t="s">
        <v>404</v>
      </c>
      <c r="B122" s="474" t="s">
        <v>398</v>
      </c>
      <c r="C122" s="495" t="s">
        <v>281</v>
      </c>
      <c r="D122" s="495" t="s">
        <v>288</v>
      </c>
      <c r="E122" s="483">
        <v>2712698784.3299999</v>
      </c>
      <c r="F122" s="484">
        <v>170.82266964977748</v>
      </c>
      <c r="G122" s="485">
        <v>2646553191.6999998</v>
      </c>
      <c r="H122" s="486">
        <v>170.47138472476837</v>
      </c>
      <c r="I122" s="480">
        <v>2.499310908900032E-2</v>
      </c>
      <c r="J122" s="480">
        <v>2.0606679858692356E-3</v>
      </c>
    </row>
    <row r="123" spans="1:10" ht="12.75" customHeight="1">
      <c r="A123" s="474" t="s">
        <v>405</v>
      </c>
      <c r="B123" s="474" t="s">
        <v>398</v>
      </c>
      <c r="C123" s="495" t="s">
        <v>278</v>
      </c>
      <c r="D123" s="495" t="s">
        <v>279</v>
      </c>
      <c r="E123" s="483">
        <v>79830378.459999993</v>
      </c>
      <c r="F123" s="484">
        <v>56.301717364207995</v>
      </c>
      <c r="G123" s="485">
        <v>79410384.730000004</v>
      </c>
      <c r="H123" s="486">
        <v>56.005509720734928</v>
      </c>
      <c r="I123" s="480">
        <v>5.2889018410877675E-3</v>
      </c>
      <c r="J123" s="480">
        <v>5.2889018410879896E-3</v>
      </c>
    </row>
    <row r="124" spans="1:10" ht="12.75" customHeight="1">
      <c r="A124" s="474" t="s">
        <v>406</v>
      </c>
      <c r="B124" s="474" t="s">
        <v>398</v>
      </c>
      <c r="C124" s="495" t="s">
        <v>281</v>
      </c>
      <c r="D124" s="495" t="s">
        <v>279</v>
      </c>
      <c r="E124" s="483">
        <v>95148676.950000003</v>
      </c>
      <c r="F124" s="484">
        <v>988.39871727643174</v>
      </c>
      <c r="G124" s="485">
        <v>97749561.170000002</v>
      </c>
      <c r="H124" s="486">
        <v>993.21694475341826</v>
      </c>
      <c r="I124" s="480">
        <v>-2.6607630651934056E-2</v>
      </c>
      <c r="J124" s="480">
        <v>-4.851132979998396E-3</v>
      </c>
    </row>
    <row r="125" spans="1:10" ht="18.75" customHeight="1">
      <c r="A125" s="343" t="s">
        <v>1182</v>
      </c>
      <c r="B125" s="337"/>
      <c r="C125" s="338"/>
      <c r="D125" s="338"/>
      <c r="E125" s="339">
        <f>SUM(E10:E124)</f>
        <v>12593950978.34</v>
      </c>
      <c r="F125" s="339"/>
      <c r="G125" s="339">
        <f>SUM(G10:G124)</f>
        <v>12397140643.550001</v>
      </c>
      <c r="H125" s="340"/>
      <c r="I125" s="341">
        <v>1.5875461967304272E-2</v>
      </c>
      <c r="J125" s="342"/>
    </row>
    <row r="126" spans="1:10" ht="12.75" customHeight="1">
      <c r="A126" s="124" t="s">
        <v>1183</v>
      </c>
    </row>
    <row r="127" spans="1:10" ht="12.75" customHeight="1"/>
    <row r="128" spans="1:10" ht="12.75" customHeight="1">
      <c r="A128" s="470" t="s">
        <v>1184</v>
      </c>
    </row>
    <row r="129" spans="1:9" ht="12.75" customHeight="1">
      <c r="A129" s="471" t="s">
        <v>1185</v>
      </c>
    </row>
    <row r="130" spans="1:9" ht="12.75" customHeight="1">
      <c r="A130" s="471" t="s">
        <v>1186</v>
      </c>
    </row>
    <row r="131" spans="1:9" ht="12.75" customHeight="1"/>
    <row r="132" spans="1:9" ht="12.75" customHeight="1">
      <c r="A132" s="233" t="s">
        <v>897</v>
      </c>
    </row>
    <row r="133" spans="1:9" ht="12.75" customHeight="1">
      <c r="A133" s="538" t="s">
        <v>898</v>
      </c>
    </row>
    <row r="134" spans="1:9" ht="12.75" customHeight="1">
      <c r="A134" s="508"/>
      <c r="B134" s="506"/>
      <c r="C134" s="506"/>
      <c r="D134" s="506"/>
      <c r="E134" s="506"/>
      <c r="F134" s="506"/>
      <c r="G134" s="506"/>
      <c r="H134" s="506"/>
      <c r="I134" s="506"/>
    </row>
    <row r="135" spans="1:9" ht="12.75" customHeight="1">
      <c r="A135" s="233" t="s">
        <v>658</v>
      </c>
      <c r="B135" s="507"/>
      <c r="C135" s="507"/>
      <c r="D135" s="507"/>
      <c r="E135" s="507"/>
      <c r="F135" s="507"/>
      <c r="G135" s="507"/>
      <c r="H135" s="507"/>
      <c r="I135" s="507"/>
    </row>
    <row r="136" spans="1:9" ht="12.75" customHeight="1">
      <c r="A136" s="538" t="s">
        <v>573</v>
      </c>
    </row>
    <row r="137" spans="1:9" ht="12.75" customHeight="1"/>
    <row r="138" spans="1:9" ht="12.75" customHeight="1">
      <c r="A138" s="233" t="s">
        <v>1329</v>
      </c>
    </row>
    <row r="139" spans="1:9" ht="12.75" customHeight="1">
      <c r="A139" s="538" t="s">
        <v>1330</v>
      </c>
    </row>
    <row r="140" spans="1:9" ht="12.75" customHeight="1"/>
    <row r="141" spans="1:9" ht="12.75" customHeight="1"/>
    <row r="142" spans="1:9" ht="12.75" customHeight="1">
      <c r="A142" s="463" t="s">
        <v>503</v>
      </c>
    </row>
    <row r="143" spans="1:9" ht="12.75" customHeight="1"/>
    <row r="144" spans="1:9" ht="12.75" customHeight="1"/>
    <row r="145" spans="1:1" ht="12.75" customHeight="1">
      <c r="A145" s="508"/>
    </row>
    <row r="146" spans="1:1" ht="12.75" customHeight="1">
      <c r="A146" s="508"/>
    </row>
    <row r="147" spans="1:1" ht="12.75" customHeight="1"/>
    <row r="148" spans="1:1" ht="12.75" customHeight="1"/>
    <row r="149" spans="1:1" ht="12.75" customHeight="1"/>
    <row r="150" spans="1:1" ht="12.75" customHeight="1">
      <c r="A150" s="508"/>
    </row>
    <row r="151" spans="1:1" ht="12.75" customHeight="1">
      <c r="A151" s="508"/>
    </row>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c r="J191" s="262" t="s">
        <v>817</v>
      </c>
    </row>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7">
    <mergeCell ref="E7:F7"/>
    <mergeCell ref="G7:H7"/>
    <mergeCell ref="I7:J7"/>
    <mergeCell ref="E5:F5"/>
    <mergeCell ref="E6:F6"/>
    <mergeCell ref="G5:H5"/>
    <mergeCell ref="G6:H6"/>
  </mergeCells>
  <hyperlinks>
    <hyperlink ref="A142"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4"/>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848</v>
      </c>
      <c r="G1" s="26" t="str">
        <f>Naslovnica!A20</f>
        <v>Listopad 2012.</v>
      </c>
    </row>
    <row r="2" spans="1:8" ht="12.75" customHeight="1">
      <c r="A2" s="618" t="s">
        <v>849</v>
      </c>
      <c r="G2" s="619" t="str">
        <f>Naslovnica!A24</f>
        <v>October 2012</v>
      </c>
    </row>
    <row r="3" spans="1:8" ht="12.75" customHeight="1"/>
    <row r="4" spans="1:8" ht="57.75" customHeight="1">
      <c r="A4" s="694" t="s">
        <v>1187</v>
      </c>
      <c r="B4" s="694" t="s">
        <v>1188</v>
      </c>
      <c r="C4" s="694" t="s">
        <v>1189</v>
      </c>
      <c r="D4" s="694"/>
      <c r="E4" s="694" t="s">
        <v>1190</v>
      </c>
      <c r="F4" s="758"/>
      <c r="G4" s="694" t="s">
        <v>1212</v>
      </c>
    </row>
    <row r="5" spans="1:8" ht="32.25" customHeight="1">
      <c r="A5" s="694"/>
      <c r="B5" s="736"/>
      <c r="C5" s="615" t="s">
        <v>1191</v>
      </c>
      <c r="D5" s="615" t="s">
        <v>1192</v>
      </c>
      <c r="E5" s="615" t="s">
        <v>1193</v>
      </c>
      <c r="F5" s="615" t="s">
        <v>1192</v>
      </c>
      <c r="G5" s="694"/>
    </row>
    <row r="6" spans="1:8" ht="12.75" customHeight="1">
      <c r="A6" s="558" t="s">
        <v>663</v>
      </c>
      <c r="B6" s="558" t="s">
        <v>287</v>
      </c>
      <c r="C6" s="559">
        <v>86.001654601912904</v>
      </c>
      <c r="D6" s="560">
        <v>41207</v>
      </c>
      <c r="E6" s="559">
        <v>81.906813139615963</v>
      </c>
      <c r="F6" s="560">
        <v>40863</v>
      </c>
      <c r="G6" s="559">
        <v>85.772413212110934</v>
      </c>
      <c r="H6" s="522"/>
    </row>
    <row r="7" spans="1:8" ht="12.75" customHeight="1">
      <c r="A7" s="558" t="s">
        <v>290</v>
      </c>
      <c r="B7" s="558" t="s">
        <v>287</v>
      </c>
      <c r="C7" s="559">
        <v>7480.9029524109337</v>
      </c>
      <c r="D7" s="560">
        <v>41197</v>
      </c>
      <c r="E7" s="559">
        <v>6095.5580071321256</v>
      </c>
      <c r="F7" s="560">
        <v>40867</v>
      </c>
      <c r="G7" s="559">
        <v>7449.4111048972836</v>
      </c>
    </row>
    <row r="8" spans="1:8" ht="12.75" customHeight="1">
      <c r="A8" s="558" t="s">
        <v>511</v>
      </c>
      <c r="B8" s="558" t="s">
        <v>287</v>
      </c>
      <c r="C8" s="559">
        <v>66.181361764554438</v>
      </c>
      <c r="D8" s="561">
        <v>40849</v>
      </c>
      <c r="E8" s="559">
        <v>57.997281503220577</v>
      </c>
      <c r="F8" s="560">
        <v>41211</v>
      </c>
      <c r="G8" s="559">
        <v>58.605976108284452</v>
      </c>
    </row>
    <row r="9" spans="1:8" ht="12.75" customHeight="1">
      <c r="A9" s="558" t="s">
        <v>664</v>
      </c>
      <c r="B9" s="558" t="s">
        <v>293</v>
      </c>
      <c r="C9" s="559">
        <v>114.82158206429652</v>
      </c>
      <c r="D9" s="561">
        <v>41213</v>
      </c>
      <c r="E9" s="559">
        <v>110.9400385570374</v>
      </c>
      <c r="F9" s="560">
        <v>40849</v>
      </c>
      <c r="G9" s="559">
        <v>114.82158206429652</v>
      </c>
    </row>
    <row r="10" spans="1:8" ht="12.75" customHeight="1">
      <c r="A10" s="558" t="s">
        <v>294</v>
      </c>
      <c r="B10" s="558" t="s">
        <v>293</v>
      </c>
      <c r="C10" s="559">
        <v>824.15627198798961</v>
      </c>
      <c r="D10" s="561">
        <v>41213</v>
      </c>
      <c r="E10" s="559">
        <v>749.62686418161104</v>
      </c>
      <c r="F10" s="560">
        <v>40924</v>
      </c>
      <c r="G10" s="559">
        <v>824.15627198798961</v>
      </c>
    </row>
    <row r="11" spans="1:8" ht="12.75" customHeight="1">
      <c r="A11" s="558" t="s">
        <v>665</v>
      </c>
      <c r="B11" s="558" t="s">
        <v>293</v>
      </c>
      <c r="C11" s="559">
        <v>121.77806745914036</v>
      </c>
      <c r="D11" s="561">
        <v>41202</v>
      </c>
      <c r="E11" s="559">
        <v>109.22704211319621</v>
      </c>
      <c r="F11" s="560">
        <v>40924</v>
      </c>
      <c r="G11" s="559">
        <v>121.50829363459862</v>
      </c>
    </row>
    <row r="12" spans="1:8" ht="12.75" customHeight="1">
      <c r="A12" s="558" t="s">
        <v>666</v>
      </c>
      <c r="B12" s="558" t="s">
        <v>297</v>
      </c>
      <c r="C12" s="559">
        <v>81.425844935092499</v>
      </c>
      <c r="D12" s="561">
        <v>41018</v>
      </c>
      <c r="E12" s="559">
        <v>70.34726989636755</v>
      </c>
      <c r="F12" s="560">
        <v>40932</v>
      </c>
      <c r="G12" s="559">
        <v>76.673353143348749</v>
      </c>
    </row>
    <row r="13" spans="1:8" ht="12.75" customHeight="1">
      <c r="A13" s="558" t="s">
        <v>298</v>
      </c>
      <c r="B13" s="558" t="s">
        <v>297</v>
      </c>
      <c r="C13" s="559">
        <v>101.55684638425105</v>
      </c>
      <c r="D13" s="561">
        <v>41211</v>
      </c>
      <c r="E13" s="559">
        <v>0</v>
      </c>
      <c r="F13" s="560">
        <v>40980</v>
      </c>
      <c r="G13" s="559">
        <v>101.1855313903268</v>
      </c>
    </row>
    <row r="14" spans="1:8" ht="12.75" customHeight="1">
      <c r="A14" s="558" t="s">
        <v>299</v>
      </c>
      <c r="B14" s="558" t="s">
        <v>297</v>
      </c>
      <c r="C14" s="559">
        <v>102.80751823572535</v>
      </c>
      <c r="D14" s="561">
        <v>41005</v>
      </c>
      <c r="E14" s="559">
        <v>83.436718158828285</v>
      </c>
      <c r="F14" s="560">
        <v>40932</v>
      </c>
      <c r="G14" s="559">
        <v>92.905232484884181</v>
      </c>
    </row>
    <row r="15" spans="1:8" ht="12.75" customHeight="1">
      <c r="A15" s="558" t="s">
        <v>525</v>
      </c>
      <c r="B15" s="558" t="s">
        <v>507</v>
      </c>
      <c r="C15" s="559">
        <v>104.36746414161853</v>
      </c>
      <c r="D15" s="561">
        <v>41213</v>
      </c>
      <c r="E15" s="559">
        <v>101.37050617863902</v>
      </c>
      <c r="F15" s="560">
        <v>40856</v>
      </c>
      <c r="G15" s="559">
        <v>104.36746414161853</v>
      </c>
    </row>
    <row r="16" spans="1:8" ht="12.75" customHeight="1">
      <c r="A16" s="558" t="s">
        <v>667</v>
      </c>
      <c r="B16" s="558" t="s">
        <v>300</v>
      </c>
      <c r="C16" s="559">
        <v>5.3108256671593601</v>
      </c>
      <c r="D16" s="561">
        <v>40862</v>
      </c>
      <c r="E16" s="559">
        <v>4.6003792283215299</v>
      </c>
      <c r="F16" s="560">
        <v>41065</v>
      </c>
      <c r="G16" s="559">
        <v>4.7012445789408801</v>
      </c>
    </row>
    <row r="17" spans="1:7" ht="12.75" customHeight="1">
      <c r="A17" s="558" t="s">
        <v>668</v>
      </c>
      <c r="B17" s="558" t="s">
        <v>302</v>
      </c>
      <c r="C17" s="559">
        <v>584.21268541568998</v>
      </c>
      <c r="D17" s="561">
        <v>40855</v>
      </c>
      <c r="E17" s="559">
        <v>491.17392881045134</v>
      </c>
      <c r="F17" s="560">
        <v>41115</v>
      </c>
      <c r="G17" s="559">
        <v>498.27832203177775</v>
      </c>
    </row>
    <row r="18" spans="1:7" ht="12.75" customHeight="1">
      <c r="A18" s="558" t="s">
        <v>669</v>
      </c>
      <c r="B18" s="558" t="s">
        <v>302</v>
      </c>
      <c r="C18" s="559">
        <v>842.03811993582508</v>
      </c>
      <c r="D18" s="561">
        <v>40974</v>
      </c>
      <c r="E18" s="559">
        <v>749.78121283715552</v>
      </c>
      <c r="F18" s="560">
        <v>41213</v>
      </c>
      <c r="G18" s="559">
        <v>749.78121283715552</v>
      </c>
    </row>
    <row r="19" spans="1:7" ht="12.75" customHeight="1">
      <c r="A19" s="558" t="s">
        <v>670</v>
      </c>
      <c r="B19" s="558" t="s">
        <v>302</v>
      </c>
      <c r="C19" s="559">
        <v>1072.5399752227904</v>
      </c>
      <c r="D19" s="561">
        <v>41207</v>
      </c>
      <c r="E19" s="559">
        <v>986.46195885827296</v>
      </c>
      <c r="F19" s="560">
        <v>40872</v>
      </c>
      <c r="G19" s="559">
        <v>1024.2411776745705</v>
      </c>
    </row>
    <row r="20" spans="1:7" ht="12.75" customHeight="1">
      <c r="A20" s="558" t="s">
        <v>671</v>
      </c>
      <c r="B20" s="558" t="s">
        <v>302</v>
      </c>
      <c r="C20" s="559">
        <v>835.39226115070926</v>
      </c>
      <c r="D20" s="561">
        <v>41213</v>
      </c>
      <c r="E20" s="559">
        <v>781.09852836303571</v>
      </c>
      <c r="F20" s="560">
        <v>41121</v>
      </c>
      <c r="G20" s="559">
        <v>835.39226115070926</v>
      </c>
    </row>
    <row r="21" spans="1:7" ht="12.75" customHeight="1">
      <c r="A21" s="558" t="s">
        <v>672</v>
      </c>
      <c r="B21" s="558" t="s">
        <v>302</v>
      </c>
      <c r="C21" s="559">
        <v>844.16876154686133</v>
      </c>
      <c r="D21" s="561">
        <v>41207</v>
      </c>
      <c r="E21" s="559">
        <v>809.4700946012963</v>
      </c>
      <c r="F21" s="560">
        <v>40863</v>
      </c>
      <c r="G21" s="559">
        <v>841.66670034302081</v>
      </c>
    </row>
    <row r="22" spans="1:7" ht="12.75" customHeight="1">
      <c r="A22" s="558" t="s">
        <v>673</v>
      </c>
      <c r="B22" s="558" t="s">
        <v>302</v>
      </c>
      <c r="C22" s="559">
        <v>881.45166296065054</v>
      </c>
      <c r="D22" s="561">
        <v>40968</v>
      </c>
      <c r="E22" s="559">
        <v>831.51323284520788</v>
      </c>
      <c r="F22" s="560">
        <v>40877</v>
      </c>
      <c r="G22" s="559">
        <v>878.04691316376898</v>
      </c>
    </row>
    <row r="23" spans="1:7" ht="12.75" customHeight="1">
      <c r="A23" s="558" t="s">
        <v>674</v>
      </c>
      <c r="B23" s="558" t="s">
        <v>302</v>
      </c>
      <c r="C23" s="559">
        <v>145.76206909884559</v>
      </c>
      <c r="D23" s="561">
        <v>41213</v>
      </c>
      <c r="E23" s="559">
        <v>141.35104125340112</v>
      </c>
      <c r="F23" s="560">
        <v>40849</v>
      </c>
      <c r="G23" s="559">
        <v>145.76206909884559</v>
      </c>
    </row>
    <row r="24" spans="1:7" ht="12.75" customHeight="1">
      <c r="A24" s="558" t="s">
        <v>675</v>
      </c>
      <c r="B24" s="558" t="s">
        <v>302</v>
      </c>
      <c r="C24" s="559">
        <v>216.6860735680238</v>
      </c>
      <c r="D24" s="561">
        <v>40849</v>
      </c>
      <c r="E24" s="559">
        <v>166.17825685893067</v>
      </c>
      <c r="F24" s="560">
        <v>41185</v>
      </c>
      <c r="G24" s="559">
        <v>172.67354396123383</v>
      </c>
    </row>
    <row r="25" spans="1:7" ht="12.75" customHeight="1">
      <c r="A25" s="558" t="s">
        <v>676</v>
      </c>
      <c r="B25" s="558" t="s">
        <v>314</v>
      </c>
      <c r="C25" s="559">
        <v>70.142495395591965</v>
      </c>
      <c r="D25" s="561">
        <v>40971</v>
      </c>
      <c r="E25" s="559">
        <v>59.3346940323799</v>
      </c>
      <c r="F25" s="560">
        <v>41182</v>
      </c>
      <c r="G25" s="559">
        <v>59.820240562734547</v>
      </c>
    </row>
    <row r="26" spans="1:7" ht="12.75" customHeight="1">
      <c r="A26" s="558" t="s">
        <v>677</v>
      </c>
      <c r="B26" s="558" t="s">
        <v>316</v>
      </c>
      <c r="C26" s="559">
        <v>87.432356680070484</v>
      </c>
      <c r="D26" s="561">
        <v>40849</v>
      </c>
      <c r="E26" s="559">
        <v>74.780929302714483</v>
      </c>
      <c r="F26" s="560">
        <v>41179</v>
      </c>
      <c r="G26" s="559">
        <v>76.754393001579828</v>
      </c>
    </row>
    <row r="27" spans="1:7" ht="12.75" customHeight="1">
      <c r="A27" s="558" t="s">
        <v>678</v>
      </c>
      <c r="B27" s="558" t="s">
        <v>316</v>
      </c>
      <c r="C27" s="559">
        <v>778.05080259920032</v>
      </c>
      <c r="D27" s="561">
        <v>41207</v>
      </c>
      <c r="E27" s="559">
        <v>749.80861357479807</v>
      </c>
      <c r="F27" s="560">
        <v>40891</v>
      </c>
      <c r="G27" s="559">
        <v>775.68723218672289</v>
      </c>
    </row>
    <row r="28" spans="1:7" ht="12.75" customHeight="1">
      <c r="A28" s="558" t="s">
        <v>679</v>
      </c>
      <c r="B28" s="558" t="s">
        <v>316</v>
      </c>
      <c r="C28" s="559">
        <v>97.952765387335845</v>
      </c>
      <c r="D28" s="561">
        <v>40849</v>
      </c>
      <c r="E28" s="559">
        <v>78.971918132760464</v>
      </c>
      <c r="F28" s="560">
        <v>41160</v>
      </c>
      <c r="G28" s="559">
        <v>80.088815844524404</v>
      </c>
    </row>
    <row r="29" spans="1:7" ht="12.75" customHeight="1">
      <c r="A29" s="558" t="s">
        <v>680</v>
      </c>
      <c r="B29" s="558" t="s">
        <v>316</v>
      </c>
      <c r="C29" s="559">
        <v>160.30924149331148</v>
      </c>
      <c r="D29" s="561">
        <v>40982</v>
      </c>
      <c r="E29" s="559">
        <v>134.93726911383351</v>
      </c>
      <c r="F29" s="560">
        <v>40849</v>
      </c>
      <c r="G29" s="559">
        <v>138.80463913773437</v>
      </c>
    </row>
    <row r="30" spans="1:7" ht="12.75" customHeight="1">
      <c r="A30" s="558" t="s">
        <v>681</v>
      </c>
      <c r="B30" s="558" t="s">
        <v>316</v>
      </c>
      <c r="C30" s="559">
        <v>1040.5189356074854</v>
      </c>
      <c r="D30" s="561">
        <v>41203</v>
      </c>
      <c r="E30" s="559">
        <v>923.61176240078032</v>
      </c>
      <c r="F30" s="560">
        <v>40876</v>
      </c>
      <c r="G30" s="559">
        <v>1037.1341499628049</v>
      </c>
    </row>
    <row r="31" spans="1:7" ht="12.75" customHeight="1">
      <c r="A31" s="558" t="s">
        <v>682</v>
      </c>
      <c r="B31" s="558" t="s">
        <v>316</v>
      </c>
      <c r="C31" s="559">
        <v>526.00739943213841</v>
      </c>
      <c r="D31" s="561">
        <v>41018</v>
      </c>
      <c r="E31" s="559">
        <v>463.87988567981199</v>
      </c>
      <c r="F31" s="560">
        <v>40872</v>
      </c>
      <c r="G31" s="559">
        <v>505.51979632422677</v>
      </c>
    </row>
    <row r="32" spans="1:7" ht="12.75" customHeight="1">
      <c r="A32" s="558" t="s">
        <v>683</v>
      </c>
      <c r="B32" s="558" t="s">
        <v>316</v>
      </c>
      <c r="C32" s="559">
        <v>750.71924971092596</v>
      </c>
      <c r="D32" s="561">
        <v>41199</v>
      </c>
      <c r="E32" s="559">
        <v>603.59620675961548</v>
      </c>
      <c r="F32" s="560">
        <v>40870</v>
      </c>
      <c r="G32" s="559">
        <v>743.52323797018403</v>
      </c>
    </row>
    <row r="33" spans="1:7" ht="12.75" customHeight="1">
      <c r="A33" s="558" t="s">
        <v>684</v>
      </c>
      <c r="B33" s="558" t="s">
        <v>685</v>
      </c>
      <c r="C33" s="559">
        <v>78.225857063768146</v>
      </c>
      <c r="D33" s="561">
        <v>41199</v>
      </c>
      <c r="E33" s="559">
        <v>69.454114308468831</v>
      </c>
      <c r="F33" s="560">
        <v>40872</v>
      </c>
      <c r="G33" s="559">
        <v>77.391921597215926</v>
      </c>
    </row>
    <row r="34" spans="1:7" ht="12.75" customHeight="1">
      <c r="A34" s="558" t="s">
        <v>686</v>
      </c>
      <c r="B34" s="558" t="s">
        <v>685</v>
      </c>
      <c r="C34" s="559">
        <v>145.48080419590167</v>
      </c>
      <c r="D34" s="561">
        <v>41213</v>
      </c>
      <c r="E34" s="559">
        <v>141.99936515104349</v>
      </c>
      <c r="F34" s="560">
        <v>40849</v>
      </c>
      <c r="G34" s="559">
        <v>145.48080419590167</v>
      </c>
    </row>
    <row r="35" spans="1:7" ht="12.75" customHeight="1">
      <c r="A35" s="558" t="s">
        <v>687</v>
      </c>
      <c r="B35" s="558" t="s">
        <v>685</v>
      </c>
      <c r="C35" s="559">
        <v>90.009639342709704</v>
      </c>
      <c r="D35" s="561">
        <v>41207</v>
      </c>
      <c r="E35" s="559">
        <v>83.952668275016947</v>
      </c>
      <c r="F35" s="560">
        <v>40872</v>
      </c>
      <c r="G35" s="559">
        <v>89.766676305995347</v>
      </c>
    </row>
    <row r="36" spans="1:7" ht="12.75" customHeight="1">
      <c r="A36" s="558" t="s">
        <v>688</v>
      </c>
      <c r="B36" s="558" t="s">
        <v>685</v>
      </c>
      <c r="C36" s="559">
        <v>64.884907157864404</v>
      </c>
      <c r="D36" s="561">
        <v>40984</v>
      </c>
      <c r="E36" s="559">
        <v>54.695396042235998</v>
      </c>
      <c r="F36" s="560">
        <v>40870</v>
      </c>
      <c r="G36" s="559">
        <v>63.128403721940707</v>
      </c>
    </row>
    <row r="37" spans="1:7" ht="12.75" customHeight="1">
      <c r="A37" s="558" t="s">
        <v>689</v>
      </c>
      <c r="B37" s="558" t="s">
        <v>329</v>
      </c>
      <c r="C37" s="559">
        <v>17861.506738299846</v>
      </c>
      <c r="D37" s="561">
        <v>41210</v>
      </c>
      <c r="E37" s="559">
        <v>16508.55969457703</v>
      </c>
      <c r="F37" s="560">
        <v>40886</v>
      </c>
      <c r="G37" s="559">
        <v>17853.026044789942</v>
      </c>
    </row>
    <row r="38" spans="1:7" ht="12.75" customHeight="1">
      <c r="A38" s="562" t="s">
        <v>690</v>
      </c>
      <c r="B38" s="558" t="s">
        <v>329</v>
      </c>
      <c r="C38" s="559">
        <v>6662.6632373418524</v>
      </c>
      <c r="D38" s="561">
        <v>40861</v>
      </c>
      <c r="E38" s="559">
        <v>6109.5849455058615</v>
      </c>
      <c r="F38" s="560">
        <v>40924</v>
      </c>
      <c r="G38" s="559">
        <v>6472.0714254038667</v>
      </c>
    </row>
    <row r="39" spans="1:7" ht="12.75" customHeight="1">
      <c r="A39" s="558" t="s">
        <v>691</v>
      </c>
      <c r="B39" s="558" t="s">
        <v>329</v>
      </c>
      <c r="C39" s="559">
        <v>1.05861325930938</v>
      </c>
      <c r="D39" s="561">
        <v>41166</v>
      </c>
      <c r="E39" s="559">
        <v>0.96625027255288998</v>
      </c>
      <c r="F39" s="560">
        <v>40851</v>
      </c>
      <c r="G39" s="563">
        <v>1.04426393658244</v>
      </c>
    </row>
    <row r="40" spans="1:7" ht="12.75" customHeight="1">
      <c r="A40" s="558" t="s">
        <v>692</v>
      </c>
      <c r="B40" s="558" t="s">
        <v>329</v>
      </c>
      <c r="C40" s="559">
        <v>0.70899470313863</v>
      </c>
      <c r="D40" s="561">
        <v>40858</v>
      </c>
      <c r="E40" s="559">
        <v>0.51613495682662003</v>
      </c>
      <c r="F40" s="560">
        <v>41159</v>
      </c>
      <c r="G40" s="559">
        <v>0.53674687890318995</v>
      </c>
    </row>
    <row r="41" spans="1:7" ht="12.75" customHeight="1">
      <c r="A41" s="558" t="s">
        <v>693</v>
      </c>
      <c r="B41" s="558" t="s">
        <v>329</v>
      </c>
      <c r="C41" s="559">
        <v>0.98368784866976</v>
      </c>
      <c r="D41" s="561">
        <v>41208</v>
      </c>
      <c r="E41" s="559">
        <v>0.94245794536629002</v>
      </c>
      <c r="F41" s="560">
        <v>40851</v>
      </c>
      <c r="G41" s="559">
        <v>0.98064753768382995</v>
      </c>
    </row>
    <row r="42" spans="1:7" ht="12.75" customHeight="1">
      <c r="A42" s="558" t="s">
        <v>694</v>
      </c>
      <c r="B42" s="558" t="s">
        <v>329</v>
      </c>
      <c r="C42" s="559">
        <v>9.1226006482101507</v>
      </c>
      <c r="D42" s="561">
        <v>41208</v>
      </c>
      <c r="E42" s="559">
        <v>8.6138524393800804</v>
      </c>
      <c r="F42" s="560">
        <v>40872</v>
      </c>
      <c r="G42" s="559">
        <v>9.1071121229868197</v>
      </c>
    </row>
    <row r="43" spans="1:7" ht="12.75" customHeight="1">
      <c r="A43" s="558" t="s">
        <v>695</v>
      </c>
      <c r="B43" s="558" t="s">
        <v>329</v>
      </c>
      <c r="C43" s="559">
        <v>1.0517001379639901</v>
      </c>
      <c r="D43" s="561">
        <v>41208</v>
      </c>
      <c r="E43" s="559">
        <v>0.97675283843910998</v>
      </c>
      <c r="F43" s="560">
        <v>40877</v>
      </c>
      <c r="G43" s="559">
        <v>1.0516782983527799</v>
      </c>
    </row>
    <row r="44" spans="1:7" ht="12.75" customHeight="1">
      <c r="A44" s="558" t="s">
        <v>696</v>
      </c>
      <c r="B44" s="558" t="s">
        <v>337</v>
      </c>
      <c r="C44" s="559">
        <v>374.46622508377726</v>
      </c>
      <c r="D44" s="561">
        <v>40945</v>
      </c>
      <c r="E44" s="559">
        <v>318.20651586281554</v>
      </c>
      <c r="F44" s="560">
        <v>40871</v>
      </c>
      <c r="G44" s="559">
        <v>350.5512335953261</v>
      </c>
    </row>
    <row r="45" spans="1:7" ht="12.75" customHeight="1">
      <c r="A45" s="558" t="s">
        <v>338</v>
      </c>
      <c r="B45" s="558" t="s">
        <v>337</v>
      </c>
      <c r="C45" s="559">
        <v>704.38558793071797</v>
      </c>
      <c r="D45" s="561">
        <v>40970</v>
      </c>
      <c r="E45" s="559">
        <v>587.55582368147168</v>
      </c>
      <c r="F45" s="560">
        <v>41065</v>
      </c>
      <c r="G45" s="559">
        <v>594.20045537803514</v>
      </c>
    </row>
    <row r="46" spans="1:7" ht="12.75" customHeight="1">
      <c r="A46" s="558" t="s">
        <v>340</v>
      </c>
      <c r="B46" s="558" t="s">
        <v>337</v>
      </c>
      <c r="C46" s="559">
        <v>762.11416895928767</v>
      </c>
      <c r="D46" s="561">
        <v>40855</v>
      </c>
      <c r="E46" s="559">
        <v>556.39083574370932</v>
      </c>
      <c r="F46" s="560">
        <v>41045</v>
      </c>
      <c r="G46" s="559">
        <v>704.64786319546363</v>
      </c>
    </row>
    <row r="47" spans="1:7" ht="12.75" customHeight="1">
      <c r="A47" s="558" t="s">
        <v>697</v>
      </c>
      <c r="B47" s="558" t="s">
        <v>337</v>
      </c>
      <c r="C47" s="559">
        <v>1020.1305545212924</v>
      </c>
      <c r="D47" s="561">
        <v>40855</v>
      </c>
      <c r="E47" s="559">
        <v>887.95201212097982</v>
      </c>
      <c r="F47" s="560">
        <v>40896</v>
      </c>
      <c r="G47" s="559">
        <v>914.85263387594125</v>
      </c>
    </row>
    <row r="48" spans="1:7" ht="12.75" customHeight="1">
      <c r="A48" s="558" t="s">
        <v>698</v>
      </c>
      <c r="B48" s="558" t="s">
        <v>345</v>
      </c>
      <c r="C48" s="559">
        <v>8.1421752507423601</v>
      </c>
      <c r="D48" s="561">
        <v>41005</v>
      </c>
      <c r="E48" s="559">
        <v>7.35321716104768</v>
      </c>
      <c r="F48" s="560">
        <v>40871</v>
      </c>
      <c r="G48" s="559">
        <v>7.5900430502630396</v>
      </c>
    </row>
    <row r="49" spans="1:7" ht="12.75" customHeight="1">
      <c r="A49" s="558" t="s">
        <v>699</v>
      </c>
      <c r="B49" s="558" t="s">
        <v>345</v>
      </c>
      <c r="C49" s="559">
        <v>10.28482375980002</v>
      </c>
      <c r="D49" s="561">
        <v>40956</v>
      </c>
      <c r="E49" s="559">
        <v>8.5157139708834002</v>
      </c>
      <c r="F49" s="560">
        <v>40872</v>
      </c>
      <c r="G49" s="559">
        <v>9.2853493549671295</v>
      </c>
    </row>
    <row r="50" spans="1:7" ht="12.75" customHeight="1">
      <c r="A50" s="558" t="s">
        <v>700</v>
      </c>
      <c r="B50" s="558" t="s">
        <v>345</v>
      </c>
      <c r="C50" s="559">
        <v>6.8704532673677603</v>
      </c>
      <c r="D50" s="561">
        <v>40971</v>
      </c>
      <c r="E50" s="559">
        <v>5.5159186296067304</v>
      </c>
      <c r="F50" s="560">
        <v>40889</v>
      </c>
      <c r="G50" s="559">
        <v>6.2518913065615802</v>
      </c>
    </row>
    <row r="51" spans="1:7" ht="12.75" customHeight="1">
      <c r="A51" s="558" t="s">
        <v>348</v>
      </c>
      <c r="B51" s="558" t="s">
        <v>345</v>
      </c>
      <c r="C51" s="559">
        <v>11.97945420977611</v>
      </c>
      <c r="D51" s="561">
        <v>40959</v>
      </c>
      <c r="E51" s="559">
        <v>10.019866752718659</v>
      </c>
      <c r="F51" s="560">
        <v>40871</v>
      </c>
      <c r="G51" s="559">
        <v>11.411278914301359</v>
      </c>
    </row>
    <row r="52" spans="1:7" ht="12.75" customHeight="1">
      <c r="A52" s="558" t="s">
        <v>701</v>
      </c>
      <c r="B52" s="558" t="s">
        <v>345</v>
      </c>
      <c r="C52" s="559">
        <v>13.26140718513342</v>
      </c>
      <c r="D52" s="561">
        <v>41010</v>
      </c>
      <c r="E52" s="559">
        <v>11.39906741278797</v>
      </c>
      <c r="F52" s="560">
        <v>40906</v>
      </c>
      <c r="G52" s="559">
        <v>12.83084201921422</v>
      </c>
    </row>
    <row r="53" spans="1:7" ht="12.75" customHeight="1">
      <c r="A53" s="558" t="s">
        <v>702</v>
      </c>
      <c r="B53" s="558" t="s">
        <v>351</v>
      </c>
      <c r="C53" s="559">
        <v>117.96842180458756</v>
      </c>
      <c r="D53" s="561">
        <v>41016</v>
      </c>
      <c r="E53" s="559">
        <v>107.13523464427143</v>
      </c>
      <c r="F53" s="560">
        <v>40933</v>
      </c>
      <c r="G53" s="559">
        <v>110.88850984023122</v>
      </c>
    </row>
    <row r="54" spans="1:7" ht="12.75" customHeight="1">
      <c r="A54" s="558" t="s">
        <v>353</v>
      </c>
      <c r="B54" s="558" t="s">
        <v>351</v>
      </c>
      <c r="C54" s="559">
        <v>1259.2383423265589</v>
      </c>
      <c r="D54" s="561">
        <v>41213</v>
      </c>
      <c r="E54" s="559">
        <v>1209.6837558666152</v>
      </c>
      <c r="F54" s="560">
        <v>40849</v>
      </c>
      <c r="G54" s="559">
        <v>1259.2383423265589</v>
      </c>
    </row>
    <row r="55" spans="1:7" ht="12.75" customHeight="1">
      <c r="A55" s="558" t="s">
        <v>703</v>
      </c>
      <c r="B55" s="558" t="s">
        <v>351</v>
      </c>
      <c r="C55" s="559">
        <v>908.99368689407902</v>
      </c>
      <c r="D55" s="561">
        <v>40877</v>
      </c>
      <c r="E55" s="559">
        <v>818.57175089865461</v>
      </c>
      <c r="F55" s="560">
        <v>41213</v>
      </c>
      <c r="G55" s="559">
        <v>818.57175089865461</v>
      </c>
    </row>
    <row r="56" spans="1:7" ht="12.75" customHeight="1">
      <c r="A56" s="558" t="s">
        <v>704</v>
      </c>
      <c r="B56" s="558" t="s">
        <v>351</v>
      </c>
      <c r="C56" s="559">
        <v>949.58650101354613</v>
      </c>
      <c r="D56" s="561">
        <v>40877</v>
      </c>
      <c r="E56" s="559">
        <v>833.93203028345374</v>
      </c>
      <c r="F56" s="560">
        <v>41213</v>
      </c>
      <c r="G56" s="559">
        <v>833.93203028345374</v>
      </c>
    </row>
    <row r="57" spans="1:7" ht="12.75" customHeight="1">
      <c r="A57" s="558" t="s">
        <v>705</v>
      </c>
      <c r="B57" s="558" t="s">
        <v>351</v>
      </c>
      <c r="C57" s="559">
        <v>734.74969054240864</v>
      </c>
      <c r="D57" s="561">
        <v>40968</v>
      </c>
      <c r="E57" s="559">
        <v>464.07042526627521</v>
      </c>
      <c r="F57" s="560">
        <v>41213</v>
      </c>
      <c r="G57" s="559">
        <v>464.07042526627521</v>
      </c>
    </row>
    <row r="58" spans="1:7" ht="12.75" customHeight="1">
      <c r="A58" s="558" t="s">
        <v>277</v>
      </c>
      <c r="B58" s="558" t="s">
        <v>357</v>
      </c>
      <c r="C58" s="559">
        <v>323.80956829024393</v>
      </c>
      <c r="D58" s="561">
        <v>40956</v>
      </c>
      <c r="E58" s="559">
        <v>193.33141280578036</v>
      </c>
      <c r="F58" s="560">
        <v>41091</v>
      </c>
      <c r="G58" s="559">
        <v>203.16713789162313</v>
      </c>
    </row>
    <row r="59" spans="1:7" ht="12.75" customHeight="1">
      <c r="A59" s="558" t="s">
        <v>280</v>
      </c>
      <c r="B59" s="558" t="s">
        <v>357</v>
      </c>
      <c r="C59" s="559">
        <v>75.362606379957015</v>
      </c>
      <c r="D59" s="561">
        <v>40959</v>
      </c>
      <c r="E59" s="559">
        <v>66.979953611727424</v>
      </c>
      <c r="F59" s="560">
        <v>41114</v>
      </c>
      <c r="G59" s="559">
        <v>68.533247420087903</v>
      </c>
    </row>
    <row r="60" spans="1:7" ht="12.75" customHeight="1">
      <c r="A60" s="558" t="s">
        <v>706</v>
      </c>
      <c r="B60" s="558" t="s">
        <v>357</v>
      </c>
      <c r="C60" s="559">
        <v>76.316877973869538</v>
      </c>
      <c r="D60" s="561">
        <v>40959</v>
      </c>
      <c r="E60" s="559">
        <v>68.492755797762982</v>
      </c>
      <c r="F60" s="560">
        <v>41114</v>
      </c>
      <c r="G60" s="559">
        <v>69.66995492225503</v>
      </c>
    </row>
    <row r="61" spans="1:7" ht="12.75" customHeight="1">
      <c r="A61" s="558" t="s">
        <v>285</v>
      </c>
      <c r="B61" s="558" t="s">
        <v>357</v>
      </c>
      <c r="C61" s="559">
        <v>276.32533136271758</v>
      </c>
      <c r="D61" s="561">
        <v>40984</v>
      </c>
      <c r="E61" s="559">
        <v>205.34564854048804</v>
      </c>
      <c r="F61" s="560">
        <v>41093</v>
      </c>
      <c r="G61" s="559">
        <v>212.21146531277617</v>
      </c>
    </row>
    <row r="62" spans="1:7" ht="12.75" customHeight="1">
      <c r="A62" s="558" t="s">
        <v>707</v>
      </c>
      <c r="B62" s="558" t="s">
        <v>357</v>
      </c>
      <c r="C62" s="559">
        <v>192.54106054182199</v>
      </c>
      <c r="D62" s="561">
        <v>40956</v>
      </c>
      <c r="E62" s="559">
        <v>152.56219154587731</v>
      </c>
      <c r="F62" s="560">
        <v>41088</v>
      </c>
      <c r="G62" s="559">
        <v>161.48035763377817</v>
      </c>
    </row>
    <row r="63" spans="1:7" ht="12.75" customHeight="1">
      <c r="A63" s="558" t="s">
        <v>358</v>
      </c>
      <c r="B63" s="558" t="s">
        <v>357</v>
      </c>
      <c r="C63" s="559">
        <v>78.681303080886977</v>
      </c>
      <c r="D63" s="561">
        <v>40981</v>
      </c>
      <c r="E63" s="559">
        <v>73.555913740658227</v>
      </c>
      <c r="F63" s="560">
        <v>41085</v>
      </c>
      <c r="G63" s="559">
        <v>75.240844699482864</v>
      </c>
    </row>
    <row r="64" spans="1:7" ht="12.75" customHeight="1">
      <c r="A64" s="558" t="s">
        <v>359</v>
      </c>
      <c r="B64" s="558" t="s">
        <v>357</v>
      </c>
      <c r="C64" s="559">
        <v>92.863389539418236</v>
      </c>
      <c r="D64" s="561">
        <v>41128</v>
      </c>
      <c r="E64" s="559">
        <v>82.222742366181038</v>
      </c>
      <c r="F64" s="560">
        <v>40870</v>
      </c>
      <c r="G64" s="559">
        <v>89.810080499680979</v>
      </c>
    </row>
    <row r="65" spans="1:7" ht="12.75" customHeight="1">
      <c r="A65" s="558" t="s">
        <v>522</v>
      </c>
      <c r="B65" s="558" t="s">
        <v>357</v>
      </c>
      <c r="C65" s="559">
        <v>490.58221552813649</v>
      </c>
      <c r="D65" s="561">
        <v>41126</v>
      </c>
      <c r="E65" s="559">
        <v>426.60512687971715</v>
      </c>
      <c r="F65" s="560">
        <v>40870</v>
      </c>
      <c r="G65" s="559">
        <v>485.28034769198121</v>
      </c>
    </row>
    <row r="66" spans="1:7" ht="12.75" customHeight="1">
      <c r="A66" s="558" t="s">
        <v>708</v>
      </c>
      <c r="B66" s="558" t="s">
        <v>357</v>
      </c>
      <c r="C66" s="559">
        <v>102.20215924095368</v>
      </c>
      <c r="D66" s="561">
        <v>41213</v>
      </c>
      <c r="E66" s="559">
        <v>98.699299999999994</v>
      </c>
      <c r="F66" s="560">
        <v>40939</v>
      </c>
      <c r="G66" s="559">
        <v>102.20215924095368</v>
      </c>
    </row>
    <row r="67" spans="1:7" ht="12.75" customHeight="1">
      <c r="A67" s="558" t="s">
        <v>361</v>
      </c>
      <c r="B67" s="558" t="s">
        <v>357</v>
      </c>
      <c r="C67" s="559">
        <v>96.15856183850336</v>
      </c>
      <c r="D67" s="561">
        <v>41208</v>
      </c>
      <c r="E67" s="559">
        <v>78.277277942422444</v>
      </c>
      <c r="F67" s="560">
        <v>40871</v>
      </c>
      <c r="G67" s="559">
        <v>95.189177494618036</v>
      </c>
    </row>
    <row r="68" spans="1:7" ht="12.75" customHeight="1">
      <c r="A68" s="558" t="s">
        <v>709</v>
      </c>
      <c r="B68" s="558" t="s">
        <v>357</v>
      </c>
      <c r="C68" s="559">
        <v>63.870076856225033</v>
      </c>
      <c r="D68" s="561">
        <v>40850</v>
      </c>
      <c r="E68" s="559">
        <v>47.490791505404253</v>
      </c>
      <c r="F68" s="560">
        <v>41180</v>
      </c>
      <c r="G68" s="559">
        <v>48.107581523381199</v>
      </c>
    </row>
    <row r="69" spans="1:7" ht="12.75" customHeight="1">
      <c r="A69" s="558" t="s">
        <v>363</v>
      </c>
      <c r="B69" s="558" t="s">
        <v>357</v>
      </c>
      <c r="C69" s="559">
        <v>139.63119832467211</v>
      </c>
      <c r="D69" s="561">
        <v>41166</v>
      </c>
      <c r="E69" s="559">
        <v>110.67577014593272</v>
      </c>
      <c r="F69" s="560">
        <v>40870</v>
      </c>
      <c r="G69" s="559">
        <v>131.4198774218826</v>
      </c>
    </row>
    <row r="70" spans="1:7" ht="12.75" customHeight="1">
      <c r="A70" s="558" t="s">
        <v>710</v>
      </c>
      <c r="B70" s="558" t="s">
        <v>357</v>
      </c>
      <c r="C70" s="559">
        <v>47.403585917262909</v>
      </c>
      <c r="D70" s="561">
        <v>40956</v>
      </c>
      <c r="E70" s="559">
        <v>38.217391278281617</v>
      </c>
      <c r="F70" s="560">
        <v>41085</v>
      </c>
      <c r="G70" s="559">
        <v>40.89921108965153</v>
      </c>
    </row>
    <row r="71" spans="1:7" ht="12.75" customHeight="1">
      <c r="A71" s="558" t="s">
        <v>711</v>
      </c>
      <c r="B71" s="558" t="s">
        <v>365</v>
      </c>
      <c r="C71" s="559">
        <v>932.68745788095646</v>
      </c>
      <c r="D71" s="561">
        <v>41207</v>
      </c>
      <c r="E71" s="559">
        <v>808.45736657673763</v>
      </c>
      <c r="F71" s="560">
        <v>40891</v>
      </c>
      <c r="G71" s="559">
        <v>930.10430778190914</v>
      </c>
    </row>
    <row r="72" spans="1:7" ht="12.75" customHeight="1">
      <c r="A72" s="558" t="s">
        <v>367</v>
      </c>
      <c r="B72" s="558" t="s">
        <v>365</v>
      </c>
      <c r="C72" s="559">
        <v>791.39891727568067</v>
      </c>
      <c r="D72" s="561">
        <v>41199</v>
      </c>
      <c r="E72" s="559">
        <v>660.6526202211777</v>
      </c>
      <c r="F72" s="560">
        <v>40870</v>
      </c>
      <c r="G72" s="559">
        <v>777.75197180032274</v>
      </c>
    </row>
    <row r="73" spans="1:7" ht="12.75" customHeight="1">
      <c r="A73" s="558" t="s">
        <v>712</v>
      </c>
      <c r="B73" s="558" t="s">
        <v>365</v>
      </c>
      <c r="C73" s="559">
        <v>38.07403588808063</v>
      </c>
      <c r="D73" s="561">
        <v>40858</v>
      </c>
      <c r="E73" s="559">
        <v>33.235844981173521</v>
      </c>
      <c r="F73" s="560">
        <v>41063</v>
      </c>
      <c r="G73" s="559">
        <v>36.459031535940753</v>
      </c>
    </row>
    <row r="74" spans="1:7" ht="12.75" customHeight="1">
      <c r="A74" s="558" t="s">
        <v>713</v>
      </c>
      <c r="B74" s="558" t="s">
        <v>365</v>
      </c>
      <c r="C74" s="559">
        <v>575.84084111411278</v>
      </c>
      <c r="D74" s="561">
        <v>41003</v>
      </c>
      <c r="E74" s="559">
        <v>509.77084280129071</v>
      </c>
      <c r="F74" s="560">
        <v>41065</v>
      </c>
      <c r="G74" s="559">
        <v>541.33705643473536</v>
      </c>
    </row>
    <row r="75" spans="1:7" ht="12.75" customHeight="1">
      <c r="A75" s="558" t="s">
        <v>714</v>
      </c>
      <c r="B75" s="558" t="s">
        <v>365</v>
      </c>
      <c r="C75" s="559">
        <v>128.96587284162095</v>
      </c>
      <c r="D75" s="561">
        <v>41213</v>
      </c>
      <c r="E75" s="559">
        <v>125.02668528483146</v>
      </c>
      <c r="F75" s="560">
        <v>40849</v>
      </c>
      <c r="G75" s="559">
        <v>128.96587284162095</v>
      </c>
    </row>
    <row r="76" spans="1:7" ht="12.75" customHeight="1">
      <c r="A76" s="558" t="s">
        <v>715</v>
      </c>
      <c r="B76" s="558" t="s">
        <v>365</v>
      </c>
      <c r="C76" s="559">
        <v>97.256136031815174</v>
      </c>
      <c r="D76" s="561">
        <v>40850</v>
      </c>
      <c r="E76" s="559">
        <v>88.537782973464687</v>
      </c>
      <c r="F76" s="560">
        <v>41059</v>
      </c>
      <c r="G76" s="559">
        <v>93.368280985713199</v>
      </c>
    </row>
    <row r="77" spans="1:7" ht="12.75" customHeight="1">
      <c r="A77" s="558" t="s">
        <v>716</v>
      </c>
      <c r="B77" s="558" t="s">
        <v>373</v>
      </c>
      <c r="C77" s="559">
        <v>1026.6161260629892</v>
      </c>
      <c r="D77" s="561">
        <v>41202</v>
      </c>
      <c r="E77" s="559">
        <v>960.6587001238006</v>
      </c>
      <c r="F77" s="560">
        <v>40872</v>
      </c>
      <c r="G77" s="559">
        <v>1011.0996230809683</v>
      </c>
    </row>
    <row r="78" spans="1:7" ht="12.75" customHeight="1">
      <c r="A78" s="558" t="s">
        <v>717</v>
      </c>
      <c r="B78" s="558" t="s">
        <v>373</v>
      </c>
      <c r="C78" s="559">
        <v>787.48785225365043</v>
      </c>
      <c r="D78" s="561">
        <v>41114</v>
      </c>
      <c r="E78" s="559">
        <v>671.54815726092511</v>
      </c>
      <c r="F78" s="560">
        <v>40849</v>
      </c>
      <c r="G78" s="559">
        <v>741.20963303976043</v>
      </c>
    </row>
    <row r="79" spans="1:7" ht="12.75" customHeight="1">
      <c r="A79" s="558" t="s">
        <v>718</v>
      </c>
      <c r="B79" s="558" t="s">
        <v>373</v>
      </c>
      <c r="C79" s="559">
        <v>70.424714960983195</v>
      </c>
      <c r="D79" s="561">
        <v>40851</v>
      </c>
      <c r="E79" s="559">
        <v>62.253067872429831</v>
      </c>
      <c r="F79" s="560">
        <v>41157</v>
      </c>
      <c r="G79" s="559">
        <v>64.953937920922712</v>
      </c>
    </row>
    <row r="80" spans="1:7" ht="12.75" customHeight="1">
      <c r="A80" s="558" t="s">
        <v>719</v>
      </c>
      <c r="B80" s="558" t="s">
        <v>373</v>
      </c>
      <c r="C80" s="559">
        <v>1004.0598334974559</v>
      </c>
      <c r="D80" s="561">
        <v>41207</v>
      </c>
      <c r="E80" s="559">
        <v>960.85128559698876</v>
      </c>
      <c r="F80" s="560">
        <v>40863</v>
      </c>
      <c r="G80" s="559">
        <v>1001.2865860917592</v>
      </c>
    </row>
    <row r="81" spans="1:7" ht="12.75" customHeight="1">
      <c r="A81" s="558" t="s">
        <v>720</v>
      </c>
      <c r="B81" s="558" t="s">
        <v>373</v>
      </c>
      <c r="C81" s="559">
        <v>98.545451476034401</v>
      </c>
      <c r="D81" s="561">
        <v>41021</v>
      </c>
      <c r="E81" s="559">
        <v>91.117490674741447</v>
      </c>
      <c r="F81" s="560">
        <v>41158</v>
      </c>
      <c r="G81" s="559">
        <v>94.423256347096242</v>
      </c>
    </row>
    <row r="82" spans="1:7" ht="12.75" customHeight="1">
      <c r="A82" s="558" t="s">
        <v>721</v>
      </c>
      <c r="B82" s="558" t="s">
        <v>373</v>
      </c>
      <c r="C82" s="559">
        <v>65.087111480274757</v>
      </c>
      <c r="D82" s="561">
        <v>40982</v>
      </c>
      <c r="E82" s="559">
        <v>54.243429428972881</v>
      </c>
      <c r="F82" s="560">
        <v>41065</v>
      </c>
      <c r="G82" s="559">
        <v>57.969706781732292</v>
      </c>
    </row>
    <row r="83" spans="1:7" ht="12.75" customHeight="1">
      <c r="A83" s="558" t="s">
        <v>722</v>
      </c>
      <c r="B83" s="558" t="s">
        <v>373</v>
      </c>
      <c r="C83" s="559">
        <v>138.95984899832229</v>
      </c>
      <c r="D83" s="561">
        <v>41213</v>
      </c>
      <c r="E83" s="559">
        <v>134.80526919049308</v>
      </c>
      <c r="F83" s="560">
        <v>40849</v>
      </c>
      <c r="G83" s="559">
        <v>138.95984899832229</v>
      </c>
    </row>
    <row r="84" spans="1:7" ht="12.75" customHeight="1">
      <c r="A84" s="558" t="s">
        <v>723</v>
      </c>
      <c r="B84" s="558" t="s">
        <v>381</v>
      </c>
      <c r="C84" s="559">
        <v>676.2198664305505</v>
      </c>
      <c r="D84" s="561">
        <v>41127</v>
      </c>
      <c r="E84" s="559">
        <v>563.95306373007975</v>
      </c>
      <c r="F84" s="560">
        <v>40871</v>
      </c>
      <c r="G84" s="559">
        <v>657.00442000556222</v>
      </c>
    </row>
    <row r="85" spans="1:7" ht="12.75" customHeight="1">
      <c r="A85" s="558" t="s">
        <v>724</v>
      </c>
      <c r="B85" s="558" t="s">
        <v>381</v>
      </c>
      <c r="C85" s="559">
        <v>105.41629152670238</v>
      </c>
      <c r="D85" s="561">
        <v>40869</v>
      </c>
      <c r="E85" s="559">
        <v>81.578155986665223</v>
      </c>
      <c r="F85" s="560">
        <v>41003</v>
      </c>
      <c r="G85" s="559">
        <v>83.097910710801472</v>
      </c>
    </row>
    <row r="86" spans="1:7" ht="12.75" customHeight="1">
      <c r="A86" s="558" t="s">
        <v>383</v>
      </c>
      <c r="B86" s="558" t="s">
        <v>381</v>
      </c>
      <c r="C86" s="559">
        <v>75.853105299000902</v>
      </c>
      <c r="D86" s="561">
        <v>41117</v>
      </c>
      <c r="E86" s="559">
        <v>59.629146192924111</v>
      </c>
      <c r="F86" s="560">
        <v>40870</v>
      </c>
      <c r="G86" s="559">
        <v>68.918600033432597</v>
      </c>
    </row>
    <row r="87" spans="1:7" ht="12.75" customHeight="1">
      <c r="A87" s="558" t="s">
        <v>725</v>
      </c>
      <c r="B87" s="558" t="s">
        <v>385</v>
      </c>
      <c r="C87" s="559">
        <v>1022.2850572619988</v>
      </c>
      <c r="D87" s="561">
        <v>40987</v>
      </c>
      <c r="E87" s="559">
        <v>925.72267902748865</v>
      </c>
      <c r="F87" s="560">
        <v>40892</v>
      </c>
      <c r="G87" s="559">
        <v>965.2508978644571</v>
      </c>
    </row>
    <row r="88" spans="1:7" ht="12.75" customHeight="1">
      <c r="A88" s="558" t="s">
        <v>726</v>
      </c>
      <c r="B88" s="558" t="s">
        <v>385</v>
      </c>
      <c r="C88" s="559">
        <v>1394.2894765248154</v>
      </c>
      <c r="D88" s="561">
        <v>41204</v>
      </c>
      <c r="E88" s="559">
        <v>1296.776511143325</v>
      </c>
      <c r="F88" s="560">
        <v>40872</v>
      </c>
      <c r="G88" s="559">
        <v>1374.4523120099243</v>
      </c>
    </row>
    <row r="89" spans="1:7" ht="12.75" customHeight="1">
      <c r="A89" s="558" t="s">
        <v>727</v>
      </c>
      <c r="B89" s="558" t="s">
        <v>385</v>
      </c>
      <c r="C89" s="559">
        <v>152.90516853255053</v>
      </c>
      <c r="D89" s="561">
        <v>41213</v>
      </c>
      <c r="E89" s="559">
        <v>148.09107264577827</v>
      </c>
      <c r="F89" s="560">
        <v>40849</v>
      </c>
      <c r="G89" s="559">
        <v>152.90516853255053</v>
      </c>
    </row>
    <row r="90" spans="1:7" ht="12.75" customHeight="1">
      <c r="A90" s="558" t="s">
        <v>728</v>
      </c>
      <c r="B90" s="558" t="s">
        <v>385</v>
      </c>
      <c r="C90" s="559">
        <v>372.0042029162779</v>
      </c>
      <c r="D90" s="561">
        <v>40989</v>
      </c>
      <c r="E90" s="559">
        <v>324.55214377885579</v>
      </c>
      <c r="F90" s="560">
        <v>40892</v>
      </c>
      <c r="G90" s="559">
        <v>344.28915582184607</v>
      </c>
    </row>
    <row r="91" spans="1:7" ht="12.75" customHeight="1">
      <c r="A91" s="558" t="s">
        <v>389</v>
      </c>
      <c r="B91" s="558" t="s">
        <v>385</v>
      </c>
      <c r="C91" s="559">
        <v>778.20423111916716</v>
      </c>
      <c r="D91" s="561">
        <v>41207</v>
      </c>
      <c r="E91" s="559">
        <v>750.76214909219652</v>
      </c>
      <c r="F91" s="560">
        <v>40863</v>
      </c>
      <c r="G91" s="559">
        <v>775.97755631527173</v>
      </c>
    </row>
    <row r="92" spans="1:7" ht="12.75" customHeight="1">
      <c r="A92" s="558" t="s">
        <v>729</v>
      </c>
      <c r="B92" s="558" t="s">
        <v>385</v>
      </c>
      <c r="C92" s="559">
        <v>808.89116689364334</v>
      </c>
      <c r="D92" s="561">
        <v>40991</v>
      </c>
      <c r="E92" s="559">
        <v>741.09112599751995</v>
      </c>
      <c r="F92" s="560">
        <v>40891</v>
      </c>
      <c r="G92" s="559">
        <v>772.20793819025823</v>
      </c>
    </row>
    <row r="93" spans="1:7" ht="12.75" customHeight="1">
      <c r="A93" s="558" t="s">
        <v>730</v>
      </c>
      <c r="B93" s="558" t="s">
        <v>385</v>
      </c>
      <c r="C93" s="559">
        <v>798.69916395816301</v>
      </c>
      <c r="D93" s="561">
        <v>40945</v>
      </c>
      <c r="E93" s="559">
        <v>712.62647736525116</v>
      </c>
      <c r="F93" s="560">
        <v>41086</v>
      </c>
      <c r="G93" s="559">
        <v>769.65138388412288</v>
      </c>
    </row>
    <row r="94" spans="1:7" ht="12.75" customHeight="1">
      <c r="A94" s="558" t="s">
        <v>731</v>
      </c>
      <c r="B94" s="558" t="s">
        <v>385</v>
      </c>
      <c r="C94" s="559">
        <v>866.49340057873951</v>
      </c>
      <c r="D94" s="561">
        <v>41138</v>
      </c>
      <c r="E94" s="559">
        <v>695.06871339693532</v>
      </c>
      <c r="F94" s="560">
        <v>40871</v>
      </c>
      <c r="G94" s="559">
        <v>845.9364540729083</v>
      </c>
    </row>
    <row r="95" spans="1:7" ht="12.75" customHeight="1">
      <c r="A95" s="558" t="s">
        <v>732</v>
      </c>
      <c r="B95" s="558" t="s">
        <v>385</v>
      </c>
      <c r="C95" s="559">
        <v>420.23373316415729</v>
      </c>
      <c r="D95" s="561">
        <v>41201</v>
      </c>
      <c r="E95" s="559">
        <v>347.84368899073905</v>
      </c>
      <c r="F95" s="560">
        <v>40872</v>
      </c>
      <c r="G95" s="559">
        <v>418.63743285642238</v>
      </c>
    </row>
    <row r="96" spans="1:7" ht="12.75" customHeight="1">
      <c r="A96" s="558" t="s">
        <v>733</v>
      </c>
      <c r="B96" s="558" t="s">
        <v>394</v>
      </c>
      <c r="C96" s="559">
        <v>122.29172530233592</v>
      </c>
      <c r="D96" s="561">
        <v>41213</v>
      </c>
      <c r="E96" s="559">
        <v>118.41614321278163</v>
      </c>
      <c r="F96" s="560">
        <v>40849</v>
      </c>
      <c r="G96" s="559">
        <v>122.29172530233592</v>
      </c>
    </row>
    <row r="97" spans="1:7" ht="12.75" customHeight="1">
      <c r="A97" s="558" t="s">
        <v>734</v>
      </c>
      <c r="B97" s="558" t="s">
        <v>394</v>
      </c>
      <c r="C97" s="559">
        <v>94.050984702169785</v>
      </c>
      <c r="D97" s="561">
        <v>41208</v>
      </c>
      <c r="E97" s="559">
        <v>82.575361284215191</v>
      </c>
      <c r="F97" s="560">
        <v>41073</v>
      </c>
      <c r="G97" s="559">
        <v>92.408882961888153</v>
      </c>
    </row>
    <row r="98" spans="1:7" ht="12.75" customHeight="1">
      <c r="A98" s="558" t="s">
        <v>396</v>
      </c>
      <c r="B98" s="558" t="s">
        <v>394</v>
      </c>
      <c r="C98" s="559">
        <v>723.77529788256061</v>
      </c>
      <c r="D98" s="561">
        <v>40982</v>
      </c>
      <c r="E98" s="559">
        <v>675.23999779908058</v>
      </c>
      <c r="F98" s="560">
        <v>40871</v>
      </c>
      <c r="G98" s="559">
        <v>715.92779435633918</v>
      </c>
    </row>
    <row r="99" spans="1:7" ht="12.75" customHeight="1">
      <c r="A99" s="558" t="s">
        <v>735</v>
      </c>
      <c r="B99" s="558" t="s">
        <v>398</v>
      </c>
      <c r="C99" s="559">
        <v>92.987060417712684</v>
      </c>
      <c r="D99" s="561">
        <v>40861</v>
      </c>
      <c r="E99" s="559">
        <v>85.473480953428648</v>
      </c>
      <c r="F99" s="560">
        <v>41065</v>
      </c>
      <c r="G99" s="559">
        <v>89.147746386110825</v>
      </c>
    </row>
    <row r="100" spans="1:7" ht="12.75" customHeight="1">
      <c r="A100" s="558" t="s">
        <v>736</v>
      </c>
      <c r="B100" s="558" t="s">
        <v>398</v>
      </c>
      <c r="C100" s="559">
        <v>1341.5676154129394</v>
      </c>
      <c r="D100" s="561">
        <v>41127</v>
      </c>
      <c r="E100" s="559">
        <v>1190.3691169111451</v>
      </c>
      <c r="F100" s="560">
        <v>40872</v>
      </c>
      <c r="G100" s="559">
        <v>1309.4901615576473</v>
      </c>
    </row>
    <row r="101" spans="1:7" ht="12.75" customHeight="1">
      <c r="A101" s="558" t="s">
        <v>737</v>
      </c>
      <c r="B101" s="558" t="s">
        <v>398</v>
      </c>
      <c r="C101" s="559">
        <v>743.17789929537355</v>
      </c>
      <c r="D101" s="561">
        <v>40946</v>
      </c>
      <c r="E101" s="559">
        <v>645.24282844934464</v>
      </c>
      <c r="F101" s="560">
        <v>40870</v>
      </c>
      <c r="G101" s="559">
        <v>686.55243348582428</v>
      </c>
    </row>
    <row r="102" spans="1:7" ht="12.75" customHeight="1">
      <c r="A102" s="558" t="s">
        <v>738</v>
      </c>
      <c r="B102" s="558" t="s">
        <v>398</v>
      </c>
      <c r="C102" s="559">
        <v>848.04775028731342</v>
      </c>
      <c r="D102" s="561">
        <v>41200</v>
      </c>
      <c r="E102" s="559">
        <v>669.91166182852771</v>
      </c>
      <c r="F102" s="560">
        <v>40871</v>
      </c>
      <c r="G102" s="559">
        <v>832.81627451373038</v>
      </c>
    </row>
    <row r="103" spans="1:7" ht="12.75" customHeight="1">
      <c r="A103" s="558" t="s">
        <v>739</v>
      </c>
      <c r="B103" s="558" t="s">
        <v>398</v>
      </c>
      <c r="C103" s="559">
        <v>1103.2193396976691</v>
      </c>
      <c r="D103" s="561">
        <v>41207</v>
      </c>
      <c r="E103" s="559">
        <v>1063.0355250893504</v>
      </c>
      <c r="F103" s="560">
        <v>40863</v>
      </c>
      <c r="G103" s="559">
        <v>1099.7691514256103</v>
      </c>
    </row>
    <row r="104" spans="1:7" ht="12.75" customHeight="1">
      <c r="A104" s="558" t="s">
        <v>740</v>
      </c>
      <c r="B104" s="558" t="s">
        <v>398</v>
      </c>
      <c r="C104" s="559">
        <v>1006.5311405925665</v>
      </c>
      <c r="D104" s="561">
        <v>40972</v>
      </c>
      <c r="E104" s="559">
        <v>945.93449632441298</v>
      </c>
      <c r="F104" s="560">
        <v>40872</v>
      </c>
      <c r="G104" s="559">
        <v>988.1495792319256</v>
      </c>
    </row>
    <row r="105" spans="1:7" ht="12.75" customHeight="1">
      <c r="A105" s="558" t="s">
        <v>741</v>
      </c>
      <c r="B105" s="558" t="s">
        <v>398</v>
      </c>
      <c r="C105" s="559">
        <v>170.82266964977748</v>
      </c>
      <c r="D105" s="561">
        <v>41213</v>
      </c>
      <c r="E105" s="559">
        <v>165.91185281179838</v>
      </c>
      <c r="F105" s="560">
        <v>40849</v>
      </c>
      <c r="G105" s="559">
        <v>170.82266964977748</v>
      </c>
    </row>
    <row r="106" spans="1:7" ht="12.75" customHeight="1">
      <c r="A106" s="558" t="s">
        <v>742</v>
      </c>
      <c r="B106" s="558" t="s">
        <v>398</v>
      </c>
      <c r="C106" s="559">
        <v>58.317147241495441</v>
      </c>
      <c r="D106" s="561">
        <v>40977</v>
      </c>
      <c r="E106" s="559">
        <v>54.556768187655983</v>
      </c>
      <c r="F106" s="560">
        <v>41088</v>
      </c>
      <c r="G106" s="559">
        <v>56.301717364207988</v>
      </c>
    </row>
    <row r="107" spans="1:7" ht="12.75" customHeight="1">
      <c r="A107" s="558" t="s">
        <v>743</v>
      </c>
      <c r="B107" s="558" t="s">
        <v>398</v>
      </c>
      <c r="C107" s="559">
        <v>1019.5070693297405</v>
      </c>
      <c r="D107" s="561">
        <v>40956</v>
      </c>
      <c r="E107" s="559">
        <v>902.00692199099331</v>
      </c>
      <c r="F107" s="560">
        <v>40870</v>
      </c>
      <c r="G107" s="559">
        <v>988.39871727643185</v>
      </c>
    </row>
    <row r="108" spans="1:7" ht="12.75" customHeight="1">
      <c r="A108" s="124" t="s">
        <v>1194</v>
      </c>
      <c r="B108" s="511"/>
      <c r="C108" s="512"/>
      <c r="D108" s="513"/>
      <c r="E108" s="512"/>
      <c r="F108" s="514"/>
      <c r="G108" s="512"/>
    </row>
    <row r="109" spans="1:7" ht="12.75" customHeight="1">
      <c r="A109" s="350" t="s">
        <v>1195</v>
      </c>
    </row>
    <row r="110" spans="1:7" ht="12.75" customHeight="1">
      <c r="A110" s="350"/>
    </row>
    <row r="111" spans="1:7" ht="12.75" customHeight="1">
      <c r="A111" s="498"/>
    </row>
    <row r="112" spans="1:7" ht="12.75" customHeight="1"/>
    <row r="113" spans="1:1" ht="12.75" customHeight="1">
      <c r="A113" s="463" t="s">
        <v>503</v>
      </c>
    </row>
    <row r="114" spans="1:1" ht="12.75" customHeight="1"/>
    <row r="115" spans="1:1" ht="12.75" customHeight="1"/>
    <row r="116" spans="1:1" ht="12.75" customHeight="1"/>
    <row r="117" spans="1:1" ht="12.75" customHeight="1"/>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262" t="s">
        <v>633</v>
      </c>
    </row>
    <row r="138" spans="7:7" ht="12.75" customHeight="1"/>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sheetData>
  <mergeCells count="5">
    <mergeCell ref="A4:A5"/>
    <mergeCell ref="B4:B5"/>
    <mergeCell ref="C4:D4"/>
    <mergeCell ref="E4:F4"/>
    <mergeCell ref="G4:G5"/>
  </mergeCells>
  <hyperlinks>
    <hyperlink ref="A113"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441" t="s">
        <v>36</v>
      </c>
      <c r="B1" s="442"/>
      <c r="C1" s="442"/>
      <c r="D1" s="442"/>
      <c r="E1" s="442"/>
      <c r="F1" s="442"/>
    </row>
    <row r="2" spans="1:7" ht="16.5">
      <c r="A2" s="617" t="s">
        <v>37</v>
      </c>
      <c r="B2" s="443"/>
      <c r="C2" s="443"/>
      <c r="D2" s="443"/>
      <c r="E2" s="444"/>
      <c r="F2" s="444"/>
    </row>
    <row r="3" spans="1:7" ht="12.75" customHeight="1">
      <c r="A3" s="19"/>
      <c r="B3" s="20"/>
      <c r="C3" s="20"/>
      <c r="D3" s="20"/>
      <c r="E3" s="21"/>
      <c r="F3" s="21"/>
    </row>
    <row r="4" spans="1:7" ht="12.75" customHeight="1">
      <c r="A4" s="22" t="s">
        <v>491</v>
      </c>
      <c r="B4" s="23"/>
      <c r="C4" s="23"/>
      <c r="D4" s="24"/>
      <c r="E4" s="25"/>
      <c r="F4" s="26" t="str">
        <f>Naslovnica!A20</f>
        <v>Listopad 2012.</v>
      </c>
    </row>
    <row r="5" spans="1:7" ht="12.75" customHeight="1">
      <c r="A5" s="618" t="s">
        <v>966</v>
      </c>
      <c r="B5" s="28"/>
      <c r="C5" s="28"/>
      <c r="D5" s="29"/>
      <c r="E5" s="30"/>
      <c r="F5" s="619" t="str">
        <f>Naslovnica!A24</f>
        <v>October 2012</v>
      </c>
    </row>
    <row r="6" spans="1:7" ht="12.75" customHeight="1"/>
    <row r="7" spans="1:7" ht="22.5">
      <c r="A7" s="32" t="s">
        <v>43</v>
      </c>
      <c r="B7" s="32" t="s">
        <v>38</v>
      </c>
      <c r="C7" s="32" t="s">
        <v>39</v>
      </c>
      <c r="D7" s="32" t="s">
        <v>40</v>
      </c>
      <c r="E7" s="32" t="s">
        <v>41</v>
      </c>
      <c r="F7" s="33" t="s">
        <v>42</v>
      </c>
    </row>
    <row r="8" spans="1:7" ht="32.25">
      <c r="A8" s="34" t="s">
        <v>967</v>
      </c>
      <c r="B8" s="35">
        <v>590075</v>
      </c>
      <c r="C8" s="35">
        <v>252709</v>
      </c>
      <c r="D8" s="35">
        <v>292341</v>
      </c>
      <c r="E8" s="35">
        <v>505746</v>
      </c>
      <c r="F8" s="35">
        <v>1640871</v>
      </c>
      <c r="G8" s="522"/>
    </row>
    <row r="9" spans="1:7" ht="22.5" customHeight="1">
      <c r="A9" s="116" t="s">
        <v>968</v>
      </c>
      <c r="B9" s="36">
        <v>0.35961084082782863</v>
      </c>
      <c r="C9" s="36">
        <v>0.15400905982249671</v>
      </c>
      <c r="D9" s="36">
        <v>0.17816208586781046</v>
      </c>
      <c r="E9" s="36">
        <v>0.30821801348186423</v>
      </c>
      <c r="F9" s="36">
        <v>1</v>
      </c>
    </row>
    <row r="10" spans="1:7" ht="22.5">
      <c r="A10" s="115" t="s">
        <v>969</v>
      </c>
      <c r="B10" s="37">
        <v>22</v>
      </c>
      <c r="C10" s="37">
        <v>26</v>
      </c>
      <c r="D10" s="37">
        <v>35</v>
      </c>
      <c r="E10" s="38">
        <v>24</v>
      </c>
      <c r="F10" s="38">
        <v>107</v>
      </c>
    </row>
    <row r="11" spans="1:7" ht="22.5">
      <c r="A11" s="115" t="s">
        <v>970</v>
      </c>
      <c r="B11" s="37">
        <v>33</v>
      </c>
      <c r="C11" s="37">
        <v>23</v>
      </c>
      <c r="D11" s="37">
        <v>50</v>
      </c>
      <c r="E11" s="37">
        <v>28</v>
      </c>
      <c r="F11" s="37">
        <v>134</v>
      </c>
    </row>
    <row r="12" spans="1:7" ht="22.5">
      <c r="A12" s="115" t="s">
        <v>971</v>
      </c>
      <c r="B12" s="37">
        <v>1715</v>
      </c>
      <c r="C12" s="37">
        <v>734</v>
      </c>
      <c r="D12" s="37">
        <v>849</v>
      </c>
      <c r="E12" s="37">
        <v>1470</v>
      </c>
      <c r="F12" s="37">
        <v>4768</v>
      </c>
    </row>
    <row r="13" spans="1:7" ht="21.75">
      <c r="A13" s="116" t="s">
        <v>972</v>
      </c>
      <c r="B13" s="39">
        <v>1770</v>
      </c>
      <c r="C13" s="39">
        <v>783</v>
      </c>
      <c r="D13" s="39">
        <v>934</v>
      </c>
      <c r="E13" s="39">
        <v>1522</v>
      </c>
      <c r="F13" s="39">
        <v>5009</v>
      </c>
    </row>
    <row r="14" spans="1:7" ht="22.5">
      <c r="A14" s="115" t="s">
        <v>973</v>
      </c>
      <c r="B14" s="37">
        <v>8</v>
      </c>
      <c r="C14" s="37">
        <v>2</v>
      </c>
      <c r="D14" s="37">
        <v>22</v>
      </c>
      <c r="E14" s="38">
        <v>22</v>
      </c>
      <c r="F14" s="37">
        <v>54</v>
      </c>
    </row>
    <row r="15" spans="1:7" ht="22.5">
      <c r="A15" s="115" t="s">
        <v>974</v>
      </c>
      <c r="B15" s="37">
        <v>29</v>
      </c>
      <c r="C15" s="37">
        <v>13</v>
      </c>
      <c r="D15" s="37">
        <v>6</v>
      </c>
      <c r="E15" s="38">
        <v>6</v>
      </c>
      <c r="F15" s="37">
        <v>54</v>
      </c>
    </row>
    <row r="16" spans="1:7" ht="22.5" customHeight="1">
      <c r="A16" s="116" t="s">
        <v>975</v>
      </c>
      <c r="B16" s="40">
        <v>21</v>
      </c>
      <c r="C16" s="40">
        <v>11</v>
      </c>
      <c r="D16" s="40">
        <v>-16</v>
      </c>
      <c r="E16" s="40">
        <v>-16</v>
      </c>
      <c r="F16" s="39">
        <v>0</v>
      </c>
    </row>
    <row r="17" spans="1:8" ht="22.5" customHeight="1">
      <c r="A17" s="116" t="s">
        <v>976</v>
      </c>
      <c r="B17" s="41">
        <v>95</v>
      </c>
      <c r="C17" s="41">
        <v>33</v>
      </c>
      <c r="D17" s="42">
        <v>57</v>
      </c>
      <c r="E17" s="42">
        <v>86</v>
      </c>
      <c r="F17" s="42">
        <v>271</v>
      </c>
    </row>
    <row r="18" spans="1:8" ht="21.75">
      <c r="A18" s="34" t="s">
        <v>977</v>
      </c>
      <c r="B18" s="43">
        <v>591771</v>
      </c>
      <c r="C18" s="43">
        <v>253470</v>
      </c>
      <c r="D18" s="44">
        <v>293202</v>
      </c>
      <c r="E18" s="44">
        <v>507166</v>
      </c>
      <c r="F18" s="45">
        <v>1645609</v>
      </c>
    </row>
    <row r="19" spans="1:8" ht="22.5">
      <c r="A19" s="116" t="s">
        <v>978</v>
      </c>
      <c r="B19" s="46">
        <v>2.8742109053933821E-3</v>
      </c>
      <c r="C19" s="46">
        <v>3.0113688076008373E-3</v>
      </c>
      <c r="D19" s="46">
        <v>2.9451907190575391E-3</v>
      </c>
      <c r="E19" s="46">
        <v>2.8077335263155812E-3</v>
      </c>
      <c r="F19" s="46">
        <v>2.8874908508956525E-3</v>
      </c>
    </row>
    <row r="20" spans="1:8" ht="21.75">
      <c r="A20" s="116" t="s">
        <v>968</v>
      </c>
      <c r="B20" s="36">
        <v>0.3596060789652949</v>
      </c>
      <c r="C20" s="36">
        <v>0.15402808322025463</v>
      </c>
      <c r="D20" s="36">
        <v>0.17817233619893913</v>
      </c>
      <c r="E20" s="36">
        <v>0.30819350161551134</v>
      </c>
      <c r="F20" s="36">
        <v>1</v>
      </c>
    </row>
    <row r="21" spans="1:8">
      <c r="A21" s="48" t="s">
        <v>48</v>
      </c>
    </row>
    <row r="22" spans="1:8" ht="12.75" customHeight="1">
      <c r="A22" s="679" t="s">
        <v>44</v>
      </c>
      <c r="B22" s="679"/>
      <c r="C22" s="679"/>
      <c r="D22" s="679"/>
      <c r="E22" s="679"/>
      <c r="F22" s="680"/>
    </row>
    <row r="23" spans="1:8" ht="19.5" customHeight="1">
      <c r="A23" s="681" t="s">
        <v>45</v>
      </c>
      <c r="B23" s="682"/>
      <c r="C23" s="682"/>
      <c r="D23" s="682"/>
      <c r="E23" s="682"/>
      <c r="F23" s="683"/>
    </row>
    <row r="24" spans="1:8" ht="19.5" customHeight="1">
      <c r="A24" s="684" t="s">
        <v>46</v>
      </c>
      <c r="B24" s="684"/>
      <c r="C24" s="684"/>
      <c r="D24" s="684"/>
      <c r="E24" s="684"/>
      <c r="F24" s="684"/>
    </row>
    <row r="25" spans="1:8" ht="19.5" customHeight="1">
      <c r="A25" s="685" t="s">
        <v>47</v>
      </c>
      <c r="B25" s="685"/>
      <c r="C25" s="685"/>
      <c r="D25" s="685"/>
      <c r="E25" s="685"/>
      <c r="F25" s="685"/>
    </row>
    <row r="26" spans="1:8" ht="12.75" customHeight="1"/>
    <row r="27" spans="1:8" ht="12.75" customHeight="1">
      <c r="A27" s="47" t="s">
        <v>492</v>
      </c>
      <c r="F27" s="26" t="str">
        <f>Naslovnica!A20</f>
        <v>Listopad 2012.</v>
      </c>
    </row>
    <row r="28" spans="1:8" ht="12.75" customHeight="1">
      <c r="A28" s="18" t="s">
        <v>9</v>
      </c>
      <c r="F28" s="31" t="str">
        <f>Naslovnica!A24</f>
        <v>October 2012</v>
      </c>
    </row>
    <row r="29" spans="1:8" ht="12.75" customHeight="1"/>
    <row r="30" spans="1:8" ht="12.75" customHeight="1">
      <c r="G30" s="467"/>
    </row>
    <row r="31" spans="1:8" ht="12.75" customHeight="1"/>
    <row r="32" spans="1:8" ht="12.75" customHeight="1">
      <c r="G32" s="467"/>
      <c r="H32" s="467"/>
    </row>
    <row r="33" spans="1:7" ht="12.75" customHeight="1">
      <c r="G33" s="467"/>
    </row>
    <row r="34" spans="1:7" ht="12.75" customHeight="1">
      <c r="F34" s="522"/>
      <c r="G34" s="467"/>
    </row>
    <row r="35" spans="1:7" ht="12.75" customHeight="1">
      <c r="G35" s="52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124" t="s">
        <v>1298</v>
      </c>
    </row>
    <row r="48" spans="1:7" ht="12.75" customHeight="1">
      <c r="A48" s="462" t="s">
        <v>503</v>
      </c>
    </row>
    <row r="49" spans="6:6" ht="12.75" customHeight="1"/>
    <row r="50" spans="6:6" ht="12.75" customHeight="1">
      <c r="F50" s="49" t="s">
        <v>49</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37"/>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07" t="s">
        <v>850</v>
      </c>
      <c r="G1" s="26" t="str">
        <f>Naslovnica!A20</f>
        <v>Listopad 2012.</v>
      </c>
    </row>
    <row r="2" spans="1:8" ht="12.75" customHeight="1">
      <c r="A2" s="634" t="s">
        <v>851</v>
      </c>
      <c r="G2" s="619" t="str">
        <f>Naslovnica!A24</f>
        <v>October 2012</v>
      </c>
    </row>
    <row r="3" spans="1:8" ht="12.75" customHeight="1"/>
    <row r="4" spans="1:8" ht="57.75" customHeight="1">
      <c r="A4" s="694" t="s">
        <v>1187</v>
      </c>
      <c r="B4" s="694" t="s">
        <v>1188</v>
      </c>
      <c r="C4" s="694" t="s">
        <v>1189</v>
      </c>
      <c r="D4" s="694"/>
      <c r="E4" s="694" t="s">
        <v>1190</v>
      </c>
      <c r="F4" s="758"/>
      <c r="G4" s="694" t="s">
        <v>1211</v>
      </c>
    </row>
    <row r="5" spans="1:8" ht="32.25" customHeight="1">
      <c r="A5" s="694"/>
      <c r="B5" s="736"/>
      <c r="C5" s="346" t="s">
        <v>1191</v>
      </c>
      <c r="D5" s="346" t="s">
        <v>1192</v>
      </c>
      <c r="E5" s="346" t="s">
        <v>1193</v>
      </c>
      <c r="F5" s="346" t="s">
        <v>1192</v>
      </c>
      <c r="G5" s="694"/>
    </row>
    <row r="6" spans="1:8" ht="12.75" customHeight="1">
      <c r="A6" s="558" t="s">
        <v>663</v>
      </c>
      <c r="B6" s="558" t="s">
        <v>287</v>
      </c>
      <c r="C6" s="559">
        <v>86.001654601912904</v>
      </c>
      <c r="D6" s="560">
        <v>41207</v>
      </c>
      <c r="E6" s="559">
        <v>83.801547417307603</v>
      </c>
      <c r="F6" s="560">
        <v>41172</v>
      </c>
      <c r="G6" s="559">
        <v>85.772413212110934</v>
      </c>
      <c r="H6" s="522"/>
    </row>
    <row r="7" spans="1:8" ht="12.75" customHeight="1">
      <c r="A7" s="558" t="s">
        <v>290</v>
      </c>
      <c r="B7" s="558" t="s">
        <v>287</v>
      </c>
      <c r="C7" s="559">
        <v>7480.9029524109337</v>
      </c>
      <c r="D7" s="560">
        <v>41197</v>
      </c>
      <c r="E7" s="559">
        <v>7431.6191791589208</v>
      </c>
      <c r="F7" s="560">
        <v>41182</v>
      </c>
      <c r="G7" s="559">
        <v>7449.4111048972836</v>
      </c>
    </row>
    <row r="8" spans="1:8" ht="12.75" customHeight="1">
      <c r="A8" s="558" t="s">
        <v>511</v>
      </c>
      <c r="B8" s="558" t="s">
        <v>287</v>
      </c>
      <c r="C8" s="559">
        <v>61.363466062368111</v>
      </c>
      <c r="D8" s="561">
        <v>41187</v>
      </c>
      <c r="E8" s="559">
        <v>57.997281503220577</v>
      </c>
      <c r="F8" s="560">
        <v>41211</v>
      </c>
      <c r="G8" s="559">
        <v>58.605976108284452</v>
      </c>
    </row>
    <row r="9" spans="1:8" ht="12.75" customHeight="1">
      <c r="A9" s="558" t="s">
        <v>664</v>
      </c>
      <c r="B9" s="558" t="s">
        <v>293</v>
      </c>
      <c r="C9" s="559">
        <v>114.82158206429652</v>
      </c>
      <c r="D9" s="561">
        <v>41213</v>
      </c>
      <c r="E9" s="559">
        <v>113.82127224311355</v>
      </c>
      <c r="F9" s="560">
        <v>41123</v>
      </c>
      <c r="G9" s="559">
        <v>114.82158206429652</v>
      </c>
    </row>
    <row r="10" spans="1:8" ht="12.75" customHeight="1">
      <c r="A10" s="558" t="s">
        <v>294</v>
      </c>
      <c r="B10" s="558" t="s">
        <v>293</v>
      </c>
      <c r="C10" s="559">
        <v>824.15627198798961</v>
      </c>
      <c r="D10" s="561">
        <v>41213</v>
      </c>
      <c r="E10" s="559">
        <v>755.67057463787955</v>
      </c>
      <c r="F10" s="560">
        <v>41157</v>
      </c>
      <c r="G10" s="559">
        <v>824.15627198798961</v>
      </c>
    </row>
    <row r="11" spans="1:8" ht="12.75" customHeight="1">
      <c r="A11" s="558" t="s">
        <v>665</v>
      </c>
      <c r="B11" s="558" t="s">
        <v>293</v>
      </c>
      <c r="C11" s="559">
        <v>121.77806745914036</v>
      </c>
      <c r="D11" s="561">
        <v>41202</v>
      </c>
      <c r="E11" s="559">
        <v>114.7234448193631</v>
      </c>
      <c r="F11" s="560">
        <v>41136</v>
      </c>
      <c r="G11" s="559">
        <v>121.50829363459862</v>
      </c>
    </row>
    <row r="12" spans="1:8" ht="12.75" customHeight="1">
      <c r="A12" s="558" t="s">
        <v>666</v>
      </c>
      <c r="B12" s="558" t="s">
        <v>297</v>
      </c>
      <c r="C12" s="559">
        <v>77.398736760904768</v>
      </c>
      <c r="D12" s="561">
        <v>41200</v>
      </c>
      <c r="E12" s="559">
        <v>74.706641593682832</v>
      </c>
      <c r="F12" s="560">
        <v>41157</v>
      </c>
      <c r="G12" s="559">
        <v>76.673353143348749</v>
      </c>
    </row>
    <row r="13" spans="1:8" ht="12.75" customHeight="1">
      <c r="A13" s="558" t="s">
        <v>298</v>
      </c>
      <c r="B13" s="558" t="s">
        <v>297</v>
      </c>
      <c r="C13" s="559">
        <v>101.55684638425105</v>
      </c>
      <c r="D13" s="561">
        <v>41211</v>
      </c>
      <c r="E13" s="559">
        <v>97.068970102351656</v>
      </c>
      <c r="F13" s="560">
        <v>41158</v>
      </c>
      <c r="G13" s="559">
        <v>101.1855313903268</v>
      </c>
    </row>
    <row r="14" spans="1:8" ht="12.75" customHeight="1">
      <c r="A14" s="558" t="s">
        <v>299</v>
      </c>
      <c r="B14" s="558" t="s">
        <v>297</v>
      </c>
      <c r="C14" s="559">
        <v>94.980827237303274</v>
      </c>
      <c r="D14" s="561">
        <v>41204</v>
      </c>
      <c r="E14" s="559">
        <v>90.869286719497325</v>
      </c>
      <c r="F14" s="560">
        <v>41157</v>
      </c>
      <c r="G14" s="559">
        <v>92.905232484884181</v>
      </c>
    </row>
    <row r="15" spans="1:8" ht="12.75" customHeight="1">
      <c r="A15" s="558" t="s">
        <v>525</v>
      </c>
      <c r="B15" s="558" t="s">
        <v>507</v>
      </c>
      <c r="C15" s="559">
        <v>104.36746414161853</v>
      </c>
      <c r="D15" s="561">
        <v>41213</v>
      </c>
      <c r="E15" s="559">
        <v>103.56426966004564</v>
      </c>
      <c r="F15" s="560">
        <v>41123</v>
      </c>
      <c r="G15" s="559">
        <v>104.36746414161853</v>
      </c>
    </row>
    <row r="16" spans="1:8" ht="12.75" customHeight="1">
      <c r="A16" s="558" t="s">
        <v>667</v>
      </c>
      <c r="B16" s="558" t="s">
        <v>300</v>
      </c>
      <c r="C16" s="559">
        <v>4.7660547616976396</v>
      </c>
      <c r="D16" s="561">
        <v>41200</v>
      </c>
      <c r="E16" s="559">
        <v>4.6209277748322002</v>
      </c>
      <c r="F16" s="560">
        <v>41178</v>
      </c>
      <c r="G16" s="559">
        <v>4.7012445789408801</v>
      </c>
    </row>
    <row r="17" spans="1:7" ht="12.75" customHeight="1">
      <c r="A17" s="558" t="s">
        <v>668</v>
      </c>
      <c r="B17" s="558" t="s">
        <v>302</v>
      </c>
      <c r="C17" s="559">
        <v>516.72691922090291</v>
      </c>
      <c r="D17" s="561">
        <v>41207</v>
      </c>
      <c r="E17" s="559">
        <v>493.14399966408502</v>
      </c>
      <c r="F17" s="560">
        <v>41155</v>
      </c>
      <c r="G17" s="559">
        <v>498.27832203177775</v>
      </c>
    </row>
    <row r="18" spans="1:7" ht="12.75" customHeight="1">
      <c r="A18" s="558" t="s">
        <v>669</v>
      </c>
      <c r="B18" s="558" t="s">
        <v>302</v>
      </c>
      <c r="C18" s="559">
        <v>822.13828901703084</v>
      </c>
      <c r="D18" s="561">
        <v>41207</v>
      </c>
      <c r="E18" s="559">
        <v>749.78121283715552</v>
      </c>
      <c r="F18" s="560">
        <v>41213</v>
      </c>
      <c r="G18" s="559">
        <v>749.78121283715552</v>
      </c>
    </row>
    <row r="19" spans="1:7" ht="12.75" customHeight="1">
      <c r="A19" s="558" t="s">
        <v>670</v>
      </c>
      <c r="B19" s="558" t="s">
        <v>302</v>
      </c>
      <c r="C19" s="559">
        <v>1072.5399752227904</v>
      </c>
      <c r="D19" s="561">
        <v>41207</v>
      </c>
      <c r="E19" s="559">
        <v>1004.8876378778435</v>
      </c>
      <c r="F19" s="560">
        <v>41139</v>
      </c>
      <c r="G19" s="559">
        <v>1024.2411776745705</v>
      </c>
    </row>
    <row r="20" spans="1:7" ht="12.75" customHeight="1">
      <c r="A20" s="558" t="s">
        <v>671</v>
      </c>
      <c r="B20" s="558" t="s">
        <v>302</v>
      </c>
      <c r="C20" s="559">
        <v>835.39226115070926</v>
      </c>
      <c r="D20" s="561">
        <v>41213</v>
      </c>
      <c r="E20" s="559">
        <v>789.89196222094802</v>
      </c>
      <c r="F20" s="560">
        <v>41152</v>
      </c>
      <c r="G20" s="559">
        <v>835.39226115070926</v>
      </c>
    </row>
    <row r="21" spans="1:7" ht="12.75" customHeight="1">
      <c r="A21" s="558" t="s">
        <v>672</v>
      </c>
      <c r="B21" s="558" t="s">
        <v>302</v>
      </c>
      <c r="C21" s="559">
        <v>844.16876154686133</v>
      </c>
      <c r="D21" s="561">
        <v>41207</v>
      </c>
      <c r="E21" s="559">
        <v>823.6094792292821</v>
      </c>
      <c r="F21" s="560">
        <v>41177</v>
      </c>
      <c r="G21" s="559">
        <v>841.66670034302081</v>
      </c>
    </row>
    <row r="22" spans="1:7" ht="12.75" customHeight="1">
      <c r="A22" s="558" t="s">
        <v>673</v>
      </c>
      <c r="B22" s="558" t="s">
        <v>302</v>
      </c>
      <c r="C22" s="559">
        <v>878.04691316376898</v>
      </c>
      <c r="D22" s="561">
        <v>41213</v>
      </c>
      <c r="E22" s="559">
        <v>839.55562419329362</v>
      </c>
      <c r="F22" s="560">
        <v>41152</v>
      </c>
      <c r="G22" s="559">
        <v>878.04691316376898</v>
      </c>
    </row>
    <row r="23" spans="1:7" ht="12.75" customHeight="1">
      <c r="A23" s="558" t="s">
        <v>674</v>
      </c>
      <c r="B23" s="558" t="s">
        <v>302</v>
      </c>
      <c r="C23" s="559">
        <v>145.76206909884559</v>
      </c>
      <c r="D23" s="561">
        <v>41213</v>
      </c>
      <c r="E23" s="559">
        <v>144.83084244355365</v>
      </c>
      <c r="F23" s="560">
        <v>41123</v>
      </c>
      <c r="G23" s="559">
        <v>145.76206909884559</v>
      </c>
    </row>
    <row r="24" spans="1:7" ht="12.75" customHeight="1">
      <c r="A24" s="558" t="s">
        <v>675</v>
      </c>
      <c r="B24" s="558" t="s">
        <v>302</v>
      </c>
      <c r="C24" s="559">
        <v>176.08856081809685</v>
      </c>
      <c r="D24" s="561">
        <v>41205</v>
      </c>
      <c r="E24" s="559">
        <v>166.17825685893067</v>
      </c>
      <c r="F24" s="560">
        <v>41185</v>
      </c>
      <c r="G24" s="559">
        <v>172.67354396123383</v>
      </c>
    </row>
    <row r="25" spans="1:7" ht="12.75" customHeight="1">
      <c r="A25" s="558" t="s">
        <v>676</v>
      </c>
      <c r="B25" s="558" t="s">
        <v>314</v>
      </c>
      <c r="C25" s="559">
        <v>62.239381084210372</v>
      </c>
      <c r="D25" s="561">
        <v>41135</v>
      </c>
      <c r="E25" s="559">
        <v>59.3346940323799</v>
      </c>
      <c r="F25" s="560">
        <v>41182</v>
      </c>
      <c r="G25" s="559">
        <v>59.820240562734547</v>
      </c>
    </row>
    <row r="26" spans="1:7" ht="12.75" customHeight="1">
      <c r="A26" s="558" t="s">
        <v>677</v>
      </c>
      <c r="B26" s="558" t="s">
        <v>316</v>
      </c>
      <c r="C26" s="559">
        <v>77.387960767297614</v>
      </c>
      <c r="D26" s="561">
        <v>41128</v>
      </c>
      <c r="E26" s="559">
        <v>74.780929302714483</v>
      </c>
      <c r="F26" s="560">
        <v>41179</v>
      </c>
      <c r="G26" s="559">
        <v>76.754393001579828</v>
      </c>
    </row>
    <row r="27" spans="1:7" ht="12.75" customHeight="1">
      <c r="A27" s="558" t="s">
        <v>678</v>
      </c>
      <c r="B27" s="558" t="s">
        <v>316</v>
      </c>
      <c r="C27" s="559">
        <v>778.05080259920032</v>
      </c>
      <c r="D27" s="561">
        <v>41207</v>
      </c>
      <c r="E27" s="559">
        <v>759.88603948927005</v>
      </c>
      <c r="F27" s="560">
        <v>41177</v>
      </c>
      <c r="G27" s="559">
        <v>775.68723218672289</v>
      </c>
    </row>
    <row r="28" spans="1:7" ht="12.75" customHeight="1">
      <c r="A28" s="558" t="s">
        <v>679</v>
      </c>
      <c r="B28" s="558" t="s">
        <v>316</v>
      </c>
      <c r="C28" s="559">
        <v>81.135730001343475</v>
      </c>
      <c r="D28" s="561">
        <v>41128</v>
      </c>
      <c r="E28" s="559">
        <v>78.971918132760464</v>
      </c>
      <c r="F28" s="560">
        <v>41160</v>
      </c>
      <c r="G28" s="559">
        <v>80.088815844524404</v>
      </c>
    </row>
    <row r="29" spans="1:7" ht="12.75" customHeight="1">
      <c r="A29" s="558" t="s">
        <v>680</v>
      </c>
      <c r="B29" s="558" t="s">
        <v>316</v>
      </c>
      <c r="C29" s="559">
        <v>138.80463913773437</v>
      </c>
      <c r="D29" s="561">
        <v>41213</v>
      </c>
      <c r="E29" s="559">
        <v>137.82029587109704</v>
      </c>
      <c r="F29" s="560">
        <v>41123</v>
      </c>
      <c r="G29" s="559">
        <v>138.80463913773437</v>
      </c>
    </row>
    <row r="30" spans="1:7" ht="12.75" customHeight="1">
      <c r="A30" s="558" t="s">
        <v>681</v>
      </c>
      <c r="B30" s="558" t="s">
        <v>316</v>
      </c>
      <c r="C30" s="559">
        <v>1040.5189356074854</v>
      </c>
      <c r="D30" s="561">
        <v>41203</v>
      </c>
      <c r="E30" s="559">
        <v>984.26527083071596</v>
      </c>
      <c r="F30" s="560">
        <v>41139</v>
      </c>
      <c r="G30" s="559">
        <v>1037.1341499628049</v>
      </c>
    </row>
    <row r="31" spans="1:7" ht="12.75" customHeight="1">
      <c r="A31" s="558" t="s">
        <v>682</v>
      </c>
      <c r="B31" s="558" t="s">
        <v>316</v>
      </c>
      <c r="C31" s="559">
        <v>514.46049407613805</v>
      </c>
      <c r="D31" s="561">
        <v>41199</v>
      </c>
      <c r="E31" s="559">
        <v>487.17400142382365</v>
      </c>
      <c r="F31" s="560">
        <v>41157</v>
      </c>
      <c r="G31" s="559">
        <v>505.51979632422677</v>
      </c>
    </row>
    <row r="32" spans="1:7" ht="12.75" customHeight="1">
      <c r="A32" s="558" t="s">
        <v>683</v>
      </c>
      <c r="B32" s="558" t="s">
        <v>316</v>
      </c>
      <c r="C32" s="559">
        <v>750.71924971092596</v>
      </c>
      <c r="D32" s="561">
        <v>41199</v>
      </c>
      <c r="E32" s="559">
        <v>708.96578231682724</v>
      </c>
      <c r="F32" s="560">
        <v>41123</v>
      </c>
      <c r="G32" s="559">
        <v>743.52323797018403</v>
      </c>
    </row>
    <row r="33" spans="1:7" ht="12.75" customHeight="1">
      <c r="A33" s="558" t="s">
        <v>684</v>
      </c>
      <c r="B33" s="558" t="s">
        <v>685</v>
      </c>
      <c r="C33" s="559">
        <v>78.225857063768146</v>
      </c>
      <c r="D33" s="561">
        <v>41199</v>
      </c>
      <c r="E33" s="559">
        <v>76.068420253708894</v>
      </c>
      <c r="F33" s="560">
        <v>41157</v>
      </c>
      <c r="G33" s="559">
        <v>77.391921597215926</v>
      </c>
    </row>
    <row r="34" spans="1:7" ht="12.75" customHeight="1">
      <c r="A34" s="558" t="s">
        <v>686</v>
      </c>
      <c r="B34" s="558" t="s">
        <v>685</v>
      </c>
      <c r="C34" s="559">
        <v>145.48080419590167</v>
      </c>
      <c r="D34" s="561">
        <v>41213</v>
      </c>
      <c r="E34" s="559">
        <v>144.59727899210884</v>
      </c>
      <c r="F34" s="560">
        <v>41123</v>
      </c>
      <c r="G34" s="559">
        <v>145.48080419590167</v>
      </c>
    </row>
    <row r="35" spans="1:7" ht="12.75" customHeight="1">
      <c r="A35" s="558" t="s">
        <v>687</v>
      </c>
      <c r="B35" s="558" t="s">
        <v>685</v>
      </c>
      <c r="C35" s="559">
        <v>90.009639342709704</v>
      </c>
      <c r="D35" s="561">
        <v>41207</v>
      </c>
      <c r="E35" s="559">
        <v>88.051127832251979</v>
      </c>
      <c r="F35" s="560">
        <v>41139</v>
      </c>
      <c r="G35" s="559">
        <v>89.766676305995347</v>
      </c>
    </row>
    <row r="36" spans="1:7" ht="12.75" customHeight="1">
      <c r="A36" s="558" t="s">
        <v>688</v>
      </c>
      <c r="B36" s="558" t="s">
        <v>685</v>
      </c>
      <c r="C36" s="559">
        <v>64.705084650110834</v>
      </c>
      <c r="D36" s="561">
        <v>41132</v>
      </c>
      <c r="E36" s="559">
        <v>62.188370988651393</v>
      </c>
      <c r="F36" s="560">
        <v>41157</v>
      </c>
      <c r="G36" s="559">
        <v>63.128403721940707</v>
      </c>
    </row>
    <row r="37" spans="1:7" ht="12.75" customHeight="1">
      <c r="A37" s="558" t="s">
        <v>689</v>
      </c>
      <c r="B37" s="558" t="s">
        <v>329</v>
      </c>
      <c r="C37" s="559">
        <v>17861.506738299846</v>
      </c>
      <c r="D37" s="561">
        <v>41210</v>
      </c>
      <c r="E37" s="559">
        <v>17301.604023154781</v>
      </c>
      <c r="F37" s="560">
        <v>41139</v>
      </c>
      <c r="G37" s="559">
        <v>17853.026044789942</v>
      </c>
    </row>
    <row r="38" spans="1:7" ht="12.75" customHeight="1">
      <c r="A38" s="562" t="s">
        <v>690</v>
      </c>
      <c r="B38" s="558" t="s">
        <v>329</v>
      </c>
      <c r="C38" s="559">
        <v>6582.4605966949057</v>
      </c>
      <c r="D38" s="561">
        <v>41204</v>
      </c>
      <c r="E38" s="559">
        <v>6192.6529831171292</v>
      </c>
      <c r="F38" s="560">
        <v>41157</v>
      </c>
      <c r="G38" s="559">
        <v>6472.0714254038667</v>
      </c>
    </row>
    <row r="39" spans="1:7" ht="12.75" customHeight="1">
      <c r="A39" s="558" t="s">
        <v>691</v>
      </c>
      <c r="B39" s="558" t="s">
        <v>329</v>
      </c>
      <c r="C39" s="559">
        <v>1.05861325930938</v>
      </c>
      <c r="D39" s="561">
        <v>41166</v>
      </c>
      <c r="E39" s="559">
        <v>1.0222939313397701</v>
      </c>
      <c r="F39" s="560">
        <v>41124</v>
      </c>
      <c r="G39" s="563">
        <v>1.04426393658244</v>
      </c>
    </row>
    <row r="40" spans="1:7" ht="12.75" customHeight="1">
      <c r="A40" s="558" t="s">
        <v>692</v>
      </c>
      <c r="B40" s="558" t="s">
        <v>329</v>
      </c>
      <c r="C40" s="559">
        <v>0.54269197742981001</v>
      </c>
      <c r="D40" s="561">
        <v>41201</v>
      </c>
      <c r="E40" s="559">
        <v>0.51613495682662003</v>
      </c>
      <c r="F40" s="560">
        <v>41159</v>
      </c>
      <c r="G40" s="559">
        <v>0.53674687890318995</v>
      </c>
    </row>
    <row r="41" spans="1:7" ht="12.75" customHeight="1">
      <c r="A41" s="558" t="s">
        <v>693</v>
      </c>
      <c r="B41" s="558" t="s">
        <v>329</v>
      </c>
      <c r="C41" s="559">
        <v>0.98368784866976</v>
      </c>
      <c r="D41" s="561">
        <v>41208</v>
      </c>
      <c r="E41" s="559">
        <v>0.96423896004701004</v>
      </c>
      <c r="F41" s="560">
        <v>41138</v>
      </c>
      <c r="G41" s="559">
        <v>0.98064753768382995</v>
      </c>
    </row>
    <row r="42" spans="1:7" ht="12.75" customHeight="1">
      <c r="A42" s="558" t="s">
        <v>694</v>
      </c>
      <c r="B42" s="558" t="s">
        <v>329</v>
      </c>
      <c r="C42" s="559">
        <v>9.1226006482101507</v>
      </c>
      <c r="D42" s="561">
        <v>41208</v>
      </c>
      <c r="E42" s="559">
        <v>8.8166210135855394</v>
      </c>
      <c r="F42" s="560">
        <v>41138</v>
      </c>
      <c r="G42" s="559">
        <v>9.1071121229868197</v>
      </c>
    </row>
    <row r="43" spans="1:7" ht="12.75" customHeight="1">
      <c r="A43" s="558" t="s">
        <v>695</v>
      </c>
      <c r="B43" s="558" t="s">
        <v>329</v>
      </c>
      <c r="C43" s="559">
        <v>1.0517001379639901</v>
      </c>
      <c r="D43" s="561">
        <v>41208</v>
      </c>
      <c r="E43" s="559">
        <v>1.01957644632175</v>
      </c>
      <c r="F43" s="560">
        <v>41138</v>
      </c>
      <c r="G43" s="559">
        <v>1.0516782983527799</v>
      </c>
    </row>
    <row r="44" spans="1:7" ht="12.75" customHeight="1">
      <c r="A44" s="558" t="s">
        <v>696</v>
      </c>
      <c r="B44" s="558" t="s">
        <v>337</v>
      </c>
      <c r="C44" s="559">
        <v>362.9849312334544</v>
      </c>
      <c r="D44" s="561">
        <v>41127</v>
      </c>
      <c r="E44" s="559">
        <v>343.87099161109705</v>
      </c>
      <c r="F44" s="560">
        <v>41176</v>
      </c>
      <c r="G44" s="559">
        <v>350.5512335953261</v>
      </c>
    </row>
    <row r="45" spans="1:7" ht="12.75" customHeight="1">
      <c r="A45" s="558" t="s">
        <v>338</v>
      </c>
      <c r="B45" s="558" t="s">
        <v>337</v>
      </c>
      <c r="C45" s="559">
        <v>632.4086693787898</v>
      </c>
      <c r="D45" s="561">
        <v>41134</v>
      </c>
      <c r="E45" s="559">
        <v>593.94950724776345</v>
      </c>
      <c r="F45" s="560">
        <v>41169</v>
      </c>
      <c r="G45" s="559">
        <v>594.20045537803514</v>
      </c>
    </row>
    <row r="46" spans="1:7" ht="12.75" customHeight="1">
      <c r="A46" s="558" t="s">
        <v>340</v>
      </c>
      <c r="B46" s="558" t="s">
        <v>337</v>
      </c>
      <c r="C46" s="559">
        <v>720.30525731221405</v>
      </c>
      <c r="D46" s="561">
        <v>41186</v>
      </c>
      <c r="E46" s="559">
        <v>601.83249455259329</v>
      </c>
      <c r="F46" s="560">
        <v>41123</v>
      </c>
      <c r="G46" s="559">
        <v>704.64786319546363</v>
      </c>
    </row>
    <row r="47" spans="1:7" ht="12.75" customHeight="1">
      <c r="A47" s="558" t="s">
        <v>697</v>
      </c>
      <c r="B47" s="558" t="s">
        <v>337</v>
      </c>
      <c r="C47" s="559">
        <v>966.97888188455136</v>
      </c>
      <c r="D47" s="561">
        <v>41127</v>
      </c>
      <c r="E47" s="559">
        <v>914.85263387594125</v>
      </c>
      <c r="F47" s="560">
        <v>41213</v>
      </c>
      <c r="G47" s="559">
        <v>914.85263387594125</v>
      </c>
    </row>
    <row r="48" spans="1:7" ht="12.75" customHeight="1">
      <c r="A48" s="558" t="s">
        <v>698</v>
      </c>
      <c r="B48" s="558" t="s">
        <v>345</v>
      </c>
      <c r="C48" s="559">
        <v>7.8879020314472497</v>
      </c>
      <c r="D48" s="561">
        <v>41130</v>
      </c>
      <c r="E48" s="559">
        <v>7.4133265483262596</v>
      </c>
      <c r="F48" s="560">
        <v>41205</v>
      </c>
      <c r="G48" s="559">
        <v>7.5900430502630396</v>
      </c>
    </row>
    <row r="49" spans="1:7" ht="12.75" customHeight="1">
      <c r="A49" s="558" t="s">
        <v>699</v>
      </c>
      <c r="B49" s="558" t="s">
        <v>345</v>
      </c>
      <c r="C49" s="559">
        <v>9.7190328685665204</v>
      </c>
      <c r="D49" s="561">
        <v>41132</v>
      </c>
      <c r="E49" s="559">
        <v>9.2378650770406399</v>
      </c>
      <c r="F49" s="560">
        <v>41157</v>
      </c>
      <c r="G49" s="559">
        <v>9.2853493549671295</v>
      </c>
    </row>
    <row r="50" spans="1:7" ht="12.75" customHeight="1">
      <c r="A50" s="558" t="s">
        <v>700</v>
      </c>
      <c r="B50" s="558" t="s">
        <v>345</v>
      </c>
      <c r="C50" s="559">
        <v>6.5765761951009098</v>
      </c>
      <c r="D50" s="561">
        <v>41166</v>
      </c>
      <c r="E50" s="559">
        <v>6.1556413779720502</v>
      </c>
      <c r="F50" s="560">
        <v>41123</v>
      </c>
      <c r="G50" s="559">
        <v>6.2518913065615802</v>
      </c>
    </row>
    <row r="51" spans="1:7" ht="12.75" customHeight="1">
      <c r="A51" s="558" t="s">
        <v>348</v>
      </c>
      <c r="B51" s="558" t="s">
        <v>345</v>
      </c>
      <c r="C51" s="559">
        <v>11.60805434570403</v>
      </c>
      <c r="D51" s="561">
        <v>41200</v>
      </c>
      <c r="E51" s="559">
        <v>11.11348384112744</v>
      </c>
      <c r="F51" s="560">
        <v>41157</v>
      </c>
      <c r="G51" s="559">
        <v>11.411278914301359</v>
      </c>
    </row>
    <row r="52" spans="1:7" ht="12.75" customHeight="1">
      <c r="A52" s="558" t="s">
        <v>701</v>
      </c>
      <c r="B52" s="558" t="s">
        <v>345</v>
      </c>
      <c r="C52" s="559">
        <v>12.879261347839069</v>
      </c>
      <c r="D52" s="561">
        <v>41186</v>
      </c>
      <c r="E52" s="559">
        <v>11.936379495356819</v>
      </c>
      <c r="F52" s="560">
        <v>41130</v>
      </c>
      <c r="G52" s="559">
        <v>12.83084201921422</v>
      </c>
    </row>
    <row r="53" spans="1:7" ht="12.75" customHeight="1">
      <c r="A53" s="558" t="s">
        <v>702</v>
      </c>
      <c r="B53" s="558" t="s">
        <v>351</v>
      </c>
      <c r="C53" s="559">
        <v>112.12412289057627</v>
      </c>
      <c r="D53" s="561">
        <v>41169</v>
      </c>
      <c r="E53" s="559">
        <v>109.63347688511941</v>
      </c>
      <c r="F53" s="560">
        <v>41179</v>
      </c>
      <c r="G53" s="559">
        <v>110.88850984023122</v>
      </c>
    </row>
    <row r="54" spans="1:7" ht="12.75" customHeight="1">
      <c r="A54" s="558" t="s">
        <v>353</v>
      </c>
      <c r="B54" s="558" t="s">
        <v>351</v>
      </c>
      <c r="C54" s="559">
        <v>1259.2383423265589</v>
      </c>
      <c r="D54" s="561">
        <v>41213</v>
      </c>
      <c r="E54" s="559">
        <v>1246.9625882724424</v>
      </c>
      <c r="F54" s="560">
        <v>41123</v>
      </c>
      <c r="G54" s="559">
        <v>1259.2383423265589</v>
      </c>
    </row>
    <row r="55" spans="1:7" ht="12.75" customHeight="1">
      <c r="A55" s="558" t="s">
        <v>703</v>
      </c>
      <c r="B55" s="558" t="s">
        <v>351</v>
      </c>
      <c r="C55" s="559">
        <v>842.19121134749344</v>
      </c>
      <c r="D55" s="561">
        <v>41152</v>
      </c>
      <c r="E55" s="559">
        <v>818.57175089865461</v>
      </c>
      <c r="F55" s="560">
        <v>41213</v>
      </c>
      <c r="G55" s="559">
        <v>818.57175089865461</v>
      </c>
    </row>
    <row r="56" spans="1:7" ht="12.75" customHeight="1">
      <c r="A56" s="558" t="s">
        <v>704</v>
      </c>
      <c r="B56" s="558" t="s">
        <v>351</v>
      </c>
      <c r="C56" s="559">
        <v>858.34332197278957</v>
      </c>
      <c r="D56" s="561">
        <v>41152</v>
      </c>
      <c r="E56" s="559">
        <v>833.93203028345374</v>
      </c>
      <c r="F56" s="560">
        <v>41213</v>
      </c>
      <c r="G56" s="559">
        <v>833.93203028345374</v>
      </c>
    </row>
    <row r="57" spans="1:7" ht="12.75" customHeight="1">
      <c r="A57" s="558" t="s">
        <v>705</v>
      </c>
      <c r="B57" s="558" t="s">
        <v>351</v>
      </c>
      <c r="C57" s="559">
        <v>538.630358850878</v>
      </c>
      <c r="D57" s="561">
        <v>41152</v>
      </c>
      <c r="E57" s="559">
        <v>464.07042526627521</v>
      </c>
      <c r="F57" s="560">
        <v>41213</v>
      </c>
      <c r="G57" s="559">
        <v>464.07042526627521</v>
      </c>
    </row>
    <row r="58" spans="1:7" ht="12.75" customHeight="1">
      <c r="A58" s="558" t="s">
        <v>277</v>
      </c>
      <c r="B58" s="558" t="s">
        <v>357</v>
      </c>
      <c r="C58" s="559">
        <v>205.88223926689656</v>
      </c>
      <c r="D58" s="561">
        <v>41186</v>
      </c>
      <c r="E58" s="559">
        <v>197.46977868068291</v>
      </c>
      <c r="F58" s="560">
        <v>41183</v>
      </c>
      <c r="G58" s="559">
        <v>203.16713789162313</v>
      </c>
    </row>
    <row r="59" spans="1:7" ht="12.75" customHeight="1">
      <c r="A59" s="558" t="s">
        <v>280</v>
      </c>
      <c r="B59" s="558" t="s">
        <v>357</v>
      </c>
      <c r="C59" s="559">
        <v>68.96674450539669</v>
      </c>
      <c r="D59" s="561">
        <v>41200</v>
      </c>
      <c r="E59" s="559">
        <v>67.444681968530659</v>
      </c>
      <c r="F59" s="560">
        <v>41154</v>
      </c>
      <c r="G59" s="559">
        <v>68.533247420087903</v>
      </c>
    </row>
    <row r="60" spans="1:7" ht="12.75" customHeight="1">
      <c r="A60" s="558" t="s">
        <v>706</v>
      </c>
      <c r="B60" s="558" t="s">
        <v>357</v>
      </c>
      <c r="C60" s="559">
        <v>70.103812725070838</v>
      </c>
      <c r="D60" s="561">
        <v>41202</v>
      </c>
      <c r="E60" s="559">
        <v>68.685526897144626</v>
      </c>
      <c r="F60" s="560">
        <v>41177</v>
      </c>
      <c r="G60" s="559">
        <v>69.66995492225503</v>
      </c>
    </row>
    <row r="61" spans="1:7" ht="12.75" customHeight="1">
      <c r="A61" s="558" t="s">
        <v>285</v>
      </c>
      <c r="B61" s="558" t="s">
        <v>357</v>
      </c>
      <c r="C61" s="559">
        <v>228.46178562532577</v>
      </c>
      <c r="D61" s="561">
        <v>41166</v>
      </c>
      <c r="E61" s="559">
        <v>212.21146531277617</v>
      </c>
      <c r="F61" s="560">
        <v>41213</v>
      </c>
      <c r="G61" s="559">
        <v>212.21146531277617</v>
      </c>
    </row>
    <row r="62" spans="1:7" ht="12.75" customHeight="1">
      <c r="A62" s="558" t="s">
        <v>707</v>
      </c>
      <c r="B62" s="558" t="s">
        <v>357</v>
      </c>
      <c r="C62" s="559">
        <v>165.62782340531351</v>
      </c>
      <c r="D62" s="561">
        <v>41132</v>
      </c>
      <c r="E62" s="559">
        <v>152.75206892449097</v>
      </c>
      <c r="F62" s="560">
        <v>41157</v>
      </c>
      <c r="G62" s="559">
        <v>161.48035763377817</v>
      </c>
    </row>
    <row r="63" spans="1:7" ht="12.75" customHeight="1">
      <c r="A63" s="558" t="s">
        <v>358</v>
      </c>
      <c r="B63" s="558" t="s">
        <v>357</v>
      </c>
      <c r="C63" s="559">
        <v>78.017630283629984</v>
      </c>
      <c r="D63" s="561">
        <v>41127</v>
      </c>
      <c r="E63" s="559">
        <v>75.076508542367407</v>
      </c>
      <c r="F63" s="560">
        <v>41205</v>
      </c>
      <c r="G63" s="559">
        <v>75.240844699482864</v>
      </c>
    </row>
    <row r="64" spans="1:7" ht="12.75" customHeight="1">
      <c r="A64" s="558" t="s">
        <v>359</v>
      </c>
      <c r="B64" s="558" t="s">
        <v>357</v>
      </c>
      <c r="C64" s="559">
        <v>92.863389539418236</v>
      </c>
      <c r="D64" s="561">
        <v>41128</v>
      </c>
      <c r="E64" s="559">
        <v>89.229643406831002</v>
      </c>
      <c r="F64" s="560">
        <v>41205</v>
      </c>
      <c r="G64" s="559">
        <v>89.810080499680979</v>
      </c>
    </row>
    <row r="65" spans="1:7" ht="12.75" customHeight="1">
      <c r="A65" s="558" t="s">
        <v>522</v>
      </c>
      <c r="B65" s="558" t="s">
        <v>357</v>
      </c>
      <c r="C65" s="559">
        <v>490.58221552813649</v>
      </c>
      <c r="D65" s="561">
        <v>41126</v>
      </c>
      <c r="E65" s="559">
        <v>470.7490415074052</v>
      </c>
      <c r="F65" s="560">
        <v>41190</v>
      </c>
      <c r="G65" s="559">
        <v>485.28034769198121</v>
      </c>
    </row>
    <row r="66" spans="1:7" ht="12.75" customHeight="1">
      <c r="A66" s="558" t="s">
        <v>708</v>
      </c>
      <c r="B66" s="558" t="s">
        <v>357</v>
      </c>
      <c r="C66" s="559">
        <v>102.20215924095368</v>
      </c>
      <c r="D66" s="561">
        <v>41213</v>
      </c>
      <c r="E66" s="559">
        <v>101.26570910540148</v>
      </c>
      <c r="F66" s="560">
        <v>41123</v>
      </c>
      <c r="G66" s="559">
        <v>102.20215924095368</v>
      </c>
    </row>
    <row r="67" spans="1:7" ht="12.75" customHeight="1">
      <c r="A67" s="558" t="s">
        <v>361</v>
      </c>
      <c r="B67" s="558" t="s">
        <v>357</v>
      </c>
      <c r="C67" s="559">
        <v>96.15856183850336</v>
      </c>
      <c r="D67" s="561">
        <v>41208</v>
      </c>
      <c r="E67" s="559">
        <v>89.553102898818295</v>
      </c>
      <c r="F67" s="560">
        <v>41123</v>
      </c>
      <c r="G67" s="559">
        <v>95.189177494618036</v>
      </c>
    </row>
    <row r="68" spans="1:7" ht="12.75" customHeight="1">
      <c r="A68" s="558" t="s">
        <v>709</v>
      </c>
      <c r="B68" s="558" t="s">
        <v>357</v>
      </c>
      <c r="C68" s="559">
        <v>49.16537801161315</v>
      </c>
      <c r="D68" s="561">
        <v>41148</v>
      </c>
      <c r="E68" s="559">
        <v>47.490791505404253</v>
      </c>
      <c r="F68" s="560">
        <v>41180</v>
      </c>
      <c r="G68" s="559">
        <v>48.107581523381199</v>
      </c>
    </row>
    <row r="69" spans="1:7" ht="12.75" customHeight="1">
      <c r="A69" s="558" t="s">
        <v>363</v>
      </c>
      <c r="B69" s="558" t="s">
        <v>357</v>
      </c>
      <c r="C69" s="559">
        <v>139.63119832467211</v>
      </c>
      <c r="D69" s="561">
        <v>41166</v>
      </c>
      <c r="E69" s="559">
        <v>123.95730490741404</v>
      </c>
      <c r="F69" s="560">
        <v>41123</v>
      </c>
      <c r="G69" s="559">
        <v>131.4198774218826</v>
      </c>
    </row>
    <row r="70" spans="1:7" ht="12.75" customHeight="1">
      <c r="A70" s="558" t="s">
        <v>710</v>
      </c>
      <c r="B70" s="558" t="s">
        <v>357</v>
      </c>
      <c r="C70" s="559">
        <v>41.366834244586052</v>
      </c>
      <c r="D70" s="561">
        <v>41166</v>
      </c>
      <c r="E70" s="559">
        <v>39.508512948575707</v>
      </c>
      <c r="F70" s="560">
        <v>41157</v>
      </c>
      <c r="G70" s="559">
        <v>40.89921108965153</v>
      </c>
    </row>
    <row r="71" spans="1:7" ht="12.75" customHeight="1">
      <c r="A71" s="558" t="s">
        <v>711</v>
      </c>
      <c r="B71" s="558" t="s">
        <v>365</v>
      </c>
      <c r="C71" s="559">
        <v>932.68745788095646</v>
      </c>
      <c r="D71" s="561">
        <v>41207</v>
      </c>
      <c r="E71" s="559">
        <v>869.53183827169153</v>
      </c>
      <c r="F71" s="560">
        <v>41136</v>
      </c>
      <c r="G71" s="559">
        <v>930.10430778190914</v>
      </c>
    </row>
    <row r="72" spans="1:7" ht="12.75" customHeight="1">
      <c r="A72" s="558" t="s">
        <v>367</v>
      </c>
      <c r="B72" s="558" t="s">
        <v>365</v>
      </c>
      <c r="C72" s="559">
        <v>791.39891727568067</v>
      </c>
      <c r="D72" s="561">
        <v>41199</v>
      </c>
      <c r="E72" s="559">
        <v>755.53485903174499</v>
      </c>
      <c r="F72" s="560">
        <v>41123</v>
      </c>
      <c r="G72" s="559">
        <v>777.75197180032274</v>
      </c>
    </row>
    <row r="73" spans="1:7" ht="12.75" customHeight="1">
      <c r="A73" s="558" t="s">
        <v>712</v>
      </c>
      <c r="B73" s="558" t="s">
        <v>365</v>
      </c>
      <c r="C73" s="559">
        <v>37.040828369400487</v>
      </c>
      <c r="D73" s="561">
        <v>41200</v>
      </c>
      <c r="E73" s="559">
        <v>34.514924045387787</v>
      </c>
      <c r="F73" s="560">
        <v>41157</v>
      </c>
      <c r="G73" s="559">
        <v>36.459031535940753</v>
      </c>
    </row>
    <row r="74" spans="1:7" ht="12.75" customHeight="1">
      <c r="A74" s="558" t="s">
        <v>713</v>
      </c>
      <c r="B74" s="558" t="s">
        <v>365</v>
      </c>
      <c r="C74" s="559">
        <v>548.42955954782997</v>
      </c>
      <c r="D74" s="561">
        <v>41199</v>
      </c>
      <c r="E74" s="559">
        <v>518.70124611707843</v>
      </c>
      <c r="F74" s="560">
        <v>41157</v>
      </c>
      <c r="G74" s="559">
        <v>541.33705643473536</v>
      </c>
    </row>
    <row r="75" spans="1:7" ht="12.75" customHeight="1">
      <c r="A75" s="558" t="s">
        <v>714</v>
      </c>
      <c r="B75" s="558" t="s">
        <v>365</v>
      </c>
      <c r="C75" s="559">
        <v>128.96587284162095</v>
      </c>
      <c r="D75" s="561">
        <v>41213</v>
      </c>
      <c r="E75" s="559">
        <v>127.96304948470723</v>
      </c>
      <c r="F75" s="560">
        <v>41123</v>
      </c>
      <c r="G75" s="559">
        <v>128.96587284162095</v>
      </c>
    </row>
    <row r="76" spans="1:7" ht="12.75" customHeight="1">
      <c r="A76" s="558" t="s">
        <v>715</v>
      </c>
      <c r="B76" s="558" t="s">
        <v>365</v>
      </c>
      <c r="C76" s="559">
        <v>93.493781662369685</v>
      </c>
      <c r="D76" s="561">
        <v>41199</v>
      </c>
      <c r="E76" s="559">
        <v>90.483555191619217</v>
      </c>
      <c r="F76" s="560">
        <v>41157</v>
      </c>
      <c r="G76" s="559">
        <v>93.368280985713199</v>
      </c>
    </row>
    <row r="77" spans="1:7" ht="12.75" customHeight="1">
      <c r="A77" s="558" t="s">
        <v>716</v>
      </c>
      <c r="B77" s="558" t="s">
        <v>373</v>
      </c>
      <c r="C77" s="559">
        <v>1026.6161260629892</v>
      </c>
      <c r="D77" s="561">
        <v>41202</v>
      </c>
      <c r="E77" s="559">
        <v>991.97495168365663</v>
      </c>
      <c r="F77" s="560">
        <v>41141</v>
      </c>
      <c r="G77" s="559">
        <v>1011.0996230809683</v>
      </c>
    </row>
    <row r="78" spans="1:7" ht="12.75" customHeight="1">
      <c r="A78" s="558" t="s">
        <v>717</v>
      </c>
      <c r="B78" s="558" t="s">
        <v>373</v>
      </c>
      <c r="C78" s="559">
        <v>781.21180499200591</v>
      </c>
      <c r="D78" s="561">
        <v>41126</v>
      </c>
      <c r="E78" s="559">
        <v>719.67195763313759</v>
      </c>
      <c r="F78" s="560">
        <v>41170</v>
      </c>
      <c r="G78" s="559">
        <v>741.20963303976043</v>
      </c>
    </row>
    <row r="79" spans="1:7" ht="12.75" customHeight="1">
      <c r="A79" s="558" t="s">
        <v>718</v>
      </c>
      <c r="B79" s="558" t="s">
        <v>373</v>
      </c>
      <c r="C79" s="559">
        <v>65.263823568504179</v>
      </c>
      <c r="D79" s="561">
        <v>41206</v>
      </c>
      <c r="E79" s="559">
        <v>62.253067872429831</v>
      </c>
      <c r="F79" s="560">
        <v>41157</v>
      </c>
      <c r="G79" s="559">
        <v>64.953937920922712</v>
      </c>
    </row>
    <row r="80" spans="1:7" ht="12.75" customHeight="1">
      <c r="A80" s="558" t="s">
        <v>719</v>
      </c>
      <c r="B80" s="558" t="s">
        <v>373</v>
      </c>
      <c r="C80" s="559">
        <v>1004.0598334974559</v>
      </c>
      <c r="D80" s="561">
        <v>41207</v>
      </c>
      <c r="E80" s="559">
        <v>978.84329024348267</v>
      </c>
      <c r="F80" s="560">
        <v>41172</v>
      </c>
      <c r="G80" s="559">
        <v>1001.2865860917592</v>
      </c>
    </row>
    <row r="81" spans="1:7" ht="12.75" customHeight="1">
      <c r="A81" s="558" t="s">
        <v>720</v>
      </c>
      <c r="B81" s="558" t="s">
        <v>373</v>
      </c>
      <c r="C81" s="559">
        <v>95.321285882874179</v>
      </c>
      <c r="D81" s="561">
        <v>41206</v>
      </c>
      <c r="E81" s="559">
        <v>91.117490674741447</v>
      </c>
      <c r="F81" s="560">
        <v>41158</v>
      </c>
      <c r="G81" s="559">
        <v>94.423256347096242</v>
      </c>
    </row>
    <row r="82" spans="1:7" ht="12.75" customHeight="1">
      <c r="A82" s="558" t="s">
        <v>721</v>
      </c>
      <c r="B82" s="558" t="s">
        <v>373</v>
      </c>
      <c r="C82" s="559">
        <v>59.145275763479667</v>
      </c>
      <c r="D82" s="561">
        <v>41204</v>
      </c>
      <c r="E82" s="559">
        <v>56.967323142725753</v>
      </c>
      <c r="F82" s="560">
        <v>41156</v>
      </c>
      <c r="G82" s="559">
        <v>57.969706781732292</v>
      </c>
    </row>
    <row r="83" spans="1:7" ht="12.75" customHeight="1">
      <c r="A83" s="558" t="s">
        <v>722</v>
      </c>
      <c r="B83" s="558" t="s">
        <v>373</v>
      </c>
      <c r="C83" s="559">
        <v>138.95984899832229</v>
      </c>
      <c r="D83" s="561">
        <v>41213</v>
      </c>
      <c r="E83" s="559">
        <v>137.96091588927575</v>
      </c>
      <c r="F83" s="560">
        <v>41123</v>
      </c>
      <c r="G83" s="559">
        <v>138.95984899832229</v>
      </c>
    </row>
    <row r="84" spans="1:7" ht="12.75" customHeight="1">
      <c r="A84" s="558" t="s">
        <v>723</v>
      </c>
      <c r="B84" s="558" t="s">
        <v>381</v>
      </c>
      <c r="C84" s="559">
        <v>676.2198664305505</v>
      </c>
      <c r="D84" s="561">
        <v>41127</v>
      </c>
      <c r="E84" s="559">
        <v>654.73178561803695</v>
      </c>
      <c r="F84" s="560">
        <v>41205</v>
      </c>
      <c r="G84" s="559">
        <v>657.00442000556222</v>
      </c>
    </row>
    <row r="85" spans="1:7" ht="12.75" customHeight="1">
      <c r="A85" s="558" t="s">
        <v>724</v>
      </c>
      <c r="B85" s="558" t="s">
        <v>381</v>
      </c>
      <c r="C85" s="559">
        <v>86.145061838121535</v>
      </c>
      <c r="D85" s="561">
        <v>41125</v>
      </c>
      <c r="E85" s="559">
        <v>81.649612135374568</v>
      </c>
      <c r="F85" s="560">
        <v>41170</v>
      </c>
      <c r="G85" s="559">
        <v>83.097910710801472</v>
      </c>
    </row>
    <row r="86" spans="1:7" ht="12.75" customHeight="1">
      <c r="A86" s="558" t="s">
        <v>383</v>
      </c>
      <c r="B86" s="558" t="s">
        <v>381</v>
      </c>
      <c r="C86" s="559">
        <v>75.272558175764686</v>
      </c>
      <c r="D86" s="561">
        <v>41127</v>
      </c>
      <c r="E86" s="559">
        <v>68.918600033432597</v>
      </c>
      <c r="F86" s="560">
        <v>41213</v>
      </c>
      <c r="G86" s="559">
        <v>68.918600033432597</v>
      </c>
    </row>
    <row r="87" spans="1:7" ht="12.75" customHeight="1">
      <c r="A87" s="558" t="s">
        <v>725</v>
      </c>
      <c r="B87" s="558" t="s">
        <v>385</v>
      </c>
      <c r="C87" s="559">
        <v>992.16514905395877</v>
      </c>
      <c r="D87" s="561">
        <v>41203</v>
      </c>
      <c r="E87" s="559">
        <v>947.82472462478961</v>
      </c>
      <c r="F87" s="560">
        <v>41123</v>
      </c>
      <c r="G87" s="559">
        <v>965.2508978644571</v>
      </c>
    </row>
    <row r="88" spans="1:7" ht="12.75" customHeight="1">
      <c r="A88" s="558" t="s">
        <v>726</v>
      </c>
      <c r="B88" s="558" t="s">
        <v>385</v>
      </c>
      <c r="C88" s="559">
        <v>1394.2894765248154</v>
      </c>
      <c r="D88" s="561">
        <v>41204</v>
      </c>
      <c r="E88" s="559">
        <v>1336.0363779236711</v>
      </c>
      <c r="F88" s="560">
        <v>41141</v>
      </c>
      <c r="G88" s="559">
        <v>1374.4523120099243</v>
      </c>
    </row>
    <row r="89" spans="1:7" ht="12.75" customHeight="1">
      <c r="A89" s="558" t="s">
        <v>727</v>
      </c>
      <c r="B89" s="558" t="s">
        <v>385</v>
      </c>
      <c r="C89" s="559">
        <v>152.90516853255053</v>
      </c>
      <c r="D89" s="561">
        <v>41213</v>
      </c>
      <c r="E89" s="559">
        <v>151.84520515448392</v>
      </c>
      <c r="F89" s="560">
        <v>41123</v>
      </c>
      <c r="G89" s="559">
        <v>152.90516853255053</v>
      </c>
    </row>
    <row r="90" spans="1:7" ht="12.75" customHeight="1">
      <c r="A90" s="558" t="s">
        <v>728</v>
      </c>
      <c r="B90" s="558" t="s">
        <v>385</v>
      </c>
      <c r="C90" s="559">
        <v>348.56833408194814</v>
      </c>
      <c r="D90" s="561">
        <v>41200</v>
      </c>
      <c r="E90" s="559">
        <v>326.46051661585716</v>
      </c>
      <c r="F90" s="560">
        <v>41157</v>
      </c>
      <c r="G90" s="559">
        <v>344.28915582184607</v>
      </c>
    </row>
    <row r="91" spans="1:7" ht="12.75" customHeight="1">
      <c r="A91" s="558" t="s">
        <v>389</v>
      </c>
      <c r="B91" s="558" t="s">
        <v>385</v>
      </c>
      <c r="C91" s="559">
        <v>778.20423111916716</v>
      </c>
      <c r="D91" s="561">
        <v>41207</v>
      </c>
      <c r="E91" s="559">
        <v>760.92976363016589</v>
      </c>
      <c r="F91" s="560">
        <v>41177</v>
      </c>
      <c r="G91" s="559">
        <v>775.97755631527173</v>
      </c>
    </row>
    <row r="92" spans="1:7" ht="12.75" customHeight="1">
      <c r="A92" s="558" t="s">
        <v>729</v>
      </c>
      <c r="B92" s="558" t="s">
        <v>385</v>
      </c>
      <c r="C92" s="559">
        <v>781.40960136821218</v>
      </c>
      <c r="D92" s="561">
        <v>41128</v>
      </c>
      <c r="E92" s="559">
        <v>765.02754477298686</v>
      </c>
      <c r="F92" s="560">
        <v>41212</v>
      </c>
      <c r="G92" s="559">
        <v>772.20793819025823</v>
      </c>
    </row>
    <row r="93" spans="1:7" ht="12.75" customHeight="1">
      <c r="A93" s="558" t="s">
        <v>730</v>
      </c>
      <c r="B93" s="558" t="s">
        <v>385</v>
      </c>
      <c r="C93" s="559">
        <v>782.90095123786091</v>
      </c>
      <c r="D93" s="561">
        <v>41200</v>
      </c>
      <c r="E93" s="559">
        <v>731.24626296048496</v>
      </c>
      <c r="F93" s="560">
        <v>41123</v>
      </c>
      <c r="G93" s="559">
        <v>769.65138388412288</v>
      </c>
    </row>
    <row r="94" spans="1:7" ht="12.75" customHeight="1">
      <c r="A94" s="558" t="s">
        <v>731</v>
      </c>
      <c r="B94" s="558" t="s">
        <v>385</v>
      </c>
      <c r="C94" s="559">
        <v>866.49340057873951</v>
      </c>
      <c r="D94" s="561">
        <v>41138</v>
      </c>
      <c r="E94" s="559">
        <v>833.13533693368367</v>
      </c>
      <c r="F94" s="560">
        <v>41123</v>
      </c>
      <c r="G94" s="559">
        <v>845.9364540729083</v>
      </c>
    </row>
    <row r="95" spans="1:7" ht="12.75" customHeight="1">
      <c r="A95" s="558" t="s">
        <v>732</v>
      </c>
      <c r="B95" s="558" t="s">
        <v>385</v>
      </c>
      <c r="C95" s="559">
        <v>420.23373316415729</v>
      </c>
      <c r="D95" s="561">
        <v>41201</v>
      </c>
      <c r="E95" s="559">
        <v>388.36131419521843</v>
      </c>
      <c r="F95" s="560">
        <v>41138</v>
      </c>
      <c r="G95" s="559">
        <v>418.63743285642238</v>
      </c>
    </row>
    <row r="96" spans="1:7" ht="12.75" customHeight="1">
      <c r="A96" s="558" t="s">
        <v>733</v>
      </c>
      <c r="B96" s="558" t="s">
        <v>394</v>
      </c>
      <c r="C96" s="559">
        <v>122.29172530233592</v>
      </c>
      <c r="D96" s="561">
        <v>41213</v>
      </c>
      <c r="E96" s="559">
        <v>121.38961938817512</v>
      </c>
      <c r="F96" s="560">
        <v>41123</v>
      </c>
      <c r="G96" s="559">
        <v>122.29172530233592</v>
      </c>
    </row>
    <row r="97" spans="1:7" ht="12.75" customHeight="1">
      <c r="A97" s="558" t="s">
        <v>734</v>
      </c>
      <c r="B97" s="558" t="s">
        <v>394</v>
      </c>
      <c r="C97" s="559">
        <v>94.050984702169785</v>
      </c>
      <c r="D97" s="561">
        <v>41208</v>
      </c>
      <c r="E97" s="559">
        <v>85.838856496860828</v>
      </c>
      <c r="F97" s="560">
        <v>41156</v>
      </c>
      <c r="G97" s="559">
        <v>92.408882961888153</v>
      </c>
    </row>
    <row r="98" spans="1:7" ht="12.75" customHeight="1">
      <c r="A98" s="558" t="s">
        <v>396</v>
      </c>
      <c r="B98" s="558" t="s">
        <v>394</v>
      </c>
      <c r="C98" s="559">
        <v>718.69718933548859</v>
      </c>
      <c r="D98" s="561">
        <v>41202</v>
      </c>
      <c r="E98" s="559">
        <v>704.89797853129153</v>
      </c>
      <c r="F98" s="560">
        <v>41169</v>
      </c>
      <c r="G98" s="559">
        <v>715.92779435633918</v>
      </c>
    </row>
    <row r="99" spans="1:7" ht="12.75" customHeight="1">
      <c r="A99" s="558" t="s">
        <v>735</v>
      </c>
      <c r="B99" s="558" t="s">
        <v>398</v>
      </c>
      <c r="C99" s="559">
        <v>90.468209611047484</v>
      </c>
      <c r="D99" s="561">
        <v>41127</v>
      </c>
      <c r="E99" s="559">
        <v>86.282445241308025</v>
      </c>
      <c r="F99" s="560">
        <v>41176</v>
      </c>
      <c r="G99" s="559">
        <v>89.147746386110825</v>
      </c>
    </row>
    <row r="100" spans="1:7" ht="12.75" customHeight="1">
      <c r="A100" s="558" t="s">
        <v>736</v>
      </c>
      <c r="B100" s="558" t="s">
        <v>398</v>
      </c>
      <c r="C100" s="559">
        <v>1341.5676154129394</v>
      </c>
      <c r="D100" s="561">
        <v>41127</v>
      </c>
      <c r="E100" s="559">
        <v>1283.0319339228552</v>
      </c>
      <c r="F100" s="560">
        <v>41171</v>
      </c>
      <c r="G100" s="559">
        <v>1309.4901615576473</v>
      </c>
    </row>
    <row r="101" spans="1:7" ht="12.75" customHeight="1">
      <c r="A101" s="558" t="s">
        <v>737</v>
      </c>
      <c r="B101" s="558" t="s">
        <v>398</v>
      </c>
      <c r="C101" s="559">
        <v>716.97438610446488</v>
      </c>
      <c r="D101" s="561">
        <v>41130</v>
      </c>
      <c r="E101" s="559">
        <v>672.5328233618435</v>
      </c>
      <c r="F101" s="560">
        <v>41157</v>
      </c>
      <c r="G101" s="559">
        <v>686.55243348582428</v>
      </c>
    </row>
    <row r="102" spans="1:7" ht="12.75" customHeight="1">
      <c r="A102" s="558" t="s">
        <v>738</v>
      </c>
      <c r="B102" s="558" t="s">
        <v>398</v>
      </c>
      <c r="C102" s="559">
        <v>848.04775028731342</v>
      </c>
      <c r="D102" s="561">
        <v>41200</v>
      </c>
      <c r="E102" s="559">
        <v>807.82185125513445</v>
      </c>
      <c r="F102" s="560">
        <v>41123</v>
      </c>
      <c r="G102" s="559">
        <v>832.81627451373038</v>
      </c>
    </row>
    <row r="103" spans="1:7" ht="12.75" customHeight="1">
      <c r="A103" s="558" t="s">
        <v>739</v>
      </c>
      <c r="B103" s="558" t="s">
        <v>398</v>
      </c>
      <c r="C103" s="559">
        <v>1103.2193396976691</v>
      </c>
      <c r="D103" s="561">
        <v>41207</v>
      </c>
      <c r="E103" s="559">
        <v>1076.986821214314</v>
      </c>
      <c r="F103" s="560">
        <v>41177</v>
      </c>
      <c r="G103" s="559">
        <v>1099.7691514256103</v>
      </c>
    </row>
    <row r="104" spans="1:7" ht="12.75" customHeight="1">
      <c r="A104" s="558" t="s">
        <v>740</v>
      </c>
      <c r="B104" s="558" t="s">
        <v>398</v>
      </c>
      <c r="C104" s="559">
        <v>1006.2705599922053</v>
      </c>
      <c r="D104" s="561">
        <v>41127</v>
      </c>
      <c r="E104" s="559">
        <v>962.41407762481163</v>
      </c>
      <c r="F104" s="560">
        <v>41176</v>
      </c>
      <c r="G104" s="559">
        <v>988.1495792319256</v>
      </c>
    </row>
    <row r="105" spans="1:7" ht="12.75" customHeight="1">
      <c r="A105" s="558" t="s">
        <v>741</v>
      </c>
      <c r="B105" s="558" t="s">
        <v>398</v>
      </c>
      <c r="C105" s="559">
        <v>170.82266964977748</v>
      </c>
      <c r="D105" s="561">
        <v>41213</v>
      </c>
      <c r="E105" s="559">
        <v>169.98011597944949</v>
      </c>
      <c r="F105" s="560">
        <v>41123</v>
      </c>
      <c r="G105" s="559">
        <v>170.82266964977748</v>
      </c>
    </row>
    <row r="106" spans="1:7" ht="12.75" customHeight="1">
      <c r="A106" s="558" t="s">
        <v>742</v>
      </c>
      <c r="B106" s="558" t="s">
        <v>398</v>
      </c>
      <c r="C106" s="559">
        <v>56.804492455154261</v>
      </c>
      <c r="D106" s="561">
        <v>41193</v>
      </c>
      <c r="E106" s="559">
        <v>54.973575436481873</v>
      </c>
      <c r="F106" s="560">
        <v>41176</v>
      </c>
      <c r="G106" s="559">
        <v>56.301717364207988</v>
      </c>
    </row>
    <row r="107" spans="1:7" ht="12.75" customHeight="1">
      <c r="A107" s="558" t="s">
        <v>743</v>
      </c>
      <c r="B107" s="558" t="s">
        <v>398</v>
      </c>
      <c r="C107" s="559">
        <v>1019.0815820418125</v>
      </c>
      <c r="D107" s="561">
        <v>41138</v>
      </c>
      <c r="E107" s="559">
        <v>980.09883764150015</v>
      </c>
      <c r="F107" s="560">
        <v>41205</v>
      </c>
      <c r="G107" s="559">
        <v>988.39871727643185</v>
      </c>
    </row>
    <row r="108" spans="1:7" ht="12.75" customHeight="1">
      <c r="A108" s="124" t="s">
        <v>1194</v>
      </c>
      <c r="B108" s="511"/>
      <c r="C108" s="512"/>
      <c r="D108" s="513"/>
      <c r="E108" s="512"/>
      <c r="F108" s="514"/>
      <c r="G108" s="512"/>
    </row>
    <row r="109" spans="1:7" ht="12.75" customHeight="1">
      <c r="A109" s="350" t="s">
        <v>1195</v>
      </c>
    </row>
    <row r="110" spans="1:7" ht="12.75" customHeight="1"/>
    <row r="111" spans="1:7" ht="12.75" customHeight="1">
      <c r="A111" s="498"/>
    </row>
    <row r="112" spans="1:7" ht="12.75" customHeight="1">
      <c r="A112" s="463" t="s">
        <v>503</v>
      </c>
    </row>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262" t="s">
        <v>634</v>
      </c>
    </row>
  </sheetData>
  <mergeCells count="5">
    <mergeCell ref="A4:A5"/>
    <mergeCell ref="B4:B5"/>
    <mergeCell ref="C4:D4"/>
    <mergeCell ref="E4:F4"/>
    <mergeCell ref="G4:G5"/>
  </mergeCells>
  <hyperlinks>
    <hyperlink ref="A112"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07" t="s">
        <v>852</v>
      </c>
      <c r="K1" s="26" t="str">
        <f>Naslovnica!A20</f>
        <v>Listopad 2012.</v>
      </c>
    </row>
    <row r="2" spans="1:12" ht="12.75" customHeight="1">
      <c r="A2" s="634" t="s">
        <v>1196</v>
      </c>
      <c r="K2" s="619" t="str">
        <f>Naslovnica!A24</f>
        <v>October 2012</v>
      </c>
    </row>
    <row r="3" spans="1:12" ht="12.75" customHeight="1">
      <c r="A3" s="30"/>
      <c r="K3" s="31"/>
    </row>
    <row r="4" spans="1:12" ht="12.75" customHeight="1">
      <c r="A4" s="606"/>
      <c r="B4" s="606"/>
      <c r="C4" s="606"/>
      <c r="D4" s="606"/>
      <c r="E4" s="606"/>
      <c r="F4" s="606"/>
      <c r="G4" s="606"/>
      <c r="H4" s="606"/>
      <c r="I4" s="606"/>
      <c r="J4" s="606"/>
      <c r="K4" s="49" t="s">
        <v>995</v>
      </c>
    </row>
    <row r="5" spans="1:12" ht="12.75" customHeight="1">
      <c r="A5" s="759" t="s">
        <v>1202</v>
      </c>
      <c r="B5" s="760" t="s">
        <v>1197</v>
      </c>
      <c r="C5" s="760"/>
      <c r="D5" s="736" t="s">
        <v>1198</v>
      </c>
      <c r="E5" s="736"/>
      <c r="F5" s="736" t="s">
        <v>1199</v>
      </c>
      <c r="G5" s="736"/>
      <c r="H5" s="736" t="s">
        <v>1200</v>
      </c>
      <c r="I5" s="736"/>
      <c r="J5" s="736" t="s">
        <v>1201</v>
      </c>
      <c r="K5" s="736"/>
    </row>
    <row r="6" spans="1:12" ht="12.75" customHeight="1">
      <c r="A6" s="759"/>
      <c r="B6" s="228" t="s">
        <v>166</v>
      </c>
      <c r="C6" s="228" t="s">
        <v>167</v>
      </c>
      <c r="D6" s="228" t="s">
        <v>166</v>
      </c>
      <c r="E6" s="228" t="s">
        <v>167</v>
      </c>
      <c r="F6" s="228" t="s">
        <v>166</v>
      </c>
      <c r="G6" s="228" t="s">
        <v>167</v>
      </c>
      <c r="H6" s="228" t="s">
        <v>166</v>
      </c>
      <c r="I6" s="228" t="s">
        <v>167</v>
      </c>
      <c r="J6" s="228" t="s">
        <v>166</v>
      </c>
      <c r="K6" s="228" t="s">
        <v>167</v>
      </c>
    </row>
    <row r="7" spans="1:12" ht="12.75" customHeight="1">
      <c r="A7" s="759"/>
      <c r="B7" s="656" t="s">
        <v>153</v>
      </c>
      <c r="C7" s="656" t="s">
        <v>154</v>
      </c>
      <c r="D7" s="656" t="s">
        <v>153</v>
      </c>
      <c r="E7" s="656" t="s">
        <v>154</v>
      </c>
      <c r="F7" s="656" t="s">
        <v>153</v>
      </c>
      <c r="G7" s="656" t="s">
        <v>154</v>
      </c>
      <c r="H7" s="656" t="s">
        <v>153</v>
      </c>
      <c r="I7" s="656" t="s">
        <v>154</v>
      </c>
      <c r="J7" s="656" t="s">
        <v>153</v>
      </c>
      <c r="K7" s="656" t="s">
        <v>154</v>
      </c>
    </row>
    <row r="8" spans="1:12" ht="18" customHeight="1">
      <c r="A8" s="209" t="s">
        <v>1203</v>
      </c>
      <c r="B8" s="351">
        <v>101817.8502241578</v>
      </c>
      <c r="C8" s="352">
        <v>5.410802570184918E-2</v>
      </c>
      <c r="D8" s="351">
        <v>76959.589129262255</v>
      </c>
      <c r="E8" s="352">
        <v>6.7744158186438169E-2</v>
      </c>
      <c r="F8" s="351">
        <v>409148.12330102036</v>
      </c>
      <c r="G8" s="352">
        <v>4.7086472634352526E-2</v>
      </c>
      <c r="H8" s="351">
        <v>40038.209888550024</v>
      </c>
      <c r="I8" s="352">
        <v>7.8280216749831474E-2</v>
      </c>
      <c r="J8" s="351">
        <v>627963.77254299039</v>
      </c>
      <c r="K8" s="352">
        <v>5.1394298351753256E-2</v>
      </c>
      <c r="L8" s="522"/>
    </row>
    <row r="9" spans="1:12" ht="18" customHeight="1">
      <c r="A9" s="209" t="s">
        <v>1204</v>
      </c>
      <c r="B9" s="351">
        <v>8292.0499754917</v>
      </c>
      <c r="C9" s="352">
        <v>4.4065598734127475E-3</v>
      </c>
      <c r="D9" s="351">
        <v>25354.600738609108</v>
      </c>
      <c r="E9" s="352">
        <v>2.2318545390170572E-2</v>
      </c>
      <c r="F9" s="351">
        <v>155940.39899480258</v>
      </c>
      <c r="G9" s="352">
        <v>1.7946271562039137E-2</v>
      </c>
      <c r="H9" s="351">
        <v>15593.190978348921</v>
      </c>
      <c r="I9" s="352">
        <v>3.0486836774282051E-2</v>
      </c>
      <c r="J9" s="351">
        <v>205180.24068725231</v>
      </c>
      <c r="K9" s="352">
        <v>1.6792520471462818E-2</v>
      </c>
      <c r="L9" s="522"/>
    </row>
    <row r="10" spans="1:12" ht="36" customHeight="1">
      <c r="A10" s="209" t="s">
        <v>1205</v>
      </c>
      <c r="B10" s="351">
        <v>1796217.2923490417</v>
      </c>
      <c r="C10" s="352">
        <v>0.95454550657432935</v>
      </c>
      <c r="D10" s="351">
        <v>1057309.8318424958</v>
      </c>
      <c r="E10" s="352">
        <v>0.93070357197606046</v>
      </c>
      <c r="F10" s="351">
        <v>8353628.6025784183</v>
      </c>
      <c r="G10" s="352">
        <v>0.96137042355064439</v>
      </c>
      <c r="H10" s="351">
        <v>510056.12557832914</v>
      </c>
      <c r="I10" s="352">
        <v>0.99723000044188093</v>
      </c>
      <c r="J10" s="351">
        <v>11717211.852348285</v>
      </c>
      <c r="K10" s="352">
        <v>0.95896914459195282</v>
      </c>
    </row>
    <row r="11" spans="1:12" ht="21.75" customHeight="1">
      <c r="A11" s="353" t="s">
        <v>1206</v>
      </c>
      <c r="B11" s="354">
        <v>576367.99714482448</v>
      </c>
      <c r="C11" s="355">
        <v>0.30629338897430508</v>
      </c>
      <c r="D11" s="354">
        <v>605895.71031509072</v>
      </c>
      <c r="E11" s="355">
        <v>0.53334347686197547</v>
      </c>
      <c r="F11" s="354">
        <v>8328140.6384034893</v>
      </c>
      <c r="G11" s="355">
        <v>0.95843716232010157</v>
      </c>
      <c r="H11" s="354">
        <v>323002.00104376907</v>
      </c>
      <c r="I11" s="355">
        <v>0.63151341487837964</v>
      </c>
      <c r="J11" s="354">
        <v>9833406.3469071742</v>
      </c>
      <c r="K11" s="355">
        <v>0.8047932726443594</v>
      </c>
    </row>
    <row r="12" spans="1:12" ht="18" customHeight="1">
      <c r="A12" s="214" t="s">
        <v>1051</v>
      </c>
      <c r="B12" s="354">
        <v>477266.19539270003</v>
      </c>
      <c r="C12" s="355">
        <v>0.25362872531760522</v>
      </c>
      <c r="D12" s="354">
        <v>286058.01362859999</v>
      </c>
      <c r="E12" s="355">
        <v>0.2518043501142575</v>
      </c>
      <c r="F12" s="354">
        <v>0</v>
      </c>
      <c r="G12" s="355">
        <v>0</v>
      </c>
      <c r="H12" s="354">
        <v>0</v>
      </c>
      <c r="I12" s="355">
        <v>0</v>
      </c>
      <c r="J12" s="354">
        <v>763324.20902129996</v>
      </c>
      <c r="K12" s="355">
        <v>6.247257222926985E-2</v>
      </c>
    </row>
    <row r="13" spans="1:12" ht="18" customHeight="1">
      <c r="A13" s="214" t="s">
        <v>1207</v>
      </c>
      <c r="B13" s="354">
        <v>8869.7197416219988</v>
      </c>
      <c r="C13" s="355">
        <v>4.7135450482533705E-3</v>
      </c>
      <c r="D13" s="354">
        <v>116601.189812472</v>
      </c>
      <c r="E13" s="355">
        <v>0.10263892435958392</v>
      </c>
      <c r="F13" s="354">
        <v>268569.47616010398</v>
      </c>
      <c r="G13" s="355">
        <v>3.0908095551329614E-2</v>
      </c>
      <c r="H13" s="354">
        <v>114803.720211999</v>
      </c>
      <c r="I13" s="355">
        <v>0.2244570905367155</v>
      </c>
      <c r="J13" s="354">
        <v>508844.10592619691</v>
      </c>
      <c r="K13" s="355">
        <v>4.1645214163547557E-2</v>
      </c>
    </row>
    <row r="14" spans="1:12" ht="18" customHeight="1">
      <c r="A14" s="214" t="s">
        <v>1208</v>
      </c>
      <c r="B14" s="354">
        <v>0</v>
      </c>
      <c r="C14" s="355">
        <v>0</v>
      </c>
      <c r="D14" s="354">
        <v>1798.62902076</v>
      </c>
      <c r="E14" s="355">
        <v>1.583254410264961E-3</v>
      </c>
      <c r="F14" s="354">
        <v>0</v>
      </c>
      <c r="G14" s="355">
        <v>0</v>
      </c>
      <c r="H14" s="354">
        <v>3756.5767191240002</v>
      </c>
      <c r="I14" s="355">
        <v>7.3446250626328143E-3</v>
      </c>
      <c r="J14" s="354">
        <v>5555.2057398840006</v>
      </c>
      <c r="K14" s="355">
        <v>4.5465345882102573E-4</v>
      </c>
    </row>
    <row r="15" spans="1:12" ht="29.25">
      <c r="A15" s="214" t="s">
        <v>1209</v>
      </c>
      <c r="B15" s="354">
        <v>34389.884219400003</v>
      </c>
      <c r="C15" s="355">
        <v>1.8275466778470813E-2</v>
      </c>
      <c r="D15" s="354">
        <v>137377.97446683599</v>
      </c>
      <c r="E15" s="355">
        <v>0.12092781859817883</v>
      </c>
      <c r="F15" s="354">
        <v>265751.77820023999</v>
      </c>
      <c r="G15" s="355">
        <v>3.0583823117159376E-2</v>
      </c>
      <c r="H15" s="354">
        <v>106864.243378887</v>
      </c>
      <c r="I15" s="355">
        <v>0.20893431943615215</v>
      </c>
      <c r="J15" s="354">
        <v>544383.88026536314</v>
      </c>
      <c r="K15" s="355">
        <v>4.4553887952712742E-2</v>
      </c>
    </row>
    <row r="16" spans="1:12" ht="29.25">
      <c r="A16" s="214" t="s">
        <v>409</v>
      </c>
      <c r="B16" s="354">
        <v>371.82400000000001</v>
      </c>
      <c r="C16" s="355">
        <v>1.9759465068523829E-4</v>
      </c>
      <c r="D16" s="354">
        <v>1108.5306599999999</v>
      </c>
      <c r="E16" s="355">
        <v>9.7579102533179791E-4</v>
      </c>
      <c r="F16" s="354">
        <v>0</v>
      </c>
      <c r="G16" s="355">
        <v>0</v>
      </c>
      <c r="H16" s="354">
        <v>0</v>
      </c>
      <c r="I16" s="355">
        <v>0</v>
      </c>
      <c r="J16" s="354">
        <v>1480.35466</v>
      </c>
      <c r="K16" s="355">
        <v>1.2115633479037946E-4</v>
      </c>
    </row>
    <row r="17" spans="1:11" ht="18" customHeight="1">
      <c r="A17" s="214" t="s">
        <v>410</v>
      </c>
      <c r="B17" s="354">
        <v>32119.409570266002</v>
      </c>
      <c r="C17" s="355">
        <v>1.7068891503111177E-2</v>
      </c>
      <c r="D17" s="354">
        <v>29086.257199046002</v>
      </c>
      <c r="E17" s="355">
        <v>2.5603359256947823E-2</v>
      </c>
      <c r="F17" s="354">
        <v>94941.843929313996</v>
      </c>
      <c r="G17" s="355">
        <v>1.0926303412966094E-2</v>
      </c>
      <c r="H17" s="354">
        <v>2252.9782219260001</v>
      </c>
      <c r="I17" s="355">
        <v>4.4048828365688989E-3</v>
      </c>
      <c r="J17" s="354">
        <v>158400.48892055199</v>
      </c>
      <c r="K17" s="355">
        <v>1.2963935727819568E-2</v>
      </c>
    </row>
    <row r="18" spans="1:11" ht="18" customHeight="1">
      <c r="A18" s="214" t="s">
        <v>411</v>
      </c>
      <c r="B18" s="354">
        <v>2574.768925843</v>
      </c>
      <c r="C18" s="355">
        <v>1.3682832912806969E-3</v>
      </c>
      <c r="D18" s="354">
        <v>17695.593067852999</v>
      </c>
      <c r="E18" s="355">
        <v>1.5576656132843933E-2</v>
      </c>
      <c r="F18" s="354">
        <v>1695691.5441021882</v>
      </c>
      <c r="G18" s="355">
        <v>0.19514725582384584</v>
      </c>
      <c r="H18" s="354">
        <v>57040.229146249003</v>
      </c>
      <c r="I18" s="355">
        <v>0.11152150691695498</v>
      </c>
      <c r="J18" s="354">
        <v>1773002.1352421332</v>
      </c>
      <c r="K18" s="355">
        <v>0.14510741654398784</v>
      </c>
    </row>
    <row r="19" spans="1:11" ht="18" customHeight="1">
      <c r="A19" s="214" t="s">
        <v>412</v>
      </c>
      <c r="B19" s="354">
        <v>20776.195294993478</v>
      </c>
      <c r="C19" s="355">
        <v>1.1040882384898577E-2</v>
      </c>
      <c r="D19" s="354">
        <v>16169.522459523801</v>
      </c>
      <c r="E19" s="355">
        <v>1.4233322964566683E-2</v>
      </c>
      <c r="F19" s="354">
        <v>6003185.9960116446</v>
      </c>
      <c r="G19" s="355">
        <v>0.69087168441480062</v>
      </c>
      <c r="H19" s="354">
        <v>38284.253365584082</v>
      </c>
      <c r="I19" s="355">
        <v>7.4850990089355335E-2</v>
      </c>
      <c r="J19" s="354">
        <v>6078415.9671317451</v>
      </c>
      <c r="K19" s="355">
        <v>0.49747443623341031</v>
      </c>
    </row>
    <row r="20" spans="1:11" ht="18" customHeight="1">
      <c r="A20" s="214" t="s">
        <v>413</v>
      </c>
      <c r="B20" s="354">
        <v>1219849.2952042168</v>
      </c>
      <c r="C20" s="355">
        <v>0.64825211760002421</v>
      </c>
      <c r="D20" s="354">
        <v>451414.12152740499</v>
      </c>
      <c r="E20" s="355">
        <v>0.39736009511408493</v>
      </c>
      <c r="F20" s="354">
        <v>25487.964174929999</v>
      </c>
      <c r="G20" s="355">
        <v>2.9332612305427281E-3</v>
      </c>
      <c r="H20" s="354">
        <v>187054.12453455999</v>
      </c>
      <c r="I20" s="355">
        <v>0.36571658556350117</v>
      </c>
      <c r="J20" s="354">
        <v>1883805.505441112</v>
      </c>
      <c r="K20" s="355">
        <v>0.15417587194759352</v>
      </c>
    </row>
    <row r="21" spans="1:11" ht="18" customHeight="1">
      <c r="A21" s="214" t="s">
        <v>414</v>
      </c>
      <c r="B21" s="354">
        <v>1013702.5454621151</v>
      </c>
      <c r="C21" s="355">
        <v>0.5387016447817341</v>
      </c>
      <c r="D21" s="354">
        <v>256372.879130393</v>
      </c>
      <c r="E21" s="355">
        <v>0.22567382538062705</v>
      </c>
      <c r="F21" s="354">
        <v>0</v>
      </c>
      <c r="G21" s="355">
        <v>0</v>
      </c>
      <c r="H21" s="354">
        <v>0</v>
      </c>
      <c r="I21" s="355">
        <v>0</v>
      </c>
      <c r="J21" s="354">
        <v>1270075.424592508</v>
      </c>
      <c r="K21" s="355">
        <v>0.10394649843637013</v>
      </c>
    </row>
    <row r="22" spans="1:11" ht="18" customHeight="1">
      <c r="A22" s="214" t="s">
        <v>415</v>
      </c>
      <c r="B22" s="354">
        <v>49982.839145619</v>
      </c>
      <c r="C22" s="355">
        <v>2.656187239456044E-2</v>
      </c>
      <c r="D22" s="354">
        <v>63563.184339235995</v>
      </c>
      <c r="E22" s="355">
        <v>5.595188934128098E-2</v>
      </c>
      <c r="F22" s="354">
        <v>0</v>
      </c>
      <c r="G22" s="355">
        <v>0</v>
      </c>
      <c r="H22" s="354">
        <v>86869.670546137</v>
      </c>
      <c r="I22" s="355">
        <v>0.16984217471927346</v>
      </c>
      <c r="J22" s="354">
        <v>200415.69403099199</v>
      </c>
      <c r="K22" s="355">
        <v>1.6402576746889237E-2</v>
      </c>
    </row>
    <row r="23" spans="1:11" ht="18" customHeight="1">
      <c r="A23" s="214" t="s">
        <v>408</v>
      </c>
      <c r="B23" s="354">
        <v>0</v>
      </c>
      <c r="C23" s="355">
        <v>0</v>
      </c>
      <c r="D23" s="354">
        <v>0</v>
      </c>
      <c r="E23" s="355">
        <v>0</v>
      </c>
      <c r="F23" s="354">
        <v>0</v>
      </c>
      <c r="G23" s="355">
        <v>0</v>
      </c>
      <c r="H23" s="354">
        <v>0</v>
      </c>
      <c r="I23" s="355">
        <v>0</v>
      </c>
      <c r="J23" s="354">
        <v>0</v>
      </c>
      <c r="K23" s="355">
        <v>0</v>
      </c>
    </row>
    <row r="24" spans="1:11" ht="29.25">
      <c r="A24" s="214" t="s">
        <v>416</v>
      </c>
      <c r="B24" s="354">
        <v>55922.199040026004</v>
      </c>
      <c r="C24" s="355">
        <v>2.9718166080899312E-2</v>
      </c>
      <c r="D24" s="354">
        <v>37225.243120594001</v>
      </c>
      <c r="E24" s="355">
        <v>3.2767752362275547E-2</v>
      </c>
      <c r="F24" s="354">
        <v>0</v>
      </c>
      <c r="G24" s="355">
        <v>0</v>
      </c>
      <c r="H24" s="354">
        <v>61097.197363683998</v>
      </c>
      <c r="I24" s="355">
        <v>0.11945343874637498</v>
      </c>
      <c r="J24" s="354">
        <v>154244.63952430402</v>
      </c>
      <c r="K24" s="355">
        <v>1.2623809476729024E-2</v>
      </c>
    </row>
    <row r="25" spans="1:11" ht="29.25">
      <c r="A25" s="214" t="s">
        <v>409</v>
      </c>
      <c r="B25" s="354">
        <v>11935.176133638</v>
      </c>
      <c r="C25" s="355">
        <v>6.342589394425841E-3</v>
      </c>
      <c r="D25" s="354">
        <v>0</v>
      </c>
      <c r="E25" s="355">
        <v>0</v>
      </c>
      <c r="F25" s="354">
        <v>0</v>
      </c>
      <c r="G25" s="355">
        <v>0</v>
      </c>
      <c r="H25" s="354">
        <v>0</v>
      </c>
      <c r="I25" s="355">
        <v>0</v>
      </c>
      <c r="J25" s="354">
        <v>11935.176133638</v>
      </c>
      <c r="K25" s="355">
        <v>9.7680794643439841E-4</v>
      </c>
    </row>
    <row r="26" spans="1:11" ht="29.25">
      <c r="A26" s="214" t="s">
        <v>417</v>
      </c>
      <c r="B26" s="354">
        <v>88306.535422818997</v>
      </c>
      <c r="C26" s="355">
        <v>4.6927844948404469E-2</v>
      </c>
      <c r="D26" s="354">
        <v>90034.304966205003</v>
      </c>
      <c r="E26" s="355">
        <v>7.925325832486127E-2</v>
      </c>
      <c r="F26" s="354">
        <v>0</v>
      </c>
      <c r="G26" s="355">
        <v>0</v>
      </c>
      <c r="H26" s="354">
        <v>35859.123437087997</v>
      </c>
      <c r="I26" s="355">
        <v>7.0109526947581213E-2</v>
      </c>
      <c r="J26" s="354">
        <v>214199.96382611201</v>
      </c>
      <c r="K26" s="355">
        <v>1.7530719651602671E-2</v>
      </c>
    </row>
    <row r="27" spans="1:11" ht="18" customHeight="1">
      <c r="A27" s="214" t="s">
        <v>411</v>
      </c>
      <c r="B27" s="354">
        <v>0</v>
      </c>
      <c r="C27" s="355">
        <v>0</v>
      </c>
      <c r="D27" s="354">
        <v>4218.5099709770002</v>
      </c>
      <c r="E27" s="355">
        <v>3.7133697050400569E-3</v>
      </c>
      <c r="F27" s="354">
        <v>25487.964174929999</v>
      </c>
      <c r="G27" s="355">
        <v>2.9332612305427281E-3</v>
      </c>
      <c r="H27" s="354">
        <v>3228.1331876509998</v>
      </c>
      <c r="I27" s="355">
        <v>6.3114451502715796E-3</v>
      </c>
      <c r="J27" s="354">
        <v>32934.607333558</v>
      </c>
      <c r="K27" s="355">
        <v>2.6954596895680657E-3</v>
      </c>
    </row>
    <row r="28" spans="1:11" ht="18" customHeight="1">
      <c r="A28" s="214" t="s">
        <v>412</v>
      </c>
      <c r="B28" s="354">
        <v>0</v>
      </c>
      <c r="C28" s="355">
        <v>0</v>
      </c>
      <c r="D28" s="354">
        <v>0</v>
      </c>
      <c r="E28" s="355">
        <v>0</v>
      </c>
      <c r="F28" s="354">
        <v>0</v>
      </c>
      <c r="G28" s="355">
        <v>0</v>
      </c>
      <c r="H28" s="354">
        <v>0</v>
      </c>
      <c r="I28" s="355">
        <v>0</v>
      </c>
      <c r="J28" s="354">
        <v>0</v>
      </c>
      <c r="K28" s="355">
        <v>0</v>
      </c>
    </row>
    <row r="29" spans="1:11" ht="18" customHeight="1">
      <c r="A29" s="209" t="s">
        <v>418</v>
      </c>
      <c r="B29" s="354">
        <v>0</v>
      </c>
      <c r="C29" s="355">
        <v>0</v>
      </c>
      <c r="D29" s="354">
        <v>0</v>
      </c>
      <c r="E29" s="355">
        <v>0</v>
      </c>
      <c r="F29" s="354">
        <v>0</v>
      </c>
      <c r="G29" s="355">
        <v>0</v>
      </c>
      <c r="H29" s="354">
        <v>0</v>
      </c>
      <c r="I29" s="355">
        <v>0</v>
      </c>
      <c r="J29" s="354">
        <v>0</v>
      </c>
      <c r="K29" s="355">
        <v>0</v>
      </c>
    </row>
    <row r="30" spans="1:11" ht="18" customHeight="1">
      <c r="A30" s="209" t="s">
        <v>419</v>
      </c>
      <c r="B30" s="351">
        <v>1906327.1924999999</v>
      </c>
      <c r="C30" s="352">
        <v>1.0130600921237158</v>
      </c>
      <c r="D30" s="351">
        <v>1159624.0217000002</v>
      </c>
      <c r="E30" s="352">
        <v>1.0207662755435434</v>
      </c>
      <c r="F30" s="351">
        <v>8918717.1248899996</v>
      </c>
      <c r="G30" s="352">
        <v>1.0264031677488494</v>
      </c>
      <c r="H30" s="351">
        <v>565687.52644000005</v>
      </c>
      <c r="I30" s="352">
        <v>1.1059970539557729</v>
      </c>
      <c r="J30" s="351">
        <v>12550355.865529999</v>
      </c>
      <c r="K30" s="352">
        <v>1.0271559634111973</v>
      </c>
    </row>
    <row r="31" spans="1:11" ht="5.25" customHeight="1">
      <c r="A31" s="214"/>
      <c r="B31" s="351"/>
      <c r="C31" s="352"/>
      <c r="D31" s="351"/>
      <c r="E31" s="352"/>
      <c r="F31" s="351"/>
      <c r="G31" s="352"/>
      <c r="H31" s="351"/>
      <c r="I31" s="352"/>
      <c r="J31" s="351"/>
      <c r="K31" s="352"/>
    </row>
    <row r="32" spans="1:11" ht="18" customHeight="1">
      <c r="A32" s="209" t="s">
        <v>420</v>
      </c>
      <c r="B32" s="351">
        <v>24575.845960687879</v>
      </c>
      <c r="C32" s="352">
        <v>1.3060092134709827E-2</v>
      </c>
      <c r="D32" s="351">
        <v>23591.171204718561</v>
      </c>
      <c r="E32" s="352">
        <v>2.0766275547696902E-2</v>
      </c>
      <c r="F32" s="351">
        <v>229424.8417760155</v>
      </c>
      <c r="G32" s="352">
        <v>2.6403167749541694E-2</v>
      </c>
      <c r="H32" s="351">
        <v>54214.621146227459</v>
      </c>
      <c r="I32" s="352">
        <v>0.1059970539679484</v>
      </c>
      <c r="J32" s="351">
        <v>331806.48008764937</v>
      </c>
      <c r="K32" s="352">
        <v>2.7155963414278457E-2</v>
      </c>
    </row>
    <row r="33" spans="1:11" ht="5.25" customHeight="1">
      <c r="A33" s="214"/>
      <c r="B33" s="356"/>
      <c r="C33" s="357"/>
      <c r="D33" s="356"/>
      <c r="E33" s="357"/>
      <c r="F33" s="356"/>
      <c r="G33" s="357"/>
      <c r="H33" s="356"/>
      <c r="I33" s="357"/>
      <c r="J33" s="356"/>
      <c r="K33" s="357"/>
    </row>
    <row r="34" spans="1:11" ht="26.25" customHeight="1">
      <c r="A34" s="358" t="s">
        <v>421</v>
      </c>
      <c r="B34" s="359">
        <v>1881751.34656</v>
      </c>
      <c r="C34" s="360">
        <v>1</v>
      </c>
      <c r="D34" s="359">
        <v>1136032.8504999999</v>
      </c>
      <c r="E34" s="360">
        <v>1</v>
      </c>
      <c r="F34" s="359">
        <v>8689292.2831200007</v>
      </c>
      <c r="G34" s="360">
        <v>1</v>
      </c>
      <c r="H34" s="359">
        <v>511472.90529999998</v>
      </c>
      <c r="I34" s="360">
        <v>1</v>
      </c>
      <c r="J34" s="359">
        <v>12218549.38548</v>
      </c>
      <c r="K34" s="360">
        <v>1</v>
      </c>
    </row>
    <row r="35" spans="1:11" ht="2.25" customHeight="1">
      <c r="A35" s="214"/>
      <c r="B35" s="361"/>
      <c r="C35" s="361"/>
      <c r="D35" s="361"/>
      <c r="E35" s="361"/>
      <c r="F35" s="361"/>
      <c r="G35" s="361"/>
      <c r="H35" s="361"/>
      <c r="I35" s="361"/>
      <c r="J35" s="361"/>
      <c r="K35" s="361"/>
    </row>
    <row r="36" spans="1:11" ht="18">
      <c r="A36" s="209" t="s">
        <v>422</v>
      </c>
      <c r="B36" s="354">
        <v>2387.1685192754398</v>
      </c>
      <c r="C36" s="355">
        <v>1.2685887131896492E-3</v>
      </c>
      <c r="D36" s="354">
        <v>1016.3528033632</v>
      </c>
      <c r="E36" s="355">
        <v>8.9465089228350618E-4</v>
      </c>
      <c r="F36" s="354">
        <v>101.5179</v>
      </c>
      <c r="G36" s="355">
        <v>1.1683103375082777E-5</v>
      </c>
      <c r="H36" s="354">
        <v>317.91075515008004</v>
      </c>
      <c r="I36" s="355">
        <v>6.2155932769031471E-4</v>
      </c>
      <c r="J36" s="354">
        <v>3822.9499777887199</v>
      </c>
      <c r="K36" s="355">
        <v>3.1288083856597163E-4</v>
      </c>
    </row>
    <row r="37" spans="1:11" ht="27">
      <c r="A37" s="209" t="s">
        <v>423</v>
      </c>
      <c r="B37" s="354">
        <v>1050.6694</v>
      </c>
      <c r="C37" s="355">
        <v>5.5834656471521191E-4</v>
      </c>
      <c r="D37" s="354">
        <v>0</v>
      </c>
      <c r="E37" s="355">
        <v>0</v>
      </c>
      <c r="F37" s="354">
        <v>122658.82088531612</v>
      </c>
      <c r="G37" s="355">
        <v>1.4116088731828678E-2</v>
      </c>
      <c r="H37" s="354">
        <v>0</v>
      </c>
      <c r="I37" s="355">
        <v>0</v>
      </c>
      <c r="J37" s="354">
        <v>123709.49028531612</v>
      </c>
      <c r="K37" s="355">
        <v>1.0124728098437542E-2</v>
      </c>
    </row>
    <row r="38" spans="1:11" ht="12.75" customHeight="1">
      <c r="A38" s="124"/>
    </row>
    <row r="39" spans="1:11" ht="12.75" customHeight="1">
      <c r="A39" s="124" t="s">
        <v>1194</v>
      </c>
    </row>
    <row r="40" spans="1:11" ht="12.75" customHeight="1">
      <c r="A40" s="350" t="s">
        <v>1195</v>
      </c>
    </row>
    <row r="41" spans="1:11" ht="12.75" customHeight="1"/>
    <row r="42" spans="1:11" ht="12.75" customHeight="1">
      <c r="A42" s="463" t="s">
        <v>503</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262" t="s">
        <v>632</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207" t="s">
        <v>853</v>
      </c>
      <c r="D1" s="26" t="str">
        <f>Naslovnica!A20</f>
        <v>Listopad 2012.</v>
      </c>
    </row>
    <row r="2" spans="1:5" ht="12.75" customHeight="1">
      <c r="A2" s="30" t="s">
        <v>854</v>
      </c>
      <c r="D2" s="31" t="str">
        <f>Naslovnica!A24</f>
        <v>October 2012</v>
      </c>
    </row>
    <row r="3" spans="1:5" ht="12.75" customHeight="1"/>
    <row r="4" spans="1:5" ht="12.75" customHeight="1">
      <c r="D4" s="347" t="s">
        <v>433</v>
      </c>
    </row>
    <row r="5" spans="1:5" ht="45" customHeight="1">
      <c r="A5" s="362" t="s">
        <v>424</v>
      </c>
      <c r="B5" s="362" t="s">
        <v>425</v>
      </c>
      <c r="C5" s="362" t="s">
        <v>426</v>
      </c>
      <c r="D5" s="362" t="s">
        <v>427</v>
      </c>
    </row>
    <row r="6" spans="1:5" ht="15" customHeight="1">
      <c r="A6" s="363" t="s">
        <v>432</v>
      </c>
      <c r="B6" s="363" t="s">
        <v>507</v>
      </c>
      <c r="C6" s="364">
        <v>174860178.47999999</v>
      </c>
      <c r="D6" s="365">
        <v>57.398616499771201</v>
      </c>
      <c r="E6" s="522"/>
    </row>
    <row r="7" spans="1:5" ht="15" customHeight="1">
      <c r="A7" s="363" t="s">
        <v>428</v>
      </c>
      <c r="B7" s="366" t="s">
        <v>314</v>
      </c>
      <c r="C7" s="364">
        <v>20557812.420000002</v>
      </c>
      <c r="D7" s="365">
        <v>40.628087786561267</v>
      </c>
      <c r="E7" s="467"/>
    </row>
    <row r="8" spans="1:5" ht="15" customHeight="1">
      <c r="A8" s="363" t="s">
        <v>429</v>
      </c>
      <c r="B8" s="363" t="s">
        <v>430</v>
      </c>
      <c r="C8" s="364">
        <v>1097508003.1600001</v>
      </c>
      <c r="D8" s="365">
        <v>285.4005247066637</v>
      </c>
    </row>
    <row r="9" spans="1:5" ht="22.5">
      <c r="A9" s="363" t="s">
        <v>431</v>
      </c>
      <c r="B9" s="363" t="s">
        <v>508</v>
      </c>
      <c r="C9" s="364">
        <v>3254397.08</v>
      </c>
      <c r="D9" s="365">
        <v>4.8284536590287299</v>
      </c>
    </row>
    <row r="10" spans="1:5" ht="18.75" customHeight="1">
      <c r="A10" s="367"/>
      <c r="B10" s="368"/>
      <c r="C10" s="369">
        <f>SUM(C6:C9)</f>
        <v>1296180391.1399999</v>
      </c>
      <c r="D10" s="370"/>
    </row>
    <row r="11" spans="1:5" ht="12.75" customHeight="1">
      <c r="A11" s="124" t="s">
        <v>407</v>
      </c>
    </row>
    <row r="12" spans="1:5" ht="12.75" customHeight="1"/>
    <row r="13" spans="1:5" ht="12.75" customHeight="1"/>
    <row r="14" spans="1:5" ht="12.75" customHeight="1">
      <c r="A14" s="371" t="s">
        <v>855</v>
      </c>
      <c r="D14" s="344" t="str">
        <f>'4 Tablica 2 - Graf 2'!F5</f>
        <v>Rujan 2012.</v>
      </c>
    </row>
    <row r="15" spans="1:5" ht="12.75" customHeight="1">
      <c r="A15" s="372" t="s">
        <v>856</v>
      </c>
      <c r="D15" s="345" t="str">
        <f>'4 Tablica 2 - Graf 2'!F6</f>
        <v>September 2012</v>
      </c>
    </row>
    <row r="16" spans="1:5" ht="12.75" customHeight="1"/>
    <row r="17" spans="1:5" ht="12.75" customHeight="1">
      <c r="D17" s="347" t="s">
        <v>433</v>
      </c>
    </row>
    <row r="18" spans="1:5" ht="45" customHeight="1">
      <c r="A18" s="362" t="s">
        <v>424</v>
      </c>
      <c r="B18" s="362" t="s">
        <v>425</v>
      </c>
      <c r="C18" s="362" t="s">
        <v>426</v>
      </c>
      <c r="D18" s="362" t="s">
        <v>427</v>
      </c>
    </row>
    <row r="19" spans="1:5" ht="15" customHeight="1">
      <c r="A19" s="363" t="s">
        <v>744</v>
      </c>
      <c r="B19" s="363" t="s">
        <v>745</v>
      </c>
      <c r="C19" s="364">
        <v>152745281.88</v>
      </c>
      <c r="D19" s="365">
        <v>67.72</v>
      </c>
      <c r="E19" s="522"/>
    </row>
    <row r="20" spans="1:5" ht="15" customHeight="1">
      <c r="A20" s="363" t="s">
        <v>434</v>
      </c>
      <c r="B20" s="363" t="s">
        <v>314</v>
      </c>
      <c r="C20" s="364">
        <v>145040905.59</v>
      </c>
      <c r="D20" s="365">
        <v>72.41</v>
      </c>
    </row>
    <row r="21" spans="1:5" ht="15" customHeight="1">
      <c r="A21" s="363" t="s">
        <v>512</v>
      </c>
      <c r="B21" s="363" t="s">
        <v>435</v>
      </c>
      <c r="C21" s="364">
        <v>49633650.289999999</v>
      </c>
      <c r="D21" s="365">
        <v>64.41</v>
      </c>
    </row>
    <row r="22" spans="1:5" ht="18.75" customHeight="1">
      <c r="A22" s="367"/>
      <c r="B22" s="368"/>
      <c r="C22" s="369">
        <f>SUM(C19:C21)</f>
        <v>347419837.76000005</v>
      </c>
      <c r="D22" s="370"/>
    </row>
    <row r="23" spans="1:5" ht="12.75" customHeight="1">
      <c r="A23" s="124" t="s">
        <v>407</v>
      </c>
    </row>
    <row r="24" spans="1:5" ht="12.75" customHeight="1">
      <c r="A24" s="233"/>
    </row>
    <row r="25" spans="1:5" ht="12.75" customHeight="1"/>
    <row r="26" spans="1:5" ht="12.75" customHeight="1">
      <c r="A26" s="373" t="s">
        <v>857</v>
      </c>
      <c r="D26" s="26" t="str">
        <f>Naslovnica!A20</f>
        <v>Listopad 2012.</v>
      </c>
    </row>
    <row r="27" spans="1:5" ht="12.75" customHeight="1">
      <c r="A27" s="372" t="s">
        <v>858</v>
      </c>
      <c r="D27" s="31" t="str">
        <f>Naslovnica!A24</f>
        <v>October 2012</v>
      </c>
    </row>
    <row r="28" spans="1:5" ht="12.75" customHeight="1"/>
    <row r="29" spans="1:5" ht="12.75" customHeight="1">
      <c r="C29" s="465" t="s">
        <v>433</v>
      </c>
    </row>
    <row r="30" spans="1:5" ht="22.5" customHeight="1">
      <c r="A30" s="362" t="s">
        <v>436</v>
      </c>
      <c r="B30" s="362" t="s">
        <v>425</v>
      </c>
      <c r="C30" s="362" t="s">
        <v>426</v>
      </c>
    </row>
    <row r="31" spans="1:5" ht="22.5" customHeight="1">
      <c r="A31" s="374" t="s">
        <v>437</v>
      </c>
      <c r="B31" s="375" t="s">
        <v>438</v>
      </c>
      <c r="C31" s="376">
        <v>1179779436.97</v>
      </c>
      <c r="D31" s="522"/>
    </row>
    <row r="32" spans="1:5" ht="15" customHeight="1">
      <c r="A32" s="374" t="s">
        <v>439</v>
      </c>
      <c r="B32" s="375" t="s">
        <v>440</v>
      </c>
      <c r="C32" s="376">
        <v>907182756.46882987</v>
      </c>
    </row>
    <row r="33" spans="1:1" ht="12.75" customHeight="1">
      <c r="A33" s="124" t="s">
        <v>407</v>
      </c>
    </row>
    <row r="34" spans="1:1" ht="12.75" customHeight="1"/>
    <row r="35" spans="1:1" ht="12.75" customHeight="1"/>
    <row r="36" spans="1:1" ht="12.75" customHeight="1">
      <c r="A36" s="463" t="s">
        <v>503</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c r="D52" s="262" t="s">
        <v>247</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377" t="s">
        <v>859</v>
      </c>
      <c r="E1" s="541" t="s">
        <v>574</v>
      </c>
      <c r="F1" s="388" t="s">
        <v>528</v>
      </c>
    </row>
    <row r="2" spans="1:7" ht="12.75" customHeight="1">
      <c r="A2" s="378" t="s">
        <v>860</v>
      </c>
      <c r="E2" s="542" t="s">
        <v>575</v>
      </c>
      <c r="F2" s="389" t="s">
        <v>529</v>
      </c>
    </row>
    <row r="3" spans="1:7" ht="12.75" customHeight="1"/>
    <row r="4" spans="1:7" ht="12.75" customHeight="1">
      <c r="D4" s="348" t="s">
        <v>449</v>
      </c>
    </row>
    <row r="5" spans="1:7" ht="30" customHeight="1">
      <c r="A5" s="379" t="s">
        <v>441</v>
      </c>
      <c r="B5" s="379" t="s">
        <v>442</v>
      </c>
      <c r="C5" s="379" t="s">
        <v>443</v>
      </c>
      <c r="D5" s="379" t="s">
        <v>444</v>
      </c>
    </row>
    <row r="6" spans="1:7" ht="15" customHeight="1">
      <c r="A6" s="380" t="s">
        <v>445</v>
      </c>
      <c r="B6" s="380" t="s">
        <v>446</v>
      </c>
      <c r="C6" s="381">
        <v>66922608.789999999</v>
      </c>
      <c r="D6" s="382">
        <v>227.35913615999999</v>
      </c>
      <c r="E6" s="467"/>
      <c r="G6" s="496"/>
    </row>
    <row r="7" spans="1:7" ht="15" customHeight="1">
      <c r="A7" s="380" t="s">
        <v>447</v>
      </c>
      <c r="B7" s="383" t="s">
        <v>448</v>
      </c>
      <c r="C7" s="381">
        <v>211551526.84</v>
      </c>
      <c r="D7" s="382">
        <v>1486.0701571899999</v>
      </c>
      <c r="G7" s="496"/>
    </row>
    <row r="8" spans="1:7" ht="18.75" customHeight="1">
      <c r="A8" s="384"/>
      <c r="B8" s="385"/>
      <c r="C8" s="386">
        <f>SUM(C6:C7)</f>
        <v>278474135.63</v>
      </c>
      <c r="D8" s="387"/>
    </row>
    <row r="9" spans="1:7" ht="12.75" customHeight="1">
      <c r="A9" s="396" t="s">
        <v>517</v>
      </c>
    </row>
    <row r="10" spans="1:7" ht="12.75" customHeight="1"/>
    <row r="11" spans="1:7" ht="12.75" customHeight="1"/>
    <row r="12" spans="1:7" ht="12.75" customHeight="1">
      <c r="A12" s="377" t="s">
        <v>861</v>
      </c>
      <c r="F12" s="388" t="s">
        <v>528</v>
      </c>
    </row>
    <row r="13" spans="1:7" ht="12.75" customHeight="1">
      <c r="A13" s="378" t="s">
        <v>862</v>
      </c>
      <c r="F13" s="389" t="s">
        <v>529</v>
      </c>
    </row>
    <row r="14" spans="1:7" ht="12.75" customHeight="1"/>
    <row r="15" spans="1:7" ht="12.75" customHeight="1">
      <c r="F15" s="348" t="s">
        <v>449</v>
      </c>
    </row>
    <row r="16" spans="1:7" ht="48.75" customHeight="1">
      <c r="A16" s="379" t="s">
        <v>450</v>
      </c>
      <c r="B16" s="379" t="s">
        <v>442</v>
      </c>
      <c r="C16" s="379" t="s">
        <v>451</v>
      </c>
      <c r="D16" s="379" t="s">
        <v>452</v>
      </c>
      <c r="E16" s="379" t="s">
        <v>443</v>
      </c>
      <c r="F16" s="379" t="s">
        <v>444</v>
      </c>
    </row>
    <row r="17" spans="1:8" ht="15" customHeight="1">
      <c r="A17" s="380" t="s">
        <v>453</v>
      </c>
      <c r="B17" s="380" t="s">
        <v>454</v>
      </c>
      <c r="C17" s="390">
        <v>600000000</v>
      </c>
      <c r="D17" s="390">
        <v>300000000</v>
      </c>
      <c r="E17" s="391">
        <v>98350382.120000005</v>
      </c>
      <c r="F17" s="392">
        <v>52.049982720000003</v>
      </c>
      <c r="G17" s="467"/>
      <c r="H17" s="497"/>
    </row>
    <row r="18" spans="1:8" ht="15" customHeight="1">
      <c r="A18" s="380" t="s">
        <v>455</v>
      </c>
      <c r="B18" s="383" t="s">
        <v>456</v>
      </c>
      <c r="C18" s="393">
        <v>155000000</v>
      </c>
      <c r="D18" s="393">
        <v>77500000</v>
      </c>
      <c r="E18" s="391">
        <v>602772.94999999995</v>
      </c>
      <c r="F18" s="392">
        <v>67.808626959999998</v>
      </c>
      <c r="G18" s="496"/>
      <c r="H18" s="497"/>
    </row>
    <row r="19" spans="1:8" ht="15" customHeight="1">
      <c r="A19" s="380" t="s">
        <v>457</v>
      </c>
      <c r="B19" s="380" t="s">
        <v>446</v>
      </c>
      <c r="C19" s="390">
        <v>380000000</v>
      </c>
      <c r="D19" s="390">
        <v>190000000</v>
      </c>
      <c r="E19" s="391">
        <v>78029693.170000002</v>
      </c>
      <c r="F19" s="392">
        <v>163.37558562000001</v>
      </c>
      <c r="G19" s="496"/>
      <c r="H19" s="497"/>
    </row>
    <row r="20" spans="1:8" ht="15" customHeight="1">
      <c r="A20" s="380" t="s">
        <v>459</v>
      </c>
      <c r="B20" s="380" t="s">
        <v>460</v>
      </c>
      <c r="C20" s="390">
        <v>340000000</v>
      </c>
      <c r="D20" s="390">
        <v>170000000</v>
      </c>
      <c r="E20" s="391">
        <v>434388.21</v>
      </c>
      <c r="F20" s="392">
        <v>3.9294322099999999</v>
      </c>
      <c r="G20" s="496"/>
      <c r="H20" s="497"/>
    </row>
    <row r="21" spans="1:8" ht="15" customHeight="1">
      <c r="A21" s="380" t="s">
        <v>458</v>
      </c>
      <c r="B21" s="383" t="s">
        <v>448</v>
      </c>
      <c r="C21" s="393">
        <v>540000000</v>
      </c>
      <c r="D21" s="393">
        <v>262500000</v>
      </c>
      <c r="E21" s="391">
        <v>35649088.979999997</v>
      </c>
      <c r="F21" s="392">
        <v>245.91363937</v>
      </c>
      <c r="G21" s="496"/>
      <c r="H21" s="497"/>
    </row>
    <row r="22" spans="1:8" ht="18.75" customHeight="1">
      <c r="A22" s="384"/>
      <c r="B22" s="394"/>
      <c r="C22" s="395"/>
      <c r="D22" s="395"/>
      <c r="E22" s="386">
        <f>SUM(E17:E21)</f>
        <v>213066325.43000001</v>
      </c>
      <c r="F22" s="387"/>
    </row>
    <row r="23" spans="1:8" ht="12.75" customHeight="1">
      <c r="A23" s="396" t="s">
        <v>517</v>
      </c>
    </row>
    <row r="24" spans="1:8" ht="12.75" customHeight="1"/>
    <row r="25" spans="1:8" ht="12.75" customHeight="1">
      <c r="A25" s="397" t="s">
        <v>521</v>
      </c>
    </row>
    <row r="26" spans="1:8" ht="12.75" customHeight="1"/>
    <row r="27" spans="1:8" ht="12.75" customHeight="1">
      <c r="A27" s="397" t="s">
        <v>518</v>
      </c>
    </row>
    <row r="28" spans="1:8" ht="12.75" customHeight="1">
      <c r="A28" s="397" t="s">
        <v>519</v>
      </c>
    </row>
    <row r="29" spans="1:8" ht="12.75" customHeight="1">
      <c r="A29" s="398" t="s">
        <v>520</v>
      </c>
    </row>
    <row r="30" spans="1:8" ht="12.75" customHeight="1"/>
    <row r="31" spans="1:8" ht="12.75" customHeight="1">
      <c r="A31" s="397" t="s">
        <v>513</v>
      </c>
    </row>
    <row r="32" spans="1:8" ht="12.75" customHeight="1">
      <c r="A32" s="397" t="s">
        <v>514</v>
      </c>
    </row>
    <row r="33" spans="1:1" ht="12.75" customHeight="1">
      <c r="A33" s="398" t="s">
        <v>515</v>
      </c>
    </row>
    <row r="34" spans="1:1" ht="12.75" customHeight="1">
      <c r="A34" s="398" t="s">
        <v>516</v>
      </c>
    </row>
    <row r="35" spans="1:1" ht="12.75" customHeight="1"/>
    <row r="36" spans="1:1" ht="12.75" customHeight="1">
      <c r="A36" s="397" t="s">
        <v>461</v>
      </c>
    </row>
    <row r="37" spans="1:1" ht="12.75" customHeight="1">
      <c r="A37" s="397" t="s">
        <v>462</v>
      </c>
    </row>
    <row r="38" spans="1:1" ht="12.75" customHeight="1">
      <c r="A38" s="397" t="s">
        <v>463</v>
      </c>
    </row>
    <row r="39" spans="1:1" ht="12.75" customHeight="1">
      <c r="A39" s="398" t="s">
        <v>464</v>
      </c>
    </row>
    <row r="40" spans="1:1" ht="12.75" customHeight="1">
      <c r="A40" s="398" t="s">
        <v>465</v>
      </c>
    </row>
    <row r="41" spans="1:1" ht="12.75" customHeight="1">
      <c r="A41" s="398" t="s">
        <v>466</v>
      </c>
    </row>
    <row r="42" spans="1:1" ht="12.75" customHeight="1">
      <c r="A42" s="398" t="s">
        <v>467</v>
      </c>
    </row>
    <row r="43" spans="1:1" ht="12.75" customHeight="1"/>
    <row r="44" spans="1:1" ht="12.75" customHeight="1"/>
    <row r="45" spans="1:1" ht="12.75" customHeight="1"/>
    <row r="46" spans="1:1" ht="12.75" customHeight="1"/>
    <row r="47" spans="1:1" ht="12.75" customHeight="1">
      <c r="A47" s="461" t="s">
        <v>503</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262" t="s">
        <v>635</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52" t="s">
        <v>829</v>
      </c>
      <c r="B1" s="453"/>
      <c r="C1" s="453"/>
      <c r="D1" s="453"/>
      <c r="E1" s="454"/>
      <c r="F1" s="446"/>
      <c r="G1" s="455" t="s">
        <v>580</v>
      </c>
    </row>
    <row r="2" spans="1:7" ht="15" customHeight="1">
      <c r="A2" s="456" t="s">
        <v>830</v>
      </c>
      <c r="B2" s="453"/>
      <c r="C2" s="453"/>
      <c r="D2" s="453"/>
      <c r="E2" s="457"/>
      <c r="F2" s="446"/>
      <c r="G2" s="458" t="s">
        <v>581</v>
      </c>
    </row>
    <row r="3" spans="1:7" ht="12.75" customHeight="1">
      <c r="A3" s="399" t="s">
        <v>468</v>
      </c>
    </row>
    <row r="4" spans="1:7" ht="12.75" customHeight="1"/>
    <row r="5" spans="1:7" ht="12.75" customHeight="1">
      <c r="A5" s="400" t="s">
        <v>863</v>
      </c>
    </row>
    <row r="6" spans="1:7" ht="12.75" customHeight="1">
      <c r="A6" s="401" t="s">
        <v>1307</v>
      </c>
    </row>
    <row r="7" spans="1:7" ht="12.75" customHeight="1"/>
    <row r="8" spans="1:7" ht="34.5" customHeight="1">
      <c r="A8" s="402" t="s">
        <v>469</v>
      </c>
      <c r="B8" s="761" t="s">
        <v>1308</v>
      </c>
      <c r="C8" s="761"/>
    </row>
    <row r="9" spans="1:7" ht="12.75" customHeight="1">
      <c r="A9" s="406" t="s">
        <v>1272</v>
      </c>
      <c r="B9" s="403">
        <v>25</v>
      </c>
      <c r="C9" s="404"/>
      <c r="D9" s="467"/>
      <c r="F9" s="467"/>
    </row>
    <row r="10" spans="1:7" ht="12.75" customHeight="1">
      <c r="A10" s="406" t="s">
        <v>530</v>
      </c>
      <c r="B10" s="403">
        <v>25</v>
      </c>
      <c r="C10" s="404"/>
    </row>
    <row r="11" spans="1:7" ht="12.75" customHeight="1">
      <c r="A11" s="406" t="s">
        <v>526</v>
      </c>
      <c r="B11" s="403">
        <v>25</v>
      </c>
      <c r="C11" s="404"/>
    </row>
    <row r="12" spans="1:7" ht="12.75" customHeight="1">
      <c r="A12" s="405" t="s">
        <v>505</v>
      </c>
      <c r="B12" s="403">
        <v>25</v>
      </c>
      <c r="C12" s="404"/>
    </row>
    <row r="13" spans="1:7" ht="12.75" customHeight="1">
      <c r="A13" s="406" t="s">
        <v>506</v>
      </c>
      <c r="B13" s="403">
        <v>25</v>
      </c>
      <c r="C13" s="404"/>
    </row>
    <row r="14" spans="1:7" ht="12.75" customHeight="1">
      <c r="A14" s="90" t="s">
        <v>474</v>
      </c>
    </row>
    <row r="15" spans="1:7" ht="12.75" customHeight="1"/>
    <row r="16" spans="1:7" ht="12.75" customHeight="1">
      <c r="A16" s="400" t="s">
        <v>1273</v>
      </c>
    </row>
    <row r="17" spans="1:8" ht="12.75" customHeight="1">
      <c r="A17" s="401" t="s">
        <v>1331</v>
      </c>
    </row>
    <row r="18" spans="1:8" ht="12.75" customHeight="1">
      <c r="E18" s="763" t="s">
        <v>1322</v>
      </c>
      <c r="F18" s="763"/>
    </row>
    <row r="19" spans="1:8" ht="73.5" customHeight="1">
      <c r="A19" s="761" t="s">
        <v>1309</v>
      </c>
      <c r="B19" s="761" t="s">
        <v>1299</v>
      </c>
      <c r="C19" s="762"/>
      <c r="D19" s="762"/>
      <c r="E19" s="761" t="s">
        <v>1310</v>
      </c>
      <c r="F19" s="738"/>
      <c r="G19" s="738"/>
    </row>
    <row r="20" spans="1:8" ht="27.75" customHeight="1">
      <c r="A20" s="761"/>
      <c r="B20" s="407" t="s">
        <v>1264</v>
      </c>
      <c r="C20" s="407" t="s">
        <v>1265</v>
      </c>
      <c r="D20" s="349" t="s">
        <v>470</v>
      </c>
      <c r="E20" s="407" t="s">
        <v>1264</v>
      </c>
      <c r="F20" s="407" t="s">
        <v>1265</v>
      </c>
      <c r="G20" s="349" t="s">
        <v>470</v>
      </c>
    </row>
    <row r="21" spans="1:8" ht="16.5" customHeight="1">
      <c r="A21" s="408" t="s">
        <v>471</v>
      </c>
      <c r="B21" s="409">
        <v>69258</v>
      </c>
      <c r="C21" s="409">
        <v>59874</v>
      </c>
      <c r="D21" s="410">
        <v>-0.13549337260677463</v>
      </c>
      <c r="E21" s="409">
        <v>6110507.6426400002</v>
      </c>
      <c r="F21" s="409">
        <v>4811342.9381099995</v>
      </c>
      <c r="G21" s="411">
        <v>-0.21261158327734386</v>
      </c>
      <c r="H21" s="467"/>
    </row>
    <row r="22" spans="1:8" ht="16.5" customHeight="1">
      <c r="A22" s="408" t="s">
        <v>472</v>
      </c>
      <c r="B22" s="409">
        <v>69610</v>
      </c>
      <c r="C22" s="409">
        <v>66738</v>
      </c>
      <c r="D22" s="410">
        <v>-4.1258439879327646E-2</v>
      </c>
      <c r="E22" s="409">
        <v>12868390.163590001</v>
      </c>
      <c r="F22" s="409">
        <v>11490800.236950001</v>
      </c>
      <c r="G22" s="411">
        <v>-0.10705223490485793</v>
      </c>
    </row>
    <row r="23" spans="1:8" ht="16.5" customHeight="1">
      <c r="A23" s="408" t="s">
        <v>473</v>
      </c>
      <c r="B23" s="409">
        <v>4864</v>
      </c>
      <c r="C23" s="409">
        <v>3397</v>
      </c>
      <c r="D23" s="410">
        <v>-0.30160361842105265</v>
      </c>
      <c r="E23" s="409">
        <v>908128.73687999998</v>
      </c>
      <c r="F23" s="409">
        <v>635683.11037999997</v>
      </c>
      <c r="G23" s="411">
        <v>-0.30000771414416871</v>
      </c>
    </row>
    <row r="24" spans="1:8" ht="16.5" customHeight="1">
      <c r="A24" s="412" t="s">
        <v>165</v>
      </c>
      <c r="B24" s="413">
        <v>143732</v>
      </c>
      <c r="C24" s="413">
        <v>130009</v>
      </c>
      <c r="D24" s="414">
        <v>-9.5476303119695016E-2</v>
      </c>
      <c r="E24" s="413">
        <v>19887026.543110002</v>
      </c>
      <c r="F24" s="413">
        <v>16937826.285440002</v>
      </c>
      <c r="G24" s="415">
        <v>-0.14829769806345283</v>
      </c>
    </row>
    <row r="25" spans="1:8" ht="12.75" customHeight="1">
      <c r="A25" s="90" t="s">
        <v>474</v>
      </c>
    </row>
    <row r="26" spans="1:8" ht="27" customHeight="1">
      <c r="A26" s="764" t="s">
        <v>1318</v>
      </c>
      <c r="B26" s="764"/>
      <c r="C26" s="764"/>
      <c r="D26" s="764"/>
      <c r="E26" s="764"/>
      <c r="F26" s="768"/>
      <c r="G26" s="768"/>
    </row>
    <row r="27" spans="1:8" ht="71.25" customHeight="1">
      <c r="A27" s="765" t="s">
        <v>1315</v>
      </c>
      <c r="B27" s="765"/>
      <c r="C27" s="765"/>
      <c r="D27" s="765"/>
      <c r="E27" s="765"/>
      <c r="F27" s="765"/>
      <c r="G27" s="765"/>
    </row>
    <row r="28" spans="1:8" ht="23.25" customHeight="1">
      <c r="A28" s="766" t="s">
        <v>1302</v>
      </c>
      <c r="B28" s="767"/>
      <c r="C28" s="767"/>
      <c r="D28" s="767"/>
      <c r="E28" s="767"/>
      <c r="F28" s="767"/>
      <c r="G28" s="767"/>
    </row>
    <row r="29" spans="1:8" ht="12.75" customHeight="1"/>
    <row r="30" spans="1:8" ht="12.75" customHeight="1">
      <c r="A30" s="400" t="s">
        <v>1312</v>
      </c>
    </row>
    <row r="31" spans="1:8" ht="12.75" customHeight="1">
      <c r="A31" s="401" t="s">
        <v>1274</v>
      </c>
    </row>
    <row r="32" spans="1:8" ht="12.75" customHeight="1">
      <c r="E32" s="763" t="s">
        <v>1322</v>
      </c>
      <c r="F32" s="763"/>
    </row>
    <row r="33" spans="1:9" ht="78" customHeight="1">
      <c r="A33" s="761" t="s">
        <v>1309</v>
      </c>
      <c r="B33" s="761" t="s">
        <v>1300</v>
      </c>
      <c r="C33" s="762"/>
      <c r="D33" s="416"/>
      <c r="E33" s="761" t="s">
        <v>1311</v>
      </c>
      <c r="F33" s="738"/>
      <c r="G33" s="738"/>
    </row>
    <row r="34" spans="1:9" ht="32.25" customHeight="1">
      <c r="A34" s="761"/>
      <c r="B34" s="407" t="s">
        <v>1266</v>
      </c>
      <c r="C34" s="407" t="s">
        <v>1267</v>
      </c>
      <c r="D34" s="349" t="s">
        <v>470</v>
      </c>
      <c r="E34" s="407" t="s">
        <v>1266</v>
      </c>
      <c r="F34" s="407" t="s">
        <v>1267</v>
      </c>
      <c r="G34" s="349" t="s">
        <v>470</v>
      </c>
    </row>
    <row r="35" spans="1:9" ht="16.5" customHeight="1">
      <c r="A35" s="408" t="s">
        <v>471</v>
      </c>
      <c r="B35" s="409">
        <v>12616</v>
      </c>
      <c r="C35" s="409">
        <v>10556</v>
      </c>
      <c r="D35" s="410">
        <v>-0.16328471781864295</v>
      </c>
      <c r="E35" s="409">
        <v>1516433.0897000001</v>
      </c>
      <c r="F35" s="409">
        <v>1540356.9696600002</v>
      </c>
      <c r="G35" s="417">
        <v>1.5776416462089271E-2</v>
      </c>
      <c r="H35" s="467"/>
      <c r="I35" s="467"/>
    </row>
    <row r="36" spans="1:9" ht="16.5" customHeight="1">
      <c r="A36" s="408" t="s">
        <v>472</v>
      </c>
      <c r="B36" s="409">
        <v>11411</v>
      </c>
      <c r="C36" s="409">
        <v>10497</v>
      </c>
      <c r="D36" s="410">
        <v>-8.009815090701955E-2</v>
      </c>
      <c r="E36" s="409">
        <v>2754451.47902</v>
      </c>
      <c r="F36" s="409">
        <v>2261941.40313</v>
      </c>
      <c r="G36" s="417">
        <v>-0.17880513766219219</v>
      </c>
      <c r="H36" s="467"/>
    </row>
    <row r="37" spans="1:9" ht="16.5" customHeight="1">
      <c r="A37" s="412" t="s">
        <v>165</v>
      </c>
      <c r="B37" s="413">
        <v>24027</v>
      </c>
      <c r="C37" s="413">
        <v>21053</v>
      </c>
      <c r="D37" s="414">
        <v>-0.12377741707246015</v>
      </c>
      <c r="E37" s="413">
        <v>4270884.5687199999</v>
      </c>
      <c r="F37" s="413">
        <v>3802298.3727900004</v>
      </c>
      <c r="G37" s="418">
        <v>-0.10971642721555375</v>
      </c>
    </row>
    <row r="38" spans="1:9" ht="12.75" customHeight="1">
      <c r="A38" s="90" t="s">
        <v>474</v>
      </c>
    </row>
    <row r="39" spans="1:9" ht="30.75" customHeight="1">
      <c r="A39" s="764" t="s">
        <v>1319</v>
      </c>
      <c r="B39" s="764"/>
      <c r="C39" s="764"/>
      <c r="D39" s="764"/>
      <c r="E39" s="764"/>
      <c r="F39" s="764"/>
      <c r="G39" s="764"/>
    </row>
    <row r="40" spans="1:9" ht="81.75" customHeight="1">
      <c r="A40" s="765" t="s">
        <v>1316</v>
      </c>
      <c r="B40" s="765"/>
      <c r="C40" s="765"/>
      <c r="D40" s="765"/>
      <c r="E40" s="765"/>
      <c r="F40" s="765"/>
      <c r="G40" s="765"/>
    </row>
    <row r="41" spans="1:9" ht="24.75" customHeight="1">
      <c r="A41" s="766" t="s">
        <v>1303</v>
      </c>
      <c r="B41" s="767"/>
      <c r="C41" s="767"/>
      <c r="D41" s="767"/>
      <c r="E41" s="767"/>
      <c r="F41" s="767"/>
      <c r="G41" s="767"/>
    </row>
    <row r="42" spans="1:9" ht="12.75" customHeight="1"/>
    <row r="43" spans="1:9" ht="12.75" customHeight="1">
      <c r="A43" s="22" t="s">
        <v>1288</v>
      </c>
    </row>
    <row r="44" spans="1:9" ht="12.75" customHeight="1">
      <c r="A44" s="27" t="s">
        <v>1287</v>
      </c>
    </row>
    <row r="45" spans="1:9" ht="12.75" customHeight="1"/>
    <row r="46" spans="1:9" ht="12.75" customHeight="1"/>
    <row r="47" spans="1:9" ht="12.75" customHeight="1">
      <c r="G47" s="467"/>
    </row>
    <row r="48" spans="1:9" ht="12.75" customHeight="1"/>
    <row r="49" spans="1:8" ht="12.75" customHeight="1"/>
    <row r="50" spans="1:8" ht="12.75" customHeight="1">
      <c r="H50" s="467"/>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661" t="s">
        <v>474</v>
      </c>
    </row>
    <row r="65" spans="1:9" ht="12.75" customHeight="1">
      <c r="A65" s="90"/>
    </row>
    <row r="66" spans="1:9" ht="12.75" customHeight="1">
      <c r="A66" s="22" t="s">
        <v>1323</v>
      </c>
    </row>
    <row r="67" spans="1:9" ht="12.75" customHeight="1">
      <c r="A67" s="27" t="s">
        <v>1324</v>
      </c>
    </row>
    <row r="68" spans="1:9" ht="12.75" customHeight="1"/>
    <row r="69" spans="1:9" ht="12.75" customHeight="1"/>
    <row r="70" spans="1:9" ht="12.75" customHeight="1"/>
    <row r="71" spans="1:9" ht="12.75" customHeight="1">
      <c r="G71" s="467"/>
    </row>
    <row r="72" spans="1:9" ht="12.75" customHeight="1"/>
    <row r="73" spans="1:9" ht="12.75" customHeight="1">
      <c r="I73" s="467"/>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661" t="s">
        <v>474</v>
      </c>
    </row>
    <row r="88" spans="1:1" ht="12.75" customHeight="1"/>
    <row r="89" spans="1:1" ht="12.75" customHeight="1"/>
    <row r="90" spans="1:1" ht="12.75" customHeight="1"/>
    <row r="91" spans="1:1" ht="12.75" customHeight="1">
      <c r="A91" s="463" t="s">
        <v>503</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262" t="s">
        <v>248</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19" t="s">
        <v>1275</v>
      </c>
    </row>
    <row r="2" spans="1:6" ht="12.75" customHeight="1">
      <c r="A2" s="235" t="s">
        <v>1276</v>
      </c>
    </row>
    <row r="3" spans="1:6" ht="12.75" customHeight="1"/>
    <row r="4" spans="1:6" ht="12.75" customHeight="1">
      <c r="E4" s="607" t="s">
        <v>984</v>
      </c>
      <c r="F4" s="667"/>
    </row>
    <row r="5" spans="1:6" ht="22.5" customHeight="1">
      <c r="A5" s="761" t="s">
        <v>586</v>
      </c>
      <c r="B5" s="547" t="s">
        <v>1301</v>
      </c>
      <c r="C5" s="547" t="s">
        <v>1301</v>
      </c>
      <c r="D5" s="770" t="s">
        <v>584</v>
      </c>
      <c r="E5" s="770" t="s">
        <v>585</v>
      </c>
    </row>
    <row r="6" spans="1:6" ht="22.5" customHeight="1">
      <c r="A6" s="769"/>
      <c r="B6" s="516" t="s">
        <v>1260</v>
      </c>
      <c r="C6" s="516" t="s">
        <v>1268</v>
      </c>
      <c r="D6" s="770"/>
      <c r="E6" s="770"/>
    </row>
    <row r="7" spans="1:6" ht="12.75" customHeight="1">
      <c r="A7" s="566" t="s">
        <v>757</v>
      </c>
      <c r="B7" s="548">
        <v>18421539.656720001</v>
      </c>
      <c r="C7" s="548">
        <v>16213676.999360001</v>
      </c>
      <c r="D7" s="549">
        <v>-0.11985223268537126</v>
      </c>
      <c r="E7" s="548">
        <v>-2207862.6573600005</v>
      </c>
      <c r="F7" s="467"/>
    </row>
    <row r="8" spans="1:6" ht="12.75" customHeight="1">
      <c r="A8" s="565" t="s">
        <v>746</v>
      </c>
      <c r="B8" s="550">
        <v>27294.464960000001</v>
      </c>
      <c r="C8" s="550">
        <v>27484.001120000001</v>
      </c>
      <c r="D8" s="551">
        <v>6.9441243958350274E-3</v>
      </c>
      <c r="E8" s="550">
        <v>189.53615999999965</v>
      </c>
      <c r="F8" s="467"/>
    </row>
    <row r="9" spans="1:6" ht="12.75" customHeight="1">
      <c r="A9" s="565" t="s">
        <v>747</v>
      </c>
      <c r="B9" s="550">
        <v>7844680.6849199999</v>
      </c>
      <c r="C9" s="550">
        <v>6631644.8657499999</v>
      </c>
      <c r="D9" s="551">
        <v>-0.15463163739753549</v>
      </c>
      <c r="E9" s="550">
        <v>-1213035.81917</v>
      </c>
    </row>
    <row r="10" spans="1:6" ht="12.75" customHeight="1">
      <c r="A10" s="565" t="s">
        <v>748</v>
      </c>
      <c r="B10" s="550">
        <v>1194586.2405300001</v>
      </c>
      <c r="C10" s="550">
        <v>687932.69739999995</v>
      </c>
      <c r="D10" s="551">
        <v>-0.42412471024713461</v>
      </c>
      <c r="E10" s="550">
        <v>-506653.54313000012</v>
      </c>
    </row>
    <row r="11" spans="1:6" ht="12.75" customHeight="1">
      <c r="A11" s="565" t="s">
        <v>749</v>
      </c>
      <c r="B11" s="550">
        <v>9277131.7986299992</v>
      </c>
      <c r="C11" s="550">
        <v>8734095.2431100011</v>
      </c>
      <c r="D11" s="551">
        <v>-5.853496180793627E-2</v>
      </c>
      <c r="E11" s="550">
        <v>-543036.55551999807</v>
      </c>
    </row>
    <row r="12" spans="1:6" ht="12.75" customHeight="1">
      <c r="A12" s="565" t="s">
        <v>750</v>
      </c>
      <c r="B12" s="550">
        <v>77846.467680000002</v>
      </c>
      <c r="C12" s="550">
        <v>132520.19198</v>
      </c>
      <c r="D12" s="551">
        <v>0.70232761908664676</v>
      </c>
      <c r="E12" s="550">
        <v>54673.724300000002</v>
      </c>
    </row>
    <row r="13" spans="1:6" ht="12.75" customHeight="1">
      <c r="A13" s="566" t="s">
        <v>758</v>
      </c>
      <c r="B13" s="548">
        <v>7654092.8694799999</v>
      </c>
      <c r="C13" s="548">
        <v>6616991.46734</v>
      </c>
      <c r="D13" s="549">
        <v>-0.13549631809085405</v>
      </c>
      <c r="E13" s="548">
        <v>-1037101.4021399999</v>
      </c>
    </row>
    <row r="14" spans="1:6" ht="12.75" customHeight="1">
      <c r="A14" s="565" t="s">
        <v>751</v>
      </c>
      <c r="B14" s="550">
        <v>510790.43122000003</v>
      </c>
      <c r="C14" s="550">
        <v>696483.95467999997</v>
      </c>
      <c r="D14" s="551">
        <v>0.36354150765212911</v>
      </c>
      <c r="E14" s="550">
        <v>185693.52345999994</v>
      </c>
    </row>
    <row r="15" spans="1:6" ht="12.75" customHeight="1">
      <c r="A15" s="565" t="s">
        <v>752</v>
      </c>
      <c r="B15" s="550">
        <v>5018581.1477799993</v>
      </c>
      <c r="C15" s="550">
        <v>4191683.7559799999</v>
      </c>
      <c r="D15" s="551">
        <v>-0.16476716574878592</v>
      </c>
      <c r="E15" s="550">
        <v>-826897.3917999994</v>
      </c>
    </row>
    <row r="16" spans="1:6" ht="12.75" customHeight="1">
      <c r="A16" s="565" t="s">
        <v>753</v>
      </c>
      <c r="B16" s="550">
        <v>1899818.3014700001</v>
      </c>
      <c r="C16" s="550">
        <v>1316033.69732</v>
      </c>
      <c r="D16" s="551">
        <v>-0.30728444067429606</v>
      </c>
      <c r="E16" s="550">
        <v>-583784.60415000003</v>
      </c>
    </row>
    <row r="17" spans="1:7" ht="12.75" customHeight="1">
      <c r="A17" s="565" t="s">
        <v>754</v>
      </c>
      <c r="B17" s="550">
        <v>224902.98900999999</v>
      </c>
      <c r="C17" s="550">
        <v>412790.05936000001</v>
      </c>
      <c r="D17" s="551">
        <v>0.83541384299541654</v>
      </c>
      <c r="E17" s="550">
        <v>187887.07035000002</v>
      </c>
    </row>
    <row r="18" spans="1:7" ht="22.5">
      <c r="A18" s="567" t="s">
        <v>763</v>
      </c>
      <c r="B18" s="550">
        <v>181418.34284</v>
      </c>
      <c r="C18" s="550">
        <v>247576.43633000003</v>
      </c>
      <c r="D18" s="551">
        <v>0.36467146846527787</v>
      </c>
      <c r="E18" s="550">
        <v>66158.093490000028</v>
      </c>
    </row>
    <row r="19" spans="1:7" ht="12.75" customHeight="1">
      <c r="A19" s="570" t="s">
        <v>768</v>
      </c>
      <c r="B19" s="548">
        <v>26257050.869040001</v>
      </c>
      <c r="C19" s="548">
        <v>23078244.903030001</v>
      </c>
      <c r="D19" s="549">
        <v>-0.12106485156557201</v>
      </c>
      <c r="E19" s="548">
        <v>-3178805.9660100006</v>
      </c>
    </row>
    <row r="20" spans="1:7" ht="12.75" customHeight="1">
      <c r="A20" s="565" t="s">
        <v>755</v>
      </c>
      <c r="B20" s="550">
        <v>2717005.1923699998</v>
      </c>
      <c r="C20" s="550">
        <v>3573233.9299699999</v>
      </c>
      <c r="D20" s="551">
        <v>0.31513695299681244</v>
      </c>
      <c r="E20" s="550">
        <v>856228.73760000011</v>
      </c>
    </row>
    <row r="21" spans="1:7" ht="12.75" customHeight="1">
      <c r="A21" s="566" t="s">
        <v>759</v>
      </c>
      <c r="B21" s="548">
        <v>1081296.4351900001</v>
      </c>
      <c r="C21" s="548">
        <v>1144071.2971300001</v>
      </c>
      <c r="D21" s="549">
        <v>5.8055182554050955E-2</v>
      </c>
      <c r="E21" s="548">
        <v>62774.861939999973</v>
      </c>
    </row>
    <row r="22" spans="1:7" ht="12.75" customHeight="1">
      <c r="A22" s="566" t="s">
        <v>760</v>
      </c>
      <c r="B22" s="548">
        <v>90737.721129999991</v>
      </c>
      <c r="C22" s="548">
        <v>93992.509299999991</v>
      </c>
      <c r="D22" s="549">
        <v>3.5870287786232469E-2</v>
      </c>
      <c r="E22" s="548">
        <v>3254.7881699999998</v>
      </c>
    </row>
    <row r="23" spans="1:7" ht="12.75" customHeight="1">
      <c r="A23" s="566" t="s">
        <v>761</v>
      </c>
      <c r="B23" s="548">
        <v>15400960.35709</v>
      </c>
      <c r="C23" s="548">
        <v>14389753.114809999</v>
      </c>
      <c r="D23" s="549">
        <v>-6.5658713407081848E-2</v>
      </c>
      <c r="E23" s="548">
        <v>-1011207.2422800008</v>
      </c>
    </row>
    <row r="24" spans="1:7" ht="12.75" customHeight="1">
      <c r="A24" s="566" t="s">
        <v>762</v>
      </c>
      <c r="B24" s="548">
        <v>9240152.9086299986</v>
      </c>
      <c r="C24" s="548">
        <v>6973253.6449199999</v>
      </c>
      <c r="D24" s="549">
        <v>-0.24533135827144048</v>
      </c>
      <c r="E24" s="548">
        <v>-2266899.2637099987</v>
      </c>
    </row>
    <row r="25" spans="1:7" ht="21.75">
      <c r="A25" s="568" t="s">
        <v>764</v>
      </c>
      <c r="B25" s="548">
        <v>443903.44699999999</v>
      </c>
      <c r="C25" s="548">
        <v>477174.33685000002</v>
      </c>
      <c r="D25" s="549">
        <v>7.4950735514338174E-2</v>
      </c>
      <c r="E25" s="548">
        <v>33270.889850000036</v>
      </c>
    </row>
    <row r="26" spans="1:7">
      <c r="A26" s="570" t="s">
        <v>769</v>
      </c>
      <c r="B26" s="548">
        <v>26257050.869040001</v>
      </c>
      <c r="C26" s="548">
        <v>23078244.90301</v>
      </c>
      <c r="D26" s="549">
        <v>-0.12106485156633373</v>
      </c>
      <c r="E26" s="548">
        <v>-3178805.9660300016</v>
      </c>
    </row>
    <row r="27" spans="1:7" ht="12.75" customHeight="1">
      <c r="A27" s="565" t="s">
        <v>756</v>
      </c>
      <c r="B27" s="550">
        <v>2717005.1923699998</v>
      </c>
      <c r="C27" s="550">
        <v>3573233.9299699999</v>
      </c>
      <c r="D27" s="551">
        <v>0.31513695299681244</v>
      </c>
      <c r="E27" s="550">
        <v>856228.73760000011</v>
      </c>
    </row>
    <row r="28" spans="1:7" ht="12.75" customHeight="1">
      <c r="A28" s="124" t="s">
        <v>407</v>
      </c>
    </row>
    <row r="29" spans="1:7" ht="25.5" customHeight="1">
      <c r="A29" s="766" t="s">
        <v>1304</v>
      </c>
      <c r="B29" s="766"/>
      <c r="C29" s="766"/>
      <c r="D29" s="766"/>
      <c r="E29" s="766"/>
      <c r="F29" s="664"/>
      <c r="G29" s="664"/>
    </row>
    <row r="30" spans="1:7" ht="12.75" customHeight="1"/>
    <row r="31" spans="1:7" ht="12.75" customHeight="1">
      <c r="A31" s="463" t="s">
        <v>503</v>
      </c>
    </row>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262" t="s">
        <v>249</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29:E29"/>
  </mergeCells>
  <hyperlinks>
    <hyperlink ref="A31"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29.140625" customWidth="1"/>
    <col min="2" max="3" width="10.85546875" customWidth="1"/>
    <col min="4" max="4" width="10.140625" customWidth="1"/>
    <col min="5" max="6" width="11.85546875" customWidth="1"/>
    <col min="7" max="7" width="10.85546875" customWidth="1"/>
  </cols>
  <sheetData>
    <row r="1" spans="1:8" ht="12.75" customHeight="1">
      <c r="A1" s="373" t="s">
        <v>1277</v>
      </c>
    </row>
    <row r="2" spans="1:8" ht="12.75" customHeight="1">
      <c r="A2" s="372" t="s">
        <v>1278</v>
      </c>
    </row>
    <row r="3" spans="1:8" ht="12.75" customHeight="1">
      <c r="E3" s="763" t="s">
        <v>1321</v>
      </c>
      <c r="F3" s="763"/>
    </row>
    <row r="4" spans="1:8" ht="84.75" customHeight="1">
      <c r="A4" s="423" t="s">
        <v>481</v>
      </c>
      <c r="B4" s="770" t="s">
        <v>1305</v>
      </c>
      <c r="C4" s="770"/>
      <c r="D4" s="424" t="s">
        <v>482</v>
      </c>
      <c r="E4" s="761" t="s">
        <v>483</v>
      </c>
      <c r="F4" s="762"/>
      <c r="G4" s="424" t="s">
        <v>482</v>
      </c>
    </row>
    <row r="5" spans="1:8" ht="15" customHeight="1" thickBot="1">
      <c r="A5" s="425"/>
      <c r="B5" s="407" t="s">
        <v>1269</v>
      </c>
      <c r="C5" s="407" t="s">
        <v>1270</v>
      </c>
      <c r="D5" s="426"/>
      <c r="E5" s="407" t="s">
        <v>1269</v>
      </c>
      <c r="F5" s="407" t="s">
        <v>1270</v>
      </c>
      <c r="G5" s="426"/>
    </row>
    <row r="6" spans="1:8" ht="12.75" customHeight="1">
      <c r="A6" s="427" t="s">
        <v>484</v>
      </c>
      <c r="B6" s="428"/>
      <c r="C6" s="428"/>
      <c r="D6" s="429"/>
      <c r="E6" s="428"/>
      <c r="F6" s="428"/>
      <c r="G6" s="429"/>
    </row>
    <row r="7" spans="1:8" ht="12.75" customHeight="1">
      <c r="A7" s="420" t="s">
        <v>475</v>
      </c>
      <c r="B7" s="430">
        <v>85</v>
      </c>
      <c r="C7" s="430">
        <v>91</v>
      </c>
      <c r="D7" s="431">
        <v>7.0588235294117618E-2</v>
      </c>
      <c r="E7" s="430">
        <v>1002374.27552</v>
      </c>
      <c r="F7" s="432">
        <v>1206347.8896300001</v>
      </c>
      <c r="G7" s="431">
        <v>0.20349047166457357</v>
      </c>
      <c r="H7" s="467"/>
    </row>
    <row r="8" spans="1:8" ht="12.75" customHeight="1">
      <c r="A8" s="420" t="s">
        <v>476</v>
      </c>
      <c r="B8" s="430">
        <v>58781</v>
      </c>
      <c r="C8" s="430">
        <v>49907</v>
      </c>
      <c r="D8" s="431">
        <v>-0.15096714924890697</v>
      </c>
      <c r="E8" s="430">
        <v>3228466.61148</v>
      </c>
      <c r="F8" s="432">
        <v>2384698.5796100004</v>
      </c>
      <c r="G8" s="431">
        <v>-0.2613525656017851</v>
      </c>
      <c r="H8" s="467"/>
    </row>
    <row r="9" spans="1:8" ht="19.5">
      <c r="A9" s="421" t="s">
        <v>477</v>
      </c>
      <c r="B9" s="430">
        <v>6589</v>
      </c>
      <c r="C9" s="430">
        <v>6472</v>
      </c>
      <c r="D9" s="431">
        <v>-1.7756867506450114E-2</v>
      </c>
      <c r="E9" s="430">
        <v>819893.85396000009</v>
      </c>
      <c r="F9" s="432">
        <v>412207.43614000001</v>
      </c>
      <c r="G9" s="431">
        <v>-0.49724292461873942</v>
      </c>
    </row>
    <row r="10" spans="1:8" ht="12.75" customHeight="1">
      <c r="A10" s="420" t="s">
        <v>1314</v>
      </c>
      <c r="B10" s="430">
        <v>910</v>
      </c>
      <c r="C10" s="430">
        <v>759</v>
      </c>
      <c r="D10" s="431">
        <v>-0.1659340659340659</v>
      </c>
      <c r="E10" s="430">
        <v>545040.08145000006</v>
      </c>
      <c r="F10" s="432">
        <v>393733.69402</v>
      </c>
      <c r="G10" s="431">
        <v>-0.2776059827150168</v>
      </c>
    </row>
    <row r="11" spans="1:8" ht="12.75" customHeight="1">
      <c r="A11" s="422" t="s">
        <v>478</v>
      </c>
      <c r="B11" s="430">
        <v>1</v>
      </c>
      <c r="C11" s="430">
        <v>1</v>
      </c>
      <c r="D11" s="431">
        <v>0</v>
      </c>
      <c r="E11" s="430">
        <v>1358.33763</v>
      </c>
      <c r="F11" s="432">
        <v>2601.28458</v>
      </c>
      <c r="G11" s="431">
        <v>0.91505007484773881</v>
      </c>
    </row>
    <row r="12" spans="1:8" ht="29.25">
      <c r="A12" s="421" t="s">
        <v>479</v>
      </c>
      <c r="B12" s="430">
        <v>2797</v>
      </c>
      <c r="C12" s="430">
        <v>2470</v>
      </c>
      <c r="D12" s="431">
        <v>-0.11691097604576328</v>
      </c>
      <c r="E12" s="430">
        <v>508262.09133999998</v>
      </c>
      <c r="F12" s="432">
        <v>406807.90613000002</v>
      </c>
      <c r="G12" s="431">
        <v>-0.19960997866774322</v>
      </c>
    </row>
    <row r="13" spans="1:8" ht="12.75" customHeight="1">
      <c r="A13" s="420" t="s">
        <v>480</v>
      </c>
      <c r="B13" s="430">
        <v>95</v>
      </c>
      <c r="C13" s="430">
        <v>174</v>
      </c>
      <c r="D13" s="431">
        <v>0.83157894736842097</v>
      </c>
      <c r="E13" s="430">
        <v>5112.3912599999994</v>
      </c>
      <c r="F13" s="432">
        <v>4946.1480000000001</v>
      </c>
      <c r="G13" s="431">
        <v>-3.2517710704324965E-2</v>
      </c>
    </row>
    <row r="14" spans="1:8" ht="22.5" customHeight="1">
      <c r="A14" s="433" t="s">
        <v>485</v>
      </c>
      <c r="B14" s="434">
        <v>69258</v>
      </c>
      <c r="C14" s="434">
        <v>59874</v>
      </c>
      <c r="D14" s="499">
        <v>-0.13549337260677463</v>
      </c>
      <c r="E14" s="434">
        <v>6110507.6426400002</v>
      </c>
      <c r="F14" s="434">
        <v>4811342.9381099995</v>
      </c>
      <c r="G14" s="499">
        <v>-0.21261158327734386</v>
      </c>
    </row>
    <row r="15" spans="1:8" ht="15" customHeight="1">
      <c r="A15" s="367" t="s">
        <v>486</v>
      </c>
      <c r="B15" s="436"/>
      <c r="C15" s="436"/>
      <c r="D15" s="437"/>
      <c r="E15" s="436"/>
      <c r="F15" s="436"/>
      <c r="G15" s="438"/>
    </row>
    <row r="16" spans="1:8" ht="12.75" customHeight="1">
      <c r="A16" s="420" t="s">
        <v>475</v>
      </c>
      <c r="B16" s="430">
        <v>1103</v>
      </c>
      <c r="C16" s="430">
        <v>1082</v>
      </c>
      <c r="D16" s="431">
        <v>-1.903898458748865E-2</v>
      </c>
      <c r="E16" s="430">
        <v>4183065.9227300002</v>
      </c>
      <c r="F16" s="430">
        <v>4062483.2485599997</v>
      </c>
      <c r="G16" s="431">
        <v>-2.8826386291159523E-2</v>
      </c>
    </row>
    <row r="17" spans="1:7" ht="12.75" customHeight="1">
      <c r="A17" s="420" t="s">
        <v>476</v>
      </c>
      <c r="B17" s="430">
        <v>41348</v>
      </c>
      <c r="C17" s="430">
        <v>38981</v>
      </c>
      <c r="D17" s="431">
        <v>-5.7245816000773941E-2</v>
      </c>
      <c r="E17" s="430">
        <v>2365140.3473400003</v>
      </c>
      <c r="F17" s="430">
        <v>2162510.1233000001</v>
      </c>
      <c r="G17" s="431">
        <v>-8.567365749262712E-2</v>
      </c>
    </row>
    <row r="18" spans="1:7" ht="19.5">
      <c r="A18" s="421" t="s">
        <v>477</v>
      </c>
      <c r="B18" s="430">
        <v>15828</v>
      </c>
      <c r="C18" s="430">
        <v>16162</v>
      </c>
      <c r="D18" s="431">
        <v>2.1101844831943328E-2</v>
      </c>
      <c r="E18" s="430">
        <v>2789257.85084</v>
      </c>
      <c r="F18" s="430">
        <v>2443394.09406</v>
      </c>
      <c r="G18" s="431">
        <v>-0.12399848822719683</v>
      </c>
    </row>
    <row r="19" spans="1:7" ht="12.75" customHeight="1">
      <c r="A19" s="420" t="s">
        <v>1314</v>
      </c>
      <c r="B19" s="430">
        <v>829</v>
      </c>
      <c r="C19" s="430">
        <v>764</v>
      </c>
      <c r="D19" s="431">
        <v>-7.8407720144752724E-2</v>
      </c>
      <c r="E19" s="430">
        <v>373263.92135000002</v>
      </c>
      <c r="F19" s="430">
        <v>284446.63905</v>
      </c>
      <c r="G19" s="431">
        <v>-0.23794767514302118</v>
      </c>
    </row>
    <row r="20" spans="1:7" ht="12.75" customHeight="1">
      <c r="A20" s="422" t="s">
        <v>478</v>
      </c>
      <c r="B20" s="430">
        <v>1</v>
      </c>
      <c r="C20" s="430">
        <v>2</v>
      </c>
      <c r="D20" s="431">
        <v>1</v>
      </c>
      <c r="E20" s="430">
        <v>26442.67555</v>
      </c>
      <c r="F20" s="430">
        <v>1841.03018</v>
      </c>
      <c r="G20" s="431">
        <v>-0.93037655450111967</v>
      </c>
    </row>
    <row r="21" spans="1:7" ht="29.25">
      <c r="A21" s="421" t="s">
        <v>479</v>
      </c>
      <c r="B21" s="430">
        <v>9713</v>
      </c>
      <c r="C21" s="430">
        <v>9061</v>
      </c>
      <c r="D21" s="431">
        <v>-6.7126531452692317E-2</v>
      </c>
      <c r="E21" s="430">
        <v>2945340.9192900001</v>
      </c>
      <c r="F21" s="430">
        <v>2445088.6001599999</v>
      </c>
      <c r="G21" s="431">
        <v>-0.16984530240750206</v>
      </c>
    </row>
    <row r="22" spans="1:7" ht="12.75" customHeight="1">
      <c r="A22" s="420" t="s">
        <v>480</v>
      </c>
      <c r="B22" s="430">
        <v>788</v>
      </c>
      <c r="C22" s="430">
        <v>686</v>
      </c>
      <c r="D22" s="431">
        <v>-0.12944162436548223</v>
      </c>
      <c r="E22" s="430">
        <v>185878.52649000002</v>
      </c>
      <c r="F22" s="430">
        <v>91036.501629999999</v>
      </c>
      <c r="G22" s="431">
        <v>-0.51023658650049808</v>
      </c>
    </row>
    <row r="23" spans="1:7" ht="22.5" customHeight="1">
      <c r="A23" s="433" t="s">
        <v>485</v>
      </c>
      <c r="B23" s="434">
        <v>69610</v>
      </c>
      <c r="C23" s="500">
        <v>66738</v>
      </c>
      <c r="D23" s="499">
        <v>-4.1258439879327646E-2</v>
      </c>
      <c r="E23" s="434">
        <v>12868390.163590001</v>
      </c>
      <c r="F23" s="434">
        <v>11490800.236950001</v>
      </c>
      <c r="G23" s="499">
        <v>-0.10705223490485793</v>
      </c>
    </row>
    <row r="24" spans="1:7" ht="15" customHeight="1">
      <c r="A24" s="367" t="s">
        <v>487</v>
      </c>
      <c r="B24" s="436"/>
      <c r="C24" s="436"/>
      <c r="D24" s="437"/>
      <c r="E24" s="436"/>
      <c r="F24" s="436"/>
      <c r="G24" s="439"/>
    </row>
    <row r="25" spans="1:7" ht="12.75" customHeight="1">
      <c r="A25" s="420" t="s">
        <v>475</v>
      </c>
      <c r="B25" s="430">
        <v>438</v>
      </c>
      <c r="C25" s="430">
        <v>391</v>
      </c>
      <c r="D25" s="431">
        <v>-0.10730593607305938</v>
      </c>
      <c r="E25" s="430">
        <v>693660.29558000003</v>
      </c>
      <c r="F25" s="430">
        <v>554974.57399000006</v>
      </c>
      <c r="G25" s="431">
        <v>-0.19993319853205482</v>
      </c>
    </row>
    <row r="26" spans="1:7" ht="12.75" customHeight="1">
      <c r="A26" s="420" t="s">
        <v>476</v>
      </c>
      <c r="B26" s="430">
        <v>2591</v>
      </c>
      <c r="C26" s="430">
        <v>1595</v>
      </c>
      <c r="D26" s="431">
        <v>-0.38440756464685455</v>
      </c>
      <c r="E26" s="430">
        <v>47276.544529999999</v>
      </c>
      <c r="F26" s="430">
        <v>13996.29996</v>
      </c>
      <c r="G26" s="431">
        <v>-0.70394832999864332</v>
      </c>
    </row>
    <row r="27" spans="1:7" ht="19.5">
      <c r="A27" s="421" t="s">
        <v>477</v>
      </c>
      <c r="B27" s="430">
        <v>932</v>
      </c>
      <c r="C27" s="430">
        <v>704</v>
      </c>
      <c r="D27" s="431">
        <v>-0.24463519313304716</v>
      </c>
      <c r="E27" s="430">
        <v>8465.8300899999995</v>
      </c>
      <c r="F27" s="430">
        <v>2181.4672099999998</v>
      </c>
      <c r="G27" s="431">
        <v>-0.74232093169731928</v>
      </c>
    </row>
    <row r="28" spans="1:7" ht="12.75" customHeight="1">
      <c r="A28" s="420" t="s">
        <v>1314</v>
      </c>
      <c r="B28" s="430">
        <v>139</v>
      </c>
      <c r="C28" s="430">
        <v>92</v>
      </c>
      <c r="D28" s="431">
        <v>-0.33812949640287771</v>
      </c>
      <c r="E28" s="430">
        <v>30905.15583</v>
      </c>
      <c r="F28" s="430">
        <v>17224.44397</v>
      </c>
      <c r="G28" s="431">
        <v>-0.44266762268579052</v>
      </c>
    </row>
    <row r="29" spans="1:7" ht="12.75" customHeight="1">
      <c r="A29" s="422" t="s">
        <v>478</v>
      </c>
      <c r="B29" s="430">
        <v>3</v>
      </c>
      <c r="C29" s="430">
        <v>3</v>
      </c>
      <c r="D29" s="431">
        <v>0</v>
      </c>
      <c r="E29" s="430">
        <v>0</v>
      </c>
      <c r="F29" s="430">
        <v>0</v>
      </c>
      <c r="G29" s="431" t="s">
        <v>571</v>
      </c>
    </row>
    <row r="30" spans="1:7" ht="29.25">
      <c r="A30" s="421" t="s">
        <v>479</v>
      </c>
      <c r="B30" s="430">
        <v>742</v>
      </c>
      <c r="C30" s="430">
        <v>599</v>
      </c>
      <c r="D30" s="431">
        <v>-0.19272237196765496</v>
      </c>
      <c r="E30" s="430">
        <v>68408.92048999999</v>
      </c>
      <c r="F30" s="430">
        <v>29915.754710000001</v>
      </c>
      <c r="G30" s="431">
        <v>-0.56269219722049146</v>
      </c>
    </row>
    <row r="31" spans="1:7" ht="12.75" customHeight="1">
      <c r="A31" s="420" t="s">
        <v>480</v>
      </c>
      <c r="B31" s="430">
        <v>19</v>
      </c>
      <c r="C31" s="430">
        <v>13</v>
      </c>
      <c r="D31" s="431">
        <v>-0.31578947368421051</v>
      </c>
      <c r="E31" s="430">
        <v>59411.990359999996</v>
      </c>
      <c r="F31" s="430">
        <v>17390.570540000001</v>
      </c>
      <c r="G31" s="431">
        <v>-0.70728853831316074</v>
      </c>
    </row>
    <row r="32" spans="1:7" ht="22.5" customHeight="1">
      <c r="A32" s="433" t="s">
        <v>485</v>
      </c>
      <c r="B32" s="434">
        <v>4864</v>
      </c>
      <c r="C32" s="434">
        <v>3397</v>
      </c>
      <c r="D32" s="499">
        <v>-0.30160361842105265</v>
      </c>
      <c r="E32" s="434">
        <v>908128.73687999998</v>
      </c>
      <c r="F32" s="434">
        <v>635683.11037999997</v>
      </c>
      <c r="G32" s="499">
        <v>-0.30000771414416871</v>
      </c>
    </row>
    <row r="33" spans="1:17" ht="12.75" customHeight="1">
      <c r="A33" s="90" t="s">
        <v>490</v>
      </c>
    </row>
    <row r="34" spans="1:17" ht="35.25" customHeight="1">
      <c r="A34" s="764" t="s">
        <v>1318</v>
      </c>
      <c r="B34" s="764"/>
      <c r="C34" s="764"/>
      <c r="D34" s="764"/>
      <c r="E34" s="764"/>
      <c r="F34" s="768"/>
      <c r="G34" s="768"/>
      <c r="K34" s="765"/>
      <c r="L34" s="765"/>
      <c r="M34" s="765"/>
      <c r="N34" s="765"/>
      <c r="O34" s="765"/>
      <c r="P34" s="765"/>
      <c r="Q34" s="765"/>
    </row>
    <row r="35" spans="1:17" ht="78.75" customHeight="1">
      <c r="A35" s="765" t="s">
        <v>1317</v>
      </c>
      <c r="B35" s="771"/>
      <c r="C35" s="771"/>
      <c r="D35" s="771"/>
      <c r="E35" s="771"/>
      <c r="F35" s="771"/>
      <c r="G35" s="771"/>
    </row>
    <row r="36" spans="1:17" ht="25.5" customHeight="1">
      <c r="A36" s="766" t="s">
        <v>1303</v>
      </c>
      <c r="B36" s="767"/>
      <c r="C36" s="767"/>
      <c r="D36" s="767"/>
      <c r="E36" s="767"/>
      <c r="F36" s="767"/>
      <c r="G36" s="767"/>
    </row>
    <row r="37" spans="1:17" ht="12.75" customHeight="1"/>
    <row r="38" spans="1:17" ht="12.75" customHeight="1"/>
    <row r="39" spans="1:17" ht="12.75" customHeight="1">
      <c r="A39" s="373" t="s">
        <v>1279</v>
      </c>
    </row>
    <row r="40" spans="1:17" ht="12.75" customHeight="1">
      <c r="A40" s="372" t="s">
        <v>1280</v>
      </c>
    </row>
    <row r="41" spans="1:17" ht="12.75" customHeight="1">
      <c r="E41" s="763" t="s">
        <v>1321</v>
      </c>
      <c r="F41" s="763"/>
    </row>
    <row r="42" spans="1:17" ht="85.5" customHeight="1">
      <c r="A42" s="423" t="s">
        <v>488</v>
      </c>
      <c r="B42" s="770" t="s">
        <v>1306</v>
      </c>
      <c r="C42" s="770"/>
      <c r="D42" s="424" t="s">
        <v>482</v>
      </c>
      <c r="E42" s="761" t="s">
        <v>489</v>
      </c>
      <c r="F42" s="762"/>
      <c r="G42" s="424" t="s">
        <v>482</v>
      </c>
    </row>
    <row r="43" spans="1:17" ht="27" customHeight="1" thickBot="1">
      <c r="A43" s="425"/>
      <c r="B43" s="407" t="s">
        <v>1266</v>
      </c>
      <c r="C43" s="407" t="s">
        <v>1267</v>
      </c>
      <c r="D43" s="426"/>
      <c r="E43" s="407" t="s">
        <v>1266</v>
      </c>
      <c r="F43" s="407" t="s">
        <v>1267</v>
      </c>
      <c r="G43" s="426"/>
    </row>
    <row r="44" spans="1:17" ht="15" customHeight="1">
      <c r="A44" s="427" t="s">
        <v>484</v>
      </c>
      <c r="B44" s="428"/>
      <c r="C44" s="428"/>
      <c r="D44" s="429"/>
      <c r="E44" s="428"/>
      <c r="F44" s="428"/>
      <c r="G44" s="429"/>
    </row>
    <row r="45" spans="1:17" ht="12.75" customHeight="1">
      <c r="A45" s="420" t="s">
        <v>475</v>
      </c>
      <c r="B45" s="430">
        <v>13</v>
      </c>
      <c r="C45" s="430">
        <v>19</v>
      </c>
      <c r="D45" s="431">
        <v>0.46153846153846145</v>
      </c>
      <c r="E45" s="430">
        <v>44895.468719999997</v>
      </c>
      <c r="F45" s="432">
        <v>301238.84230999998</v>
      </c>
      <c r="G45" s="431">
        <v>5.7097827664689094</v>
      </c>
      <c r="H45" s="467"/>
    </row>
    <row r="46" spans="1:17" ht="12.75" customHeight="1">
      <c r="A46" s="420" t="s">
        <v>476</v>
      </c>
      <c r="B46" s="430">
        <v>11268</v>
      </c>
      <c r="C46" s="430">
        <v>8978</v>
      </c>
      <c r="D46" s="431">
        <v>-0.20323038693645723</v>
      </c>
      <c r="E46" s="430">
        <v>1140307.6422899999</v>
      </c>
      <c r="F46" s="432">
        <v>786896.98974999995</v>
      </c>
      <c r="G46" s="431">
        <v>-0.30992570726814572</v>
      </c>
      <c r="H46" s="467"/>
    </row>
    <row r="47" spans="1:17" ht="19.5">
      <c r="A47" s="421" t="s">
        <v>477</v>
      </c>
      <c r="B47" s="430">
        <v>867</v>
      </c>
      <c r="C47" s="430">
        <v>1092</v>
      </c>
      <c r="D47" s="431">
        <v>0.25951557093425603</v>
      </c>
      <c r="E47" s="430">
        <v>143538.06734000001</v>
      </c>
      <c r="F47" s="432">
        <v>138396.13725</v>
      </c>
      <c r="G47" s="431">
        <v>-3.5822762457991542E-2</v>
      </c>
    </row>
    <row r="48" spans="1:17" ht="12.75" customHeight="1">
      <c r="A48" s="420" t="s">
        <v>1314</v>
      </c>
      <c r="B48" s="430">
        <v>86</v>
      </c>
      <c r="C48" s="430">
        <v>121</v>
      </c>
      <c r="D48" s="431">
        <v>0.40697674418604657</v>
      </c>
      <c r="E48" s="430">
        <v>89320.571930000006</v>
      </c>
      <c r="F48" s="432">
        <v>173012.67660000001</v>
      </c>
      <c r="G48" s="431">
        <v>0.93698576779813947</v>
      </c>
    </row>
    <row r="49" spans="1:17" ht="12.75" customHeight="1">
      <c r="A49" s="422" t="s">
        <v>478</v>
      </c>
      <c r="B49" s="430">
        <v>0</v>
      </c>
      <c r="C49" s="430">
        <v>1</v>
      </c>
      <c r="D49" s="431" t="s">
        <v>571</v>
      </c>
      <c r="E49" s="430">
        <v>0</v>
      </c>
      <c r="F49" s="432">
        <v>2928.1678099999999</v>
      </c>
      <c r="G49" s="431" t="s">
        <v>571</v>
      </c>
    </row>
    <row r="50" spans="1:17" ht="29.25">
      <c r="A50" s="421" t="s">
        <v>479</v>
      </c>
      <c r="B50" s="430">
        <v>379</v>
      </c>
      <c r="C50" s="430">
        <v>341</v>
      </c>
      <c r="D50" s="431">
        <v>-0.10026385224274403</v>
      </c>
      <c r="E50" s="430">
        <v>97935.737209999992</v>
      </c>
      <c r="F50" s="432">
        <v>134507.71964</v>
      </c>
      <c r="G50" s="431">
        <v>0.37342836712996852</v>
      </c>
    </row>
    <row r="51" spans="1:17" ht="12.75" customHeight="1">
      <c r="A51" s="420" t="s">
        <v>480</v>
      </c>
      <c r="B51" s="430">
        <v>3</v>
      </c>
      <c r="C51" s="430">
        <v>4</v>
      </c>
      <c r="D51" s="431">
        <v>0.33333333333333326</v>
      </c>
      <c r="E51" s="430">
        <v>435.60220000000004</v>
      </c>
      <c r="F51" s="432">
        <v>3376.4362900000001</v>
      </c>
      <c r="G51" s="431">
        <v>6.7511920049990559</v>
      </c>
    </row>
    <row r="52" spans="1:17" ht="22.5" customHeight="1">
      <c r="A52" s="433" t="s">
        <v>485</v>
      </c>
      <c r="B52" s="434">
        <v>12616</v>
      </c>
      <c r="C52" s="434">
        <v>10556</v>
      </c>
      <c r="D52" s="435">
        <v>-0.16328471781864295</v>
      </c>
      <c r="E52" s="434">
        <v>1516433.0897000001</v>
      </c>
      <c r="F52" s="434">
        <v>1540356.9696600002</v>
      </c>
      <c r="G52" s="435">
        <v>1.5776416462089271E-2</v>
      </c>
    </row>
    <row r="53" spans="1:17" ht="15" customHeight="1">
      <c r="A53" s="367" t="s">
        <v>486</v>
      </c>
      <c r="B53" s="436"/>
      <c r="C53" s="436"/>
      <c r="D53" s="437"/>
      <c r="E53" s="436"/>
      <c r="F53" s="436"/>
      <c r="G53" s="438"/>
    </row>
    <row r="54" spans="1:17" ht="12.75" customHeight="1">
      <c r="A54" s="420" t="s">
        <v>475</v>
      </c>
      <c r="B54" s="430">
        <v>101</v>
      </c>
      <c r="C54" s="430">
        <v>61</v>
      </c>
      <c r="D54" s="431">
        <v>-0.39603960396039606</v>
      </c>
      <c r="E54" s="430">
        <v>607864.48694000009</v>
      </c>
      <c r="F54" s="432">
        <v>318503.42627999996</v>
      </c>
      <c r="G54" s="431">
        <v>-0.47602889604005083</v>
      </c>
    </row>
    <row r="55" spans="1:17">
      <c r="A55" s="420" t="s">
        <v>476</v>
      </c>
      <c r="B55" s="430">
        <v>7530</v>
      </c>
      <c r="C55" s="430">
        <v>6554</v>
      </c>
      <c r="D55" s="431">
        <v>-0.12961487383798143</v>
      </c>
      <c r="E55" s="430">
        <v>836414.26740999997</v>
      </c>
      <c r="F55" s="432">
        <v>777526.98574000003</v>
      </c>
      <c r="G55" s="431">
        <v>-7.0404444262228361E-2</v>
      </c>
    </row>
    <row r="56" spans="1:17" ht="19.5">
      <c r="A56" s="421" t="s">
        <v>477</v>
      </c>
      <c r="B56" s="430">
        <v>2197</v>
      </c>
      <c r="C56" s="430">
        <v>2446</v>
      </c>
      <c r="D56" s="431">
        <v>0.11333636777423761</v>
      </c>
      <c r="E56" s="430">
        <v>607534.31865000003</v>
      </c>
      <c r="F56" s="432">
        <v>661316.46374000004</v>
      </c>
      <c r="G56" s="431">
        <v>8.8525279048448091E-2</v>
      </c>
    </row>
    <row r="57" spans="1:17" ht="12.75" customHeight="1">
      <c r="A57" s="420" t="s">
        <v>1314</v>
      </c>
      <c r="B57" s="430">
        <v>113</v>
      </c>
      <c r="C57" s="430">
        <v>145</v>
      </c>
      <c r="D57" s="431">
        <v>0.2831858407079646</v>
      </c>
      <c r="E57" s="430">
        <v>65592.270529999994</v>
      </c>
      <c r="F57" s="432">
        <v>54189.656040000002</v>
      </c>
      <c r="G57" s="431">
        <v>-0.1738408260281944</v>
      </c>
    </row>
    <row r="58" spans="1:17" ht="12.75" customHeight="1">
      <c r="A58" s="422" t="s">
        <v>478</v>
      </c>
      <c r="B58" s="430">
        <v>0</v>
      </c>
      <c r="C58" s="430">
        <v>0</v>
      </c>
      <c r="D58" s="431" t="s">
        <v>571</v>
      </c>
      <c r="E58" s="430">
        <v>0</v>
      </c>
      <c r="F58" s="432">
        <v>0</v>
      </c>
      <c r="G58" s="431" t="s">
        <v>571</v>
      </c>
    </row>
    <row r="59" spans="1:17" ht="29.25">
      <c r="A59" s="421" t="s">
        <v>479</v>
      </c>
      <c r="B59" s="430">
        <v>1139</v>
      </c>
      <c r="C59" s="430">
        <v>1126</v>
      </c>
      <c r="D59" s="431">
        <v>-1.1413520632133412E-2</v>
      </c>
      <c r="E59" s="430">
        <v>544265.49153999996</v>
      </c>
      <c r="F59" s="432">
        <v>425032.06873</v>
      </c>
      <c r="G59" s="431">
        <v>-0.21907217095948672</v>
      </c>
    </row>
    <row r="60" spans="1:17" ht="12.75" customHeight="1">
      <c r="A60" s="420" t="s">
        <v>480</v>
      </c>
      <c r="B60" s="430">
        <v>331</v>
      </c>
      <c r="C60" s="430">
        <v>165</v>
      </c>
      <c r="D60" s="431">
        <v>-0.50151057401812693</v>
      </c>
      <c r="E60" s="430">
        <v>92780.643939999994</v>
      </c>
      <c r="F60" s="432">
        <v>25372.802600000003</v>
      </c>
      <c r="G60" s="431">
        <v>-0.7265291388103724</v>
      </c>
    </row>
    <row r="61" spans="1:17" ht="22.5" customHeight="1">
      <c r="A61" s="433" t="s">
        <v>485</v>
      </c>
      <c r="B61" s="434">
        <v>11411</v>
      </c>
      <c r="C61" s="434">
        <v>10497</v>
      </c>
      <c r="D61" s="435">
        <v>-8.009815090701955E-2</v>
      </c>
      <c r="E61" s="434">
        <v>2754451.47902</v>
      </c>
      <c r="F61" s="434">
        <v>2261941.40313</v>
      </c>
      <c r="G61" s="435">
        <v>-0.17880513766219219</v>
      </c>
    </row>
    <row r="62" spans="1:17" ht="12.75" customHeight="1">
      <c r="A62" s="90" t="s">
        <v>490</v>
      </c>
    </row>
    <row r="63" spans="1:17" ht="36" customHeight="1">
      <c r="A63" s="764" t="s">
        <v>1319</v>
      </c>
      <c r="B63" s="764"/>
      <c r="C63" s="764"/>
      <c r="D63" s="764"/>
      <c r="E63" s="764"/>
      <c r="F63" s="764"/>
      <c r="G63" s="764"/>
      <c r="K63" s="765"/>
      <c r="L63" s="765"/>
      <c r="M63" s="765"/>
      <c r="N63" s="765"/>
      <c r="O63" s="765"/>
      <c r="P63" s="765"/>
      <c r="Q63" s="765"/>
    </row>
    <row r="64" spans="1:17" ht="93.75" customHeight="1">
      <c r="A64" s="765" t="s">
        <v>1316</v>
      </c>
      <c r="B64" s="765"/>
      <c r="C64" s="765"/>
      <c r="D64" s="765"/>
      <c r="E64" s="765"/>
      <c r="F64" s="765"/>
      <c r="G64" s="765"/>
      <c r="J64" s="764"/>
      <c r="K64" s="764"/>
      <c r="L64" s="764"/>
      <c r="M64" s="764"/>
      <c r="N64" s="764"/>
      <c r="O64" s="764"/>
      <c r="P64" s="764"/>
    </row>
    <row r="65" spans="1:7" ht="22.5" customHeight="1">
      <c r="A65" s="766" t="s">
        <v>1303</v>
      </c>
      <c r="B65" s="767"/>
      <c r="C65" s="767"/>
      <c r="D65" s="767"/>
      <c r="E65" s="767"/>
      <c r="F65" s="767"/>
      <c r="G65" s="767"/>
    </row>
    <row r="66" spans="1:7" ht="12.75" customHeight="1"/>
    <row r="67" spans="1:7" ht="12.75" customHeight="1">
      <c r="A67" s="90"/>
    </row>
    <row r="68" spans="1:7" ht="12.75" customHeight="1"/>
    <row r="69" spans="1:7" ht="12.75" customHeight="1">
      <c r="A69" s="463" t="s">
        <v>503</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c r="G82" s="262" t="s">
        <v>636</v>
      </c>
    </row>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9"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2"/>
  <sheetViews>
    <sheetView showGridLines="0" zoomScaleNormal="100" workbookViewId="0"/>
  </sheetViews>
  <sheetFormatPr defaultRowHeight="15"/>
  <cols>
    <col min="1" max="1" width="39.7109375" customWidth="1"/>
    <col min="2" max="5" width="20.7109375" customWidth="1"/>
  </cols>
  <sheetData>
    <row r="1" spans="1:7" ht="12.75" customHeight="1">
      <c r="A1" s="400" t="s">
        <v>1281</v>
      </c>
    </row>
    <row r="2" spans="1:7" ht="12.75" customHeight="1">
      <c r="A2" s="401" t="s">
        <v>1282</v>
      </c>
    </row>
    <row r="3" spans="1:7">
      <c r="D3" s="606"/>
      <c r="E3" s="607" t="s">
        <v>984</v>
      </c>
    </row>
    <row r="4" spans="1:7" ht="57.75" customHeight="1">
      <c r="A4" s="761" t="s">
        <v>531</v>
      </c>
      <c r="B4" s="761" t="s">
        <v>1300</v>
      </c>
      <c r="C4" s="762"/>
      <c r="D4" s="761" t="s">
        <v>532</v>
      </c>
      <c r="E4" s="738"/>
    </row>
    <row r="5" spans="1:7" ht="15.75" customHeight="1">
      <c r="A5" s="761"/>
      <c r="B5" s="407" t="s">
        <v>1266</v>
      </c>
      <c r="C5" s="407" t="s">
        <v>1267</v>
      </c>
      <c r="D5" s="407" t="s">
        <v>1266</v>
      </c>
      <c r="E5" s="407" t="s">
        <v>1267</v>
      </c>
    </row>
    <row r="6" spans="1:7">
      <c r="A6" s="553" t="s">
        <v>547</v>
      </c>
      <c r="B6" s="515">
        <v>843</v>
      </c>
      <c r="C6" s="515">
        <v>426</v>
      </c>
      <c r="D6" s="515">
        <v>121874.68107999999</v>
      </c>
      <c r="E6" s="515">
        <v>69733.703120000006</v>
      </c>
      <c r="F6" s="467"/>
      <c r="G6" s="467"/>
    </row>
    <row r="7" spans="1:7">
      <c r="A7" s="553" t="s">
        <v>548</v>
      </c>
      <c r="B7" s="515">
        <v>113</v>
      </c>
      <c r="C7" s="515">
        <v>151</v>
      </c>
      <c r="D7" s="515">
        <v>9823.1024600000001</v>
      </c>
      <c r="E7" s="515">
        <v>19130.377359999999</v>
      </c>
      <c r="F7" s="467"/>
      <c r="G7" s="467"/>
    </row>
    <row r="8" spans="1:7">
      <c r="A8" s="553" t="s">
        <v>549</v>
      </c>
      <c r="B8" s="515">
        <v>248</v>
      </c>
      <c r="C8" s="515">
        <v>0</v>
      </c>
      <c r="D8" s="515">
        <v>18454.39387</v>
      </c>
      <c r="E8" s="515">
        <v>0</v>
      </c>
      <c r="F8" s="467"/>
      <c r="G8" s="467"/>
    </row>
    <row r="9" spans="1:7">
      <c r="A9" s="553" t="s">
        <v>550</v>
      </c>
      <c r="B9" s="515">
        <v>168</v>
      </c>
      <c r="C9" s="515">
        <v>172</v>
      </c>
      <c r="D9" s="515">
        <v>47969.511960000003</v>
      </c>
      <c r="E9" s="515">
        <v>102628.02244</v>
      </c>
      <c r="F9" s="467"/>
      <c r="G9" s="467"/>
    </row>
    <row r="10" spans="1:7">
      <c r="A10" s="553" t="s">
        <v>551</v>
      </c>
      <c r="B10" s="515">
        <v>0</v>
      </c>
      <c r="C10" s="515">
        <v>0</v>
      </c>
      <c r="D10" s="515">
        <v>0</v>
      </c>
      <c r="E10" s="515">
        <v>0</v>
      </c>
      <c r="F10" s="467"/>
      <c r="G10" s="467"/>
    </row>
    <row r="11" spans="1:7">
      <c r="A11" s="553" t="s">
        <v>552</v>
      </c>
      <c r="B11" s="515">
        <v>1798</v>
      </c>
      <c r="C11" s="515">
        <v>1689</v>
      </c>
      <c r="D11" s="515">
        <v>413154.54717000003</v>
      </c>
      <c r="E11" s="515">
        <v>402565.61216000002</v>
      </c>
      <c r="F11" s="467"/>
      <c r="G11" s="467"/>
    </row>
    <row r="12" spans="1:7">
      <c r="A12" s="553" t="s">
        <v>553</v>
      </c>
      <c r="B12" s="515">
        <v>2</v>
      </c>
      <c r="C12" s="515">
        <v>1</v>
      </c>
      <c r="D12" s="515">
        <v>20797.82589</v>
      </c>
      <c r="E12" s="515">
        <v>2444.1012099999998</v>
      </c>
      <c r="F12" s="467"/>
      <c r="G12" s="467"/>
    </row>
    <row r="13" spans="1:7">
      <c r="A13" s="553" t="s">
        <v>554</v>
      </c>
      <c r="B13" s="515">
        <v>1028</v>
      </c>
      <c r="C13" s="515">
        <v>779</v>
      </c>
      <c r="D13" s="515">
        <v>96572.357610000006</v>
      </c>
      <c r="E13" s="515">
        <v>87508.365659999996</v>
      </c>
      <c r="F13" s="467"/>
      <c r="G13" s="467"/>
    </row>
    <row r="14" spans="1:7">
      <c r="A14" s="553" t="s">
        <v>555</v>
      </c>
      <c r="B14" s="515">
        <v>392</v>
      </c>
      <c r="C14" s="515">
        <v>491</v>
      </c>
      <c r="D14" s="515">
        <v>92569.315370000011</v>
      </c>
      <c r="E14" s="515">
        <v>101392.70479</v>
      </c>
      <c r="F14" s="467"/>
      <c r="G14" s="467"/>
    </row>
    <row r="15" spans="1:7">
      <c r="A15" s="553" t="s">
        <v>556</v>
      </c>
      <c r="B15" s="515">
        <v>465</v>
      </c>
      <c r="C15" s="515">
        <v>1164</v>
      </c>
      <c r="D15" s="515">
        <v>82249.505700000009</v>
      </c>
      <c r="E15" s="515">
        <v>159180.33224000002</v>
      </c>
      <c r="F15" s="467"/>
      <c r="G15" s="467"/>
    </row>
    <row r="16" spans="1:7">
      <c r="A16" s="553" t="s">
        <v>557</v>
      </c>
      <c r="B16" s="515">
        <v>70</v>
      </c>
      <c r="C16" s="515">
        <v>32</v>
      </c>
      <c r="D16" s="515">
        <v>8529.4572799999987</v>
      </c>
      <c r="E16" s="515">
        <v>41627.80629</v>
      </c>
      <c r="F16" s="467"/>
      <c r="G16" s="467"/>
    </row>
    <row r="17" spans="1:7">
      <c r="A17" s="553" t="s">
        <v>558</v>
      </c>
      <c r="B17" s="515">
        <v>11</v>
      </c>
      <c r="C17" s="515">
        <v>9</v>
      </c>
      <c r="D17" s="515">
        <v>8077.9549999999999</v>
      </c>
      <c r="E17" s="515">
        <v>7649.7920000000004</v>
      </c>
      <c r="F17" s="467"/>
      <c r="G17" s="467"/>
    </row>
    <row r="18" spans="1:7">
      <c r="A18" s="553" t="s">
        <v>1283</v>
      </c>
      <c r="B18" s="515">
        <v>1496</v>
      </c>
      <c r="C18" s="515">
        <v>1657</v>
      </c>
      <c r="D18" s="515">
        <v>201756.90731000001</v>
      </c>
      <c r="E18" s="515">
        <v>284299.97642000002</v>
      </c>
      <c r="F18" s="467"/>
      <c r="G18" s="467"/>
    </row>
    <row r="19" spans="1:7">
      <c r="A19" s="553" t="s">
        <v>559</v>
      </c>
      <c r="B19" s="515">
        <v>224</v>
      </c>
      <c r="C19" s="515">
        <v>288</v>
      </c>
      <c r="D19" s="515">
        <v>46527.492319999998</v>
      </c>
      <c r="E19" s="515">
        <v>75401.185760000008</v>
      </c>
      <c r="F19" s="467"/>
      <c r="G19" s="467"/>
    </row>
    <row r="20" spans="1:7">
      <c r="A20" s="553" t="s">
        <v>560</v>
      </c>
      <c r="B20" s="515">
        <v>1366</v>
      </c>
      <c r="C20" s="515">
        <v>914</v>
      </c>
      <c r="D20" s="515">
        <v>364836.76989</v>
      </c>
      <c r="E20" s="515">
        <v>209255.51136</v>
      </c>
      <c r="F20" s="467"/>
      <c r="G20" s="467"/>
    </row>
    <row r="21" spans="1:7">
      <c r="A21" s="553" t="s">
        <v>561</v>
      </c>
      <c r="B21" s="515">
        <v>160</v>
      </c>
      <c r="C21" s="515">
        <v>13</v>
      </c>
      <c r="D21" s="515">
        <v>17279.01295</v>
      </c>
      <c r="E21" s="515">
        <v>1972.20416</v>
      </c>
      <c r="F21" s="467"/>
      <c r="G21" s="467"/>
    </row>
    <row r="22" spans="1:7">
      <c r="A22" s="553" t="s">
        <v>562</v>
      </c>
      <c r="B22" s="515">
        <v>1274</v>
      </c>
      <c r="C22" s="515">
        <v>1303</v>
      </c>
      <c r="D22" s="515">
        <v>162632.44514</v>
      </c>
      <c r="E22" s="515">
        <v>220868.63056999998</v>
      </c>
      <c r="F22" s="467"/>
      <c r="G22" s="467"/>
    </row>
    <row r="23" spans="1:7">
      <c r="A23" s="553" t="s">
        <v>563</v>
      </c>
      <c r="B23" s="515">
        <v>1211</v>
      </c>
      <c r="C23" s="515">
        <v>1112</v>
      </c>
      <c r="D23" s="515">
        <v>209951.37663999997</v>
      </c>
      <c r="E23" s="515">
        <v>598226.14945000003</v>
      </c>
      <c r="F23" s="467"/>
      <c r="G23" s="467"/>
    </row>
    <row r="24" spans="1:7">
      <c r="A24" s="553" t="s">
        <v>564</v>
      </c>
      <c r="B24" s="515">
        <v>4044</v>
      </c>
      <c r="C24" s="515">
        <v>3680</v>
      </c>
      <c r="D24" s="515">
        <v>288667.41619999998</v>
      </c>
      <c r="E24" s="515">
        <v>244366.28981000002</v>
      </c>
      <c r="F24" s="467"/>
      <c r="G24" s="467"/>
    </row>
    <row r="25" spans="1:7">
      <c r="A25" s="553" t="s">
        <v>565</v>
      </c>
      <c r="B25" s="515">
        <v>22</v>
      </c>
      <c r="C25" s="515">
        <v>0</v>
      </c>
      <c r="D25" s="515">
        <v>27345.587809999997</v>
      </c>
      <c r="E25" s="515">
        <v>0</v>
      </c>
      <c r="F25" s="467"/>
      <c r="G25" s="467"/>
    </row>
    <row r="26" spans="1:7">
      <c r="A26" s="553" t="s">
        <v>566</v>
      </c>
      <c r="B26" s="515">
        <v>2119</v>
      </c>
      <c r="C26" s="515">
        <v>1460</v>
      </c>
      <c r="D26" s="515">
        <v>369834.62255000003</v>
      </c>
      <c r="E26" s="515">
        <v>194036.81946</v>
      </c>
      <c r="F26" s="467"/>
      <c r="G26" s="467"/>
    </row>
    <row r="27" spans="1:7">
      <c r="A27" s="553" t="s">
        <v>567</v>
      </c>
      <c r="B27" s="515">
        <v>82</v>
      </c>
      <c r="C27" s="515">
        <v>39</v>
      </c>
      <c r="D27" s="515">
        <v>31060.143230000001</v>
      </c>
      <c r="E27" s="515">
        <v>16822.885969999999</v>
      </c>
      <c r="F27" s="467"/>
      <c r="G27" s="467"/>
    </row>
    <row r="28" spans="1:7">
      <c r="A28" s="553" t="s">
        <v>568</v>
      </c>
      <c r="B28" s="515">
        <v>1122</v>
      </c>
      <c r="C28" s="515">
        <v>805</v>
      </c>
      <c r="D28" s="515">
        <v>267782.58463</v>
      </c>
      <c r="E28" s="515">
        <v>145089.33784999998</v>
      </c>
      <c r="F28" s="467"/>
      <c r="G28" s="467"/>
    </row>
    <row r="29" spans="1:7">
      <c r="A29" s="553" t="s">
        <v>569</v>
      </c>
      <c r="B29" s="515">
        <v>3678</v>
      </c>
      <c r="C29" s="515">
        <v>2618</v>
      </c>
      <c r="D29" s="515">
        <v>1043717.64315</v>
      </c>
      <c r="E29" s="515">
        <v>478207.01507999998</v>
      </c>
      <c r="F29" s="467"/>
      <c r="G29" s="467"/>
    </row>
    <row r="30" spans="1:7">
      <c r="A30" s="554" t="s">
        <v>570</v>
      </c>
      <c r="B30" s="515">
        <v>2091</v>
      </c>
      <c r="C30" s="515">
        <v>2250</v>
      </c>
      <c r="D30" s="515">
        <v>319419.91350999998</v>
      </c>
      <c r="E30" s="515">
        <v>339891.54963000002</v>
      </c>
    </row>
    <row r="31" spans="1:7">
      <c r="A31" s="555" t="s">
        <v>1284</v>
      </c>
      <c r="B31" s="519">
        <v>24027</v>
      </c>
      <c r="C31" s="519">
        <v>21053</v>
      </c>
      <c r="D31" s="519">
        <v>4270884.5687199999</v>
      </c>
      <c r="E31" s="519">
        <v>3802298.3727899999</v>
      </c>
    </row>
    <row r="32" spans="1:7">
      <c r="A32" s="90" t="s">
        <v>490</v>
      </c>
    </row>
    <row r="33" spans="1:12" ht="28.5" customHeight="1">
      <c r="A33" s="764" t="s">
        <v>1313</v>
      </c>
      <c r="B33" s="764"/>
      <c r="C33" s="764"/>
      <c r="D33" s="764"/>
      <c r="E33" s="764"/>
    </row>
    <row r="34" spans="1:12" ht="86.25" customHeight="1">
      <c r="A34" s="764" t="s">
        <v>1320</v>
      </c>
      <c r="B34" s="764"/>
      <c r="C34" s="764"/>
      <c r="D34" s="764"/>
      <c r="E34" s="764"/>
      <c r="H34" s="765"/>
      <c r="I34" s="765"/>
      <c r="J34" s="765"/>
      <c r="K34" s="765"/>
      <c r="L34" s="765"/>
    </row>
    <row r="35" spans="1:12" ht="20.25" customHeight="1">
      <c r="A35" s="766" t="s">
        <v>1303</v>
      </c>
      <c r="B35" s="766"/>
      <c r="C35" s="766"/>
      <c r="D35" s="766"/>
      <c r="E35" s="766"/>
      <c r="F35" s="664"/>
      <c r="G35" s="664"/>
    </row>
    <row r="36" spans="1:12" ht="12.75" customHeight="1"/>
    <row r="37" spans="1:12" ht="12.75" customHeight="1">
      <c r="A37" s="463" t="s">
        <v>503</v>
      </c>
      <c r="B37" s="665"/>
      <c r="C37" s="665"/>
      <c r="D37" s="665"/>
      <c r="E37" s="665"/>
    </row>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262" t="s">
        <v>765</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H34:L34"/>
    <mergeCell ref="A35:E35"/>
    <mergeCell ref="A4:A5"/>
    <mergeCell ref="B4:C4"/>
    <mergeCell ref="D4:E4"/>
    <mergeCell ref="A33:E33"/>
    <mergeCell ref="A34:E34"/>
  </mergeCells>
  <hyperlinks>
    <hyperlink ref="A37"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5" ht="12.75" customHeight="1">
      <c r="A1" s="400" t="s">
        <v>1285</v>
      </c>
    </row>
    <row r="2" spans="1:5" ht="12.75" customHeight="1">
      <c r="A2" s="401" t="s">
        <v>1286</v>
      </c>
    </row>
    <row r="3" spans="1:5" ht="12.75" customHeight="1"/>
    <row r="4" spans="1:5" ht="12.75" customHeight="1">
      <c r="E4" s="607" t="s">
        <v>984</v>
      </c>
    </row>
    <row r="5" spans="1:5" ht="26.25" customHeight="1">
      <c r="A5" s="761" t="s">
        <v>586</v>
      </c>
      <c r="B5" s="546" t="s">
        <v>587</v>
      </c>
      <c r="C5" s="571" t="s">
        <v>587</v>
      </c>
      <c r="D5" s="770" t="s">
        <v>584</v>
      </c>
      <c r="E5" s="770" t="s">
        <v>585</v>
      </c>
    </row>
    <row r="6" spans="1:5" ht="26.25" customHeight="1">
      <c r="A6" s="769"/>
      <c r="B6" s="552" t="s">
        <v>1262</v>
      </c>
      <c r="C6" s="552" t="s">
        <v>1271</v>
      </c>
      <c r="D6" s="770"/>
      <c r="E6" s="770"/>
    </row>
    <row r="7" spans="1:5">
      <c r="A7" s="517" t="s">
        <v>533</v>
      </c>
      <c r="B7" s="520">
        <v>821123.75202999997</v>
      </c>
      <c r="C7" s="520">
        <v>736550.93983000005</v>
      </c>
      <c r="D7" s="602">
        <v>-0.10299643</v>
      </c>
      <c r="E7" s="520">
        <v>-84572.8122</v>
      </c>
    </row>
    <row r="8" spans="1:5">
      <c r="A8" s="517" t="s">
        <v>534</v>
      </c>
      <c r="B8" s="520">
        <v>527037.40601000004</v>
      </c>
      <c r="C8" s="520">
        <v>473402.26697000006</v>
      </c>
      <c r="D8" s="602">
        <v>-0.10176723</v>
      </c>
      <c r="E8" s="520">
        <v>-53635.139040000002</v>
      </c>
    </row>
    <row r="9" spans="1:5">
      <c r="A9" s="518" t="s">
        <v>535</v>
      </c>
      <c r="B9" s="521">
        <v>294086.34602</v>
      </c>
      <c r="C9" s="521">
        <v>263148.67285999999</v>
      </c>
      <c r="D9" s="603">
        <v>-0.10519928000000001</v>
      </c>
      <c r="E9" s="604">
        <v>-30937.673159999998</v>
      </c>
    </row>
    <row r="10" spans="1:5">
      <c r="A10" s="517" t="s">
        <v>536</v>
      </c>
      <c r="B10" s="520">
        <v>64835.003619999996</v>
      </c>
      <c r="C10" s="520">
        <v>45794.594340000003</v>
      </c>
      <c r="D10" s="602">
        <v>-0.29367483999999999</v>
      </c>
      <c r="E10" s="520">
        <v>-19040.40928</v>
      </c>
    </row>
    <row r="11" spans="1:5">
      <c r="A11" s="517" t="s">
        <v>537</v>
      </c>
      <c r="B11" s="520">
        <v>25803.566199999997</v>
      </c>
      <c r="C11" s="520">
        <v>23042.113089999999</v>
      </c>
      <c r="D11" s="602">
        <v>-0.10701827</v>
      </c>
      <c r="E11" s="520">
        <v>-2761.4531099999999</v>
      </c>
    </row>
    <row r="12" spans="1:5" ht="21.75">
      <c r="A12" s="518" t="s">
        <v>538</v>
      </c>
      <c r="B12" s="521">
        <v>39031.437420000002</v>
      </c>
      <c r="C12" s="521">
        <v>22752.481250000001</v>
      </c>
      <c r="D12" s="603">
        <v>-0.41707294</v>
      </c>
      <c r="E12" s="604">
        <v>-16278.956169999999</v>
      </c>
    </row>
    <row r="13" spans="1:5">
      <c r="A13" s="517" t="s">
        <v>539</v>
      </c>
      <c r="B13" s="520">
        <v>2223265.8096100003</v>
      </c>
      <c r="C13" s="520">
        <v>1896883.16493</v>
      </c>
      <c r="D13" s="602">
        <v>-0.14680325</v>
      </c>
      <c r="E13" s="520">
        <v>-326382.64468000003</v>
      </c>
    </row>
    <row r="14" spans="1:5">
      <c r="A14" s="517" t="s">
        <v>540</v>
      </c>
      <c r="B14" s="520">
        <v>2198370.9030300002</v>
      </c>
      <c r="C14" s="520">
        <v>1723188.41077</v>
      </c>
      <c r="D14" s="602">
        <v>-0.21615210000000001</v>
      </c>
      <c r="E14" s="520">
        <v>-475182.49225999997</v>
      </c>
    </row>
    <row r="15" spans="1:5" ht="21.75">
      <c r="A15" s="518" t="s">
        <v>541</v>
      </c>
      <c r="B15" s="521">
        <v>24894.906579999999</v>
      </c>
      <c r="C15" s="521">
        <v>173694.75415999998</v>
      </c>
      <c r="D15" s="603">
        <v>5.9771201400000002</v>
      </c>
      <c r="E15" s="604">
        <v>148799.84758</v>
      </c>
    </row>
    <row r="16" spans="1:5" ht="22.5">
      <c r="A16" s="517" t="s">
        <v>542</v>
      </c>
      <c r="B16" s="520">
        <v>358012.69001999998</v>
      </c>
      <c r="C16" s="520">
        <v>459595.90826999996</v>
      </c>
      <c r="D16" s="602">
        <v>0.28374195000000002</v>
      </c>
      <c r="E16" s="520">
        <v>101583.21825000001</v>
      </c>
    </row>
    <row r="17" spans="1:7" ht="33.75">
      <c r="A17" s="517" t="s">
        <v>543</v>
      </c>
      <c r="B17" s="520">
        <v>252143.56909</v>
      </c>
      <c r="C17" s="520">
        <v>101600.52038</v>
      </c>
      <c r="D17" s="602">
        <v>-0.5970529</v>
      </c>
      <c r="E17" s="520">
        <v>-150543.04871</v>
      </c>
    </row>
    <row r="18" spans="1:7">
      <c r="A18" s="517" t="s">
        <v>544</v>
      </c>
      <c r="B18" s="520">
        <v>105869.12093</v>
      </c>
      <c r="C18" s="520">
        <v>357995.38789000001</v>
      </c>
      <c r="D18" s="602">
        <v>2.38149013</v>
      </c>
      <c r="E18" s="520">
        <v>252126.26696000001</v>
      </c>
    </row>
    <row r="19" spans="1:7">
      <c r="A19" s="517" t="s">
        <v>545</v>
      </c>
      <c r="B19" s="520">
        <v>43447.514329999998</v>
      </c>
      <c r="C19" s="520">
        <v>72234.42104999999</v>
      </c>
      <c r="D19" s="602">
        <v>0.66256740000000003</v>
      </c>
      <c r="E19" s="520">
        <v>28786.906719999999</v>
      </c>
    </row>
    <row r="20" spans="1:7">
      <c r="A20" s="518" t="s">
        <v>546</v>
      </c>
      <c r="B20" s="521">
        <v>62421.606599999999</v>
      </c>
      <c r="C20" s="521">
        <v>285760.96683999995</v>
      </c>
      <c r="D20" s="603">
        <v>3.5779175300000001</v>
      </c>
      <c r="E20" s="604">
        <v>223339.36024000001</v>
      </c>
    </row>
    <row r="21" spans="1:7" ht="12.75" customHeight="1">
      <c r="A21" s="124" t="s">
        <v>407</v>
      </c>
    </row>
    <row r="22" spans="1:7" ht="25.5" customHeight="1">
      <c r="A22" s="766" t="s">
        <v>1304</v>
      </c>
      <c r="B22" s="766"/>
      <c r="C22" s="766"/>
      <c r="D22" s="766"/>
      <c r="E22" s="766"/>
      <c r="F22" s="664"/>
      <c r="G22" s="664"/>
    </row>
    <row r="23" spans="1:7" ht="12.75" customHeight="1"/>
    <row r="24" spans="1:7" ht="12.75" customHeight="1">
      <c r="A24" s="463" t="s">
        <v>503</v>
      </c>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262" t="s">
        <v>766</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4">
    <mergeCell ref="A5:A6"/>
    <mergeCell ref="D5:D6"/>
    <mergeCell ref="E5:E6"/>
    <mergeCell ref="A22:E22"/>
  </mergeCells>
  <hyperlinks>
    <hyperlink ref="A24"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E59"/>
  <sheetViews>
    <sheetView showGridLines="0" zoomScaleNormal="100" workbookViewId="0"/>
  </sheetViews>
  <sheetFormatPr defaultRowHeight="12.75"/>
  <cols>
    <col min="1" max="1" width="56.42578125" style="569" customWidth="1"/>
    <col min="2" max="3" width="10.85546875" style="569" bestFit="1" customWidth="1"/>
    <col min="4" max="5" width="10.85546875" style="569" customWidth="1"/>
    <col min="6" max="16384" width="9.140625" style="569"/>
  </cols>
  <sheetData>
    <row r="1" spans="1:5" ht="15" customHeight="1">
      <c r="A1" s="452" t="s">
        <v>831</v>
      </c>
      <c r="B1" s="453"/>
      <c r="C1" s="453"/>
      <c r="D1" s="453"/>
      <c r="E1" s="455" t="s">
        <v>580</v>
      </c>
    </row>
    <row r="2" spans="1:5" ht="15" customHeight="1">
      <c r="A2" s="456" t="s">
        <v>832</v>
      </c>
      <c r="B2" s="453"/>
      <c r="C2" s="453"/>
      <c r="D2" s="453"/>
      <c r="E2" s="458" t="s">
        <v>581</v>
      </c>
    </row>
    <row r="3" spans="1:5">
      <c r="A3" s="399" t="s">
        <v>770</v>
      </c>
    </row>
    <row r="4" spans="1:5" ht="12.75" customHeight="1">
      <c r="A4" s="564"/>
    </row>
    <row r="5" spans="1:5">
      <c r="A5" s="419" t="s">
        <v>864</v>
      </c>
    </row>
    <row r="6" spans="1:5">
      <c r="A6" s="235" t="s">
        <v>899</v>
      </c>
    </row>
    <row r="7" spans="1:5" ht="12.75" customHeight="1">
      <c r="A7"/>
      <c r="B7"/>
      <c r="C7"/>
      <c r="D7"/>
      <c r="E7" s="607" t="s">
        <v>984</v>
      </c>
    </row>
    <row r="8" spans="1:5" ht="22.5" customHeight="1">
      <c r="A8" s="761" t="s">
        <v>586</v>
      </c>
      <c r="B8" s="572" t="s">
        <v>583</v>
      </c>
      <c r="C8" s="572" t="s">
        <v>583</v>
      </c>
      <c r="D8" s="770" t="s">
        <v>584</v>
      </c>
      <c r="E8" s="770" t="s">
        <v>585</v>
      </c>
    </row>
    <row r="9" spans="1:5" ht="22.5" customHeight="1">
      <c r="A9" s="769"/>
      <c r="B9" s="516" t="s">
        <v>1260</v>
      </c>
      <c r="C9" s="516" t="s">
        <v>1261</v>
      </c>
      <c r="D9" s="770"/>
      <c r="E9" s="770"/>
    </row>
    <row r="10" spans="1:5" ht="22.5">
      <c r="A10" s="567" t="s">
        <v>783</v>
      </c>
      <c r="B10" s="550">
        <v>0</v>
      </c>
      <c r="C10" s="550">
        <v>0</v>
      </c>
      <c r="D10" s="551" t="s">
        <v>571</v>
      </c>
      <c r="E10" s="550">
        <v>0</v>
      </c>
    </row>
    <row r="11" spans="1:5">
      <c r="A11" s="565" t="s">
        <v>784</v>
      </c>
      <c r="B11" s="550">
        <v>75237.045519999985</v>
      </c>
      <c r="C11" s="550">
        <v>66859.926369999986</v>
      </c>
      <c r="D11" s="551">
        <v>-0.11134301050900708</v>
      </c>
      <c r="E11" s="550">
        <v>-8377.1191499999986</v>
      </c>
    </row>
    <row r="12" spans="1:5">
      <c r="A12" s="565" t="s">
        <v>785</v>
      </c>
      <c r="B12" s="550">
        <v>5667497.9722700007</v>
      </c>
      <c r="C12" s="550">
        <v>6780578.9227899993</v>
      </c>
      <c r="D12" s="551">
        <v>0.19639723842268553</v>
      </c>
      <c r="E12" s="550">
        <v>1113080.9505199986</v>
      </c>
    </row>
    <row r="13" spans="1:5" ht="22.5">
      <c r="A13" s="567" t="s">
        <v>786</v>
      </c>
      <c r="B13" s="550">
        <v>26902.392379999998</v>
      </c>
      <c r="C13" s="550">
        <v>34664.237500000003</v>
      </c>
      <c r="D13" s="551">
        <v>0.28851876853042935</v>
      </c>
      <c r="E13" s="550">
        <v>7761.8451200000054</v>
      </c>
    </row>
    <row r="14" spans="1:5">
      <c r="A14" s="566" t="s">
        <v>787</v>
      </c>
      <c r="B14" s="548">
        <v>5769637.410170001</v>
      </c>
      <c r="C14" s="548">
        <v>6882103.0866599986</v>
      </c>
      <c r="D14" s="549">
        <v>0.19281379355470096</v>
      </c>
      <c r="E14" s="548">
        <v>1112465.6764899977</v>
      </c>
    </row>
    <row r="15" spans="1:5">
      <c r="A15" s="565" t="s">
        <v>788</v>
      </c>
      <c r="B15" s="550">
        <v>262432.15665000002</v>
      </c>
      <c r="C15" s="550">
        <v>269179.95083000005</v>
      </c>
      <c r="D15" s="551">
        <v>2.5712528015381153E-2</v>
      </c>
      <c r="E15" s="550">
        <v>6747.7941800000262</v>
      </c>
    </row>
    <row r="16" spans="1:5">
      <c r="A16" s="565" t="s">
        <v>789</v>
      </c>
      <c r="B16" s="550">
        <v>305554.46694999997</v>
      </c>
      <c r="C16" s="550">
        <v>921677.79242999991</v>
      </c>
      <c r="D16" s="551">
        <v>2.016410794546887</v>
      </c>
      <c r="E16" s="550">
        <v>616123.32547999988</v>
      </c>
    </row>
    <row r="17" spans="1:5">
      <c r="A17" s="565" t="s">
        <v>790</v>
      </c>
      <c r="B17" s="550">
        <v>5158486.1296100002</v>
      </c>
      <c r="C17" s="550">
        <v>5674494.0335800005</v>
      </c>
      <c r="D17" s="551">
        <v>0.10003087941015987</v>
      </c>
      <c r="E17" s="550">
        <v>516007.90397000033</v>
      </c>
    </row>
    <row r="18" spans="1:5" ht="22.5">
      <c r="A18" s="567" t="s">
        <v>791</v>
      </c>
      <c r="B18" s="550">
        <v>43164.65696</v>
      </c>
      <c r="C18" s="550">
        <v>16751.309819999999</v>
      </c>
      <c r="D18" s="551">
        <v>-0.61192070087518191</v>
      </c>
      <c r="E18" s="550">
        <v>-26413.347140000002</v>
      </c>
    </row>
    <row r="19" spans="1:5">
      <c r="A19" s="566" t="s">
        <v>792</v>
      </c>
      <c r="B19" s="548">
        <v>5769637.410170001</v>
      </c>
      <c r="C19" s="548">
        <v>6882103.0866600005</v>
      </c>
      <c r="D19" s="549">
        <v>0.19281379355470118</v>
      </c>
      <c r="E19" s="548">
        <v>1112465.6764899995</v>
      </c>
    </row>
    <row r="20" spans="1:5">
      <c r="A20" s="124" t="s">
        <v>407</v>
      </c>
    </row>
    <row r="22" spans="1:5">
      <c r="A22" s="400" t="s">
        <v>865</v>
      </c>
    </row>
    <row r="23" spans="1:5">
      <c r="A23" s="235" t="s">
        <v>900</v>
      </c>
    </row>
    <row r="24" spans="1:5">
      <c r="E24" s="607" t="s">
        <v>984</v>
      </c>
    </row>
    <row r="25" spans="1:5" ht="24">
      <c r="A25" s="761" t="s">
        <v>586</v>
      </c>
      <c r="B25" s="571" t="s">
        <v>587</v>
      </c>
      <c r="C25" s="571" t="s">
        <v>587</v>
      </c>
      <c r="D25" s="770" t="s">
        <v>584</v>
      </c>
      <c r="E25" s="770" t="s">
        <v>585</v>
      </c>
    </row>
    <row r="26" spans="1:5" ht="25.5">
      <c r="A26" s="769"/>
      <c r="B26" s="552" t="s">
        <v>1262</v>
      </c>
      <c r="C26" s="552" t="s">
        <v>1263</v>
      </c>
      <c r="D26" s="770"/>
      <c r="E26" s="770"/>
    </row>
    <row r="27" spans="1:5">
      <c r="A27" s="565" t="s">
        <v>771</v>
      </c>
      <c r="B27" s="573">
        <v>269118.30147000006</v>
      </c>
      <c r="C27" s="573">
        <v>303971.68642000004</v>
      </c>
      <c r="D27" s="551">
        <v>0.12950953078858252</v>
      </c>
      <c r="E27" s="550">
        <v>34853.384949999978</v>
      </c>
    </row>
    <row r="28" spans="1:5">
      <c r="A28" s="565" t="s">
        <v>772</v>
      </c>
      <c r="B28" s="573">
        <v>165096.76856999999</v>
      </c>
      <c r="C28" s="573">
        <v>202760.25475000005</v>
      </c>
      <c r="D28" s="551">
        <v>0.228129759935495</v>
      </c>
      <c r="E28" s="550">
        <v>37663.486180000065</v>
      </c>
    </row>
    <row r="29" spans="1:5">
      <c r="A29" s="565" t="s">
        <v>773</v>
      </c>
      <c r="B29" s="573">
        <v>104021.53290000008</v>
      </c>
      <c r="C29" s="573">
        <v>101211.43166999999</v>
      </c>
      <c r="D29" s="551">
        <v>-2.7014610837369113E-2</v>
      </c>
      <c r="E29" s="550">
        <v>-2810.1012300000875</v>
      </c>
    </row>
    <row r="30" spans="1:5" ht="22.5">
      <c r="A30" s="567" t="s">
        <v>774</v>
      </c>
      <c r="B30" s="573">
        <v>59771.166779999985</v>
      </c>
      <c r="C30" s="573">
        <v>72634.585959999997</v>
      </c>
      <c r="D30" s="551">
        <v>0.2152111105233474</v>
      </c>
      <c r="E30" s="550">
        <v>12863.419180000012</v>
      </c>
    </row>
    <row r="31" spans="1:5" ht="22.5">
      <c r="A31" s="567" t="s">
        <v>775</v>
      </c>
      <c r="B31" s="573">
        <v>21379.688999999998</v>
      </c>
      <c r="C31" s="573">
        <v>26744.529859999995</v>
      </c>
      <c r="D31" s="551">
        <v>0.25093166041844661</v>
      </c>
      <c r="E31" s="550">
        <v>5364.8408599999966</v>
      </c>
    </row>
    <row r="32" spans="1:5" ht="22.5">
      <c r="A32" s="567" t="s">
        <v>776</v>
      </c>
      <c r="B32" s="573">
        <v>38391.477779999987</v>
      </c>
      <c r="C32" s="573">
        <v>45890.056100000002</v>
      </c>
      <c r="D32" s="551">
        <v>0.1953188247394424</v>
      </c>
      <c r="E32" s="550">
        <v>7498.5783200000151</v>
      </c>
    </row>
    <row r="33" spans="1:5">
      <c r="A33" s="565" t="s">
        <v>777</v>
      </c>
      <c r="B33" s="573">
        <v>217601.48460000003</v>
      </c>
      <c r="C33" s="573">
        <v>183994.29755999998</v>
      </c>
      <c r="D33" s="551">
        <v>-0.15444373967290503</v>
      </c>
      <c r="E33" s="550">
        <v>-33607.187040000048</v>
      </c>
    </row>
    <row r="34" spans="1:5">
      <c r="A34" s="565" t="s">
        <v>778</v>
      </c>
      <c r="B34" s="573">
        <v>275386.17300999997</v>
      </c>
      <c r="C34" s="573">
        <v>256401.90735000002</v>
      </c>
      <c r="D34" s="551">
        <v>-6.8936887616759868E-2</v>
      </c>
      <c r="E34" s="550">
        <v>-18984.265659999946</v>
      </c>
    </row>
    <row r="35" spans="1:5" ht="22.5">
      <c r="A35" s="567" t="s">
        <v>779</v>
      </c>
      <c r="B35" s="573">
        <v>-57784.688409999944</v>
      </c>
      <c r="C35" s="573">
        <v>-72407.609790000046</v>
      </c>
      <c r="D35" s="551">
        <v>0.25305875626162466</v>
      </c>
      <c r="E35" s="550">
        <v>-14622.921380000102</v>
      </c>
    </row>
    <row r="36" spans="1:5" ht="22.5">
      <c r="A36" s="567" t="s">
        <v>780</v>
      </c>
      <c r="B36" s="573">
        <v>84628.322270000121</v>
      </c>
      <c r="C36" s="573">
        <v>74693.877979999961</v>
      </c>
      <c r="D36" s="551">
        <v>-0.11738912013764236</v>
      </c>
      <c r="E36" s="550">
        <v>-9934.4442900001595</v>
      </c>
    </row>
    <row r="37" spans="1:5">
      <c r="A37" s="565" t="s">
        <v>781</v>
      </c>
      <c r="B37" s="573">
        <v>15323.870945999999</v>
      </c>
      <c r="C37" s="573">
        <v>15604.784797999999</v>
      </c>
      <c r="D37" s="551">
        <v>1.8331781374948619E-2</v>
      </c>
      <c r="E37" s="550">
        <v>280.91385199999968</v>
      </c>
    </row>
    <row r="38" spans="1:5" ht="21.75">
      <c r="A38" s="568" t="s">
        <v>782</v>
      </c>
      <c r="B38" s="574">
        <v>69304.451324000125</v>
      </c>
      <c r="C38" s="574">
        <v>59089.093181999961</v>
      </c>
      <c r="D38" s="549">
        <v>-0.14739829761068446</v>
      </c>
      <c r="E38" s="548">
        <v>-10215.358142000165</v>
      </c>
    </row>
    <row r="39" spans="1:5">
      <c r="A39" s="124" t="s">
        <v>407</v>
      </c>
    </row>
    <row r="41" spans="1:5">
      <c r="A41" s="400" t="s">
        <v>894</v>
      </c>
    </row>
    <row r="42" spans="1:5">
      <c r="A42" s="235" t="s">
        <v>901</v>
      </c>
    </row>
    <row r="43" spans="1:5" ht="12.75" customHeight="1">
      <c r="A43" s="579" t="s">
        <v>893</v>
      </c>
    </row>
    <row r="44" spans="1:5">
      <c r="A44" s="580" t="s">
        <v>798</v>
      </c>
      <c r="B44" s="579"/>
    </row>
    <row r="45" spans="1:5" ht="12.75" customHeight="1">
      <c r="A45" s="582" t="s">
        <v>892</v>
      </c>
    </row>
    <row r="46" spans="1:5">
      <c r="A46" s="581" t="s">
        <v>797</v>
      </c>
      <c r="B46" s="582"/>
    </row>
    <row r="47" spans="1:5">
      <c r="E47" s="607" t="s">
        <v>984</v>
      </c>
    </row>
    <row r="48" spans="1:5" ht="24">
      <c r="A48" s="761" t="s">
        <v>586</v>
      </c>
      <c r="B48" s="571" t="s">
        <v>587</v>
      </c>
      <c r="C48" s="571" t="s">
        <v>587</v>
      </c>
      <c r="D48" s="770" t="s">
        <v>584</v>
      </c>
      <c r="E48" s="770" t="s">
        <v>585</v>
      </c>
    </row>
    <row r="49" spans="1:5" ht="25.5">
      <c r="A49" s="769"/>
      <c r="B49" s="552" t="s">
        <v>1262</v>
      </c>
      <c r="C49" s="552" t="s">
        <v>1263</v>
      </c>
      <c r="D49" s="770"/>
      <c r="E49" s="770"/>
    </row>
    <row r="50" spans="1:5">
      <c r="A50" s="575" t="s">
        <v>793</v>
      </c>
      <c r="B50" s="576">
        <v>5289201.5967699988</v>
      </c>
      <c r="C50" s="576">
        <v>6029609.2728965003</v>
      </c>
      <c r="D50" s="551">
        <v>0.13998477134595366</v>
      </c>
      <c r="E50" s="550">
        <v>740407.67612650152</v>
      </c>
    </row>
    <row r="51" spans="1:5">
      <c r="A51" s="575" t="s">
        <v>794</v>
      </c>
      <c r="B51" s="576">
        <v>2843571.4598000003</v>
      </c>
      <c r="C51" s="576">
        <v>4627049.3754599998</v>
      </c>
      <c r="D51" s="551">
        <v>0.62719644674779462</v>
      </c>
      <c r="E51" s="550">
        <v>1783477.9156599995</v>
      </c>
    </row>
    <row r="52" spans="1:5">
      <c r="A52" s="575" t="s">
        <v>795</v>
      </c>
      <c r="B52" s="576">
        <v>124210.28307</v>
      </c>
      <c r="C52" s="576">
        <v>65609.89357</v>
      </c>
      <c r="D52" s="551">
        <v>-0.47178372073248676</v>
      </c>
      <c r="E52" s="550">
        <v>-58600.389500000005</v>
      </c>
    </row>
    <row r="53" spans="1:5">
      <c r="A53" s="577" t="s">
        <v>796</v>
      </c>
      <c r="B53" s="578">
        <v>8256983.339639999</v>
      </c>
      <c r="C53" s="578">
        <v>10722268.541926501</v>
      </c>
      <c r="D53" s="549">
        <v>0.29856971982142677</v>
      </c>
      <c r="E53" s="548">
        <v>2465285.2022865023</v>
      </c>
    </row>
    <row r="54" spans="1:5">
      <c r="A54" s="124" t="s">
        <v>407</v>
      </c>
    </row>
    <row r="56" spans="1:5">
      <c r="A56" s="601" t="s">
        <v>895</v>
      </c>
    </row>
    <row r="57" spans="1:5">
      <c r="A57" s="601" t="s">
        <v>896</v>
      </c>
    </row>
    <row r="58" spans="1:5">
      <c r="A58" s="601"/>
    </row>
    <row r="59" spans="1:5">
      <c r="A59" s="463" t="s">
        <v>503</v>
      </c>
      <c r="E59" s="262" t="s">
        <v>767</v>
      </c>
    </row>
  </sheetData>
  <mergeCells count="9">
    <mergeCell ref="A48:A49"/>
    <mergeCell ref="D48:D49"/>
    <mergeCell ref="E48:E49"/>
    <mergeCell ref="A8:A9"/>
    <mergeCell ref="D8:D9"/>
    <mergeCell ref="E8:E9"/>
    <mergeCell ref="A25:A26"/>
    <mergeCell ref="D25:D26"/>
    <mergeCell ref="E25:E26"/>
  </mergeCells>
  <hyperlinks>
    <hyperlink ref="A59"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0" t="s">
        <v>493</v>
      </c>
      <c r="J1" s="26" t="str">
        <f>Naslovnica!A20</f>
        <v>Listopad 2012.</v>
      </c>
    </row>
    <row r="2" spans="1:11" ht="12.75" customHeight="1">
      <c r="A2" s="18" t="s">
        <v>11</v>
      </c>
      <c r="J2" s="31" t="str">
        <f>Naslovnica!A24</f>
        <v>October 2012</v>
      </c>
    </row>
    <row r="3" spans="1:11" ht="12.75" customHeight="1"/>
    <row r="4" spans="1:11" ht="12.75" customHeight="1"/>
    <row r="5" spans="1:11">
      <c r="A5" s="53"/>
      <c r="B5" s="54"/>
      <c r="C5" s="54" t="str">
        <f>Naslovnica!A20</f>
        <v>Listopad 2012.</v>
      </c>
      <c r="D5" s="53"/>
      <c r="E5" s="54"/>
      <c r="F5" s="54" t="s">
        <v>577</v>
      </c>
      <c r="G5" s="54"/>
      <c r="H5" s="686" t="s">
        <v>54</v>
      </c>
      <c r="I5" s="687"/>
      <c r="J5" s="687"/>
    </row>
    <row r="6" spans="1:11">
      <c r="A6" s="53"/>
      <c r="B6" s="55"/>
      <c r="C6" s="63" t="str">
        <f>Naslovnica!A24</f>
        <v>October 2012</v>
      </c>
      <c r="D6" s="53"/>
      <c r="E6" s="55"/>
      <c r="F6" s="63" t="s">
        <v>578</v>
      </c>
      <c r="G6" s="55"/>
      <c r="H6" s="688" t="s">
        <v>55</v>
      </c>
      <c r="I6" s="688"/>
      <c r="J6" s="52" t="s">
        <v>56</v>
      </c>
    </row>
    <row r="7" spans="1:11" ht="30" customHeight="1">
      <c r="A7" s="51" t="s">
        <v>50</v>
      </c>
      <c r="B7" s="51" t="s">
        <v>51</v>
      </c>
      <c r="C7" s="51" t="s">
        <v>52</v>
      </c>
      <c r="D7" s="51" t="s">
        <v>53</v>
      </c>
      <c r="E7" s="51" t="s">
        <v>51</v>
      </c>
      <c r="F7" s="51" t="s">
        <v>52</v>
      </c>
      <c r="G7" s="51" t="s">
        <v>53</v>
      </c>
      <c r="H7" s="51" t="s">
        <v>51</v>
      </c>
      <c r="I7" s="51" t="s">
        <v>52</v>
      </c>
      <c r="J7" s="51" t="s">
        <v>53</v>
      </c>
    </row>
    <row r="8" spans="1:11" ht="12.75" customHeight="1">
      <c r="A8" s="56" t="s">
        <v>57</v>
      </c>
      <c r="B8" s="57">
        <v>2028</v>
      </c>
      <c r="C8" s="57">
        <v>1651</v>
      </c>
      <c r="D8" s="57">
        <v>3679</v>
      </c>
      <c r="E8" s="58">
        <v>2008</v>
      </c>
      <c r="F8" s="58">
        <v>1580</v>
      </c>
      <c r="G8" s="57">
        <v>3588</v>
      </c>
      <c r="H8" s="57">
        <v>20</v>
      </c>
      <c r="I8" s="57">
        <v>71</v>
      </c>
      <c r="J8" s="60">
        <v>2.5362318840579601E-2</v>
      </c>
      <c r="K8" s="522"/>
    </row>
    <row r="9" spans="1:11" ht="12.75" customHeight="1">
      <c r="A9" s="56" t="s">
        <v>58</v>
      </c>
      <c r="B9" s="57">
        <v>92443</v>
      </c>
      <c r="C9" s="57">
        <v>76860</v>
      </c>
      <c r="D9" s="57">
        <v>169303</v>
      </c>
      <c r="E9" s="58">
        <v>92527</v>
      </c>
      <c r="F9" s="58">
        <v>76960</v>
      </c>
      <c r="G9" s="57">
        <v>169487</v>
      </c>
      <c r="H9" s="57">
        <v>-84</v>
      </c>
      <c r="I9" s="57">
        <v>-100</v>
      </c>
      <c r="J9" s="60">
        <v>-1.0856289862939406E-3</v>
      </c>
      <c r="K9" s="522"/>
    </row>
    <row r="10" spans="1:11" ht="12.75" customHeight="1">
      <c r="A10" s="56" t="s">
        <v>59</v>
      </c>
      <c r="B10" s="57">
        <v>138829</v>
      </c>
      <c r="C10" s="57">
        <v>128615</v>
      </c>
      <c r="D10" s="57">
        <v>267444</v>
      </c>
      <c r="E10" s="58">
        <v>139152</v>
      </c>
      <c r="F10" s="58">
        <v>128835</v>
      </c>
      <c r="G10" s="57">
        <v>267987</v>
      </c>
      <c r="H10" s="57">
        <v>-323</v>
      </c>
      <c r="I10" s="57">
        <v>-220</v>
      </c>
      <c r="J10" s="60">
        <v>-2.0262176896640449E-3</v>
      </c>
      <c r="K10" s="467"/>
    </row>
    <row r="11" spans="1:11" ht="12.75" customHeight="1">
      <c r="A11" s="56" t="s">
        <v>60</v>
      </c>
      <c r="B11" s="57">
        <v>155588</v>
      </c>
      <c r="C11" s="57">
        <v>144497</v>
      </c>
      <c r="D11" s="57">
        <v>300085</v>
      </c>
      <c r="E11" s="58">
        <v>155508</v>
      </c>
      <c r="F11" s="58">
        <v>144578</v>
      </c>
      <c r="G11" s="57">
        <v>300086</v>
      </c>
      <c r="H11" s="57">
        <v>80</v>
      </c>
      <c r="I11" s="57">
        <v>-81</v>
      </c>
      <c r="J11" s="60">
        <v>-3.3323780516125723E-6</v>
      </c>
    </row>
    <row r="12" spans="1:11" ht="12.75" customHeight="1">
      <c r="A12" s="56" t="s">
        <v>61</v>
      </c>
      <c r="B12" s="57">
        <v>144979</v>
      </c>
      <c r="C12" s="57">
        <v>136085</v>
      </c>
      <c r="D12" s="57">
        <v>281064</v>
      </c>
      <c r="E12" s="58">
        <v>144591</v>
      </c>
      <c r="F12" s="58">
        <v>135794</v>
      </c>
      <c r="G12" s="57">
        <v>280385</v>
      </c>
      <c r="H12" s="57">
        <v>388</v>
      </c>
      <c r="I12" s="57">
        <v>291</v>
      </c>
      <c r="J12" s="60">
        <v>2.4216702034702831E-3</v>
      </c>
    </row>
    <row r="13" spans="1:11" ht="12.75" customHeight="1">
      <c r="A13" s="56" t="s">
        <v>62</v>
      </c>
      <c r="B13" s="57">
        <v>129495</v>
      </c>
      <c r="C13" s="57">
        <v>125609</v>
      </c>
      <c r="D13" s="57">
        <v>255104</v>
      </c>
      <c r="E13" s="58">
        <v>129388</v>
      </c>
      <c r="F13" s="58">
        <v>125470</v>
      </c>
      <c r="G13" s="57">
        <v>254858</v>
      </c>
      <c r="H13" s="57">
        <v>107</v>
      </c>
      <c r="I13" s="57">
        <v>139</v>
      </c>
      <c r="J13" s="60">
        <v>9.6524339043702057E-4</v>
      </c>
    </row>
    <row r="14" spans="1:11" ht="12.75" customHeight="1">
      <c r="A14" s="56" t="s">
        <v>63</v>
      </c>
      <c r="B14" s="57">
        <v>124011</v>
      </c>
      <c r="C14" s="57">
        <v>119098</v>
      </c>
      <c r="D14" s="57">
        <v>243109</v>
      </c>
      <c r="E14" s="58">
        <v>123730</v>
      </c>
      <c r="F14" s="58">
        <v>118741</v>
      </c>
      <c r="G14" s="57">
        <v>242471</v>
      </c>
      <c r="H14" s="57">
        <v>281</v>
      </c>
      <c r="I14" s="57">
        <v>357</v>
      </c>
      <c r="J14" s="60">
        <v>2.6312424991030703E-3</v>
      </c>
    </row>
    <row r="15" spans="1:11" ht="12.75" customHeight="1">
      <c r="A15" s="56" t="s">
        <v>64</v>
      </c>
      <c r="B15" s="57">
        <v>50025</v>
      </c>
      <c r="C15" s="57">
        <v>47080</v>
      </c>
      <c r="D15" s="57">
        <v>97105</v>
      </c>
      <c r="E15" s="58">
        <v>48502</v>
      </c>
      <c r="F15" s="58">
        <v>45592</v>
      </c>
      <c r="G15" s="57">
        <v>94094</v>
      </c>
      <c r="H15" s="57">
        <v>1523</v>
      </c>
      <c r="I15" s="57">
        <v>1488</v>
      </c>
      <c r="J15" s="60">
        <v>3.19999149786383E-2</v>
      </c>
    </row>
    <row r="16" spans="1:11" ht="12.75" customHeight="1">
      <c r="A16" s="56" t="s">
        <v>65</v>
      </c>
      <c r="B16" s="57">
        <v>16421</v>
      </c>
      <c r="C16" s="57">
        <v>10829</v>
      </c>
      <c r="D16" s="57">
        <v>27250</v>
      </c>
      <c r="E16" s="58">
        <v>16150</v>
      </c>
      <c r="F16" s="58">
        <v>10482</v>
      </c>
      <c r="G16" s="57">
        <v>26632</v>
      </c>
      <c r="H16" s="57">
        <v>271</v>
      </c>
      <c r="I16" s="57">
        <v>347</v>
      </c>
      <c r="J16" s="60">
        <v>2.3205166716731673E-2</v>
      </c>
    </row>
    <row r="17" spans="1:11" ht="12.75" customHeight="1">
      <c r="A17" s="56" t="s">
        <v>66</v>
      </c>
      <c r="B17" s="57">
        <v>1049</v>
      </c>
      <c r="C17" s="57">
        <v>417</v>
      </c>
      <c r="D17" s="57">
        <v>1466</v>
      </c>
      <c r="E17" s="59">
        <v>917</v>
      </c>
      <c r="F17" s="59">
        <v>366</v>
      </c>
      <c r="G17" s="57">
        <v>1283</v>
      </c>
      <c r="H17" s="57">
        <v>132</v>
      </c>
      <c r="I17" s="57">
        <v>51</v>
      </c>
      <c r="J17" s="60">
        <v>0.14263445050662504</v>
      </c>
    </row>
    <row r="18" spans="1:11" ht="12.75" customHeight="1">
      <c r="A18" s="56" t="s">
        <v>67</v>
      </c>
      <c r="B18" s="57">
        <v>0</v>
      </c>
      <c r="C18" s="57">
        <v>0</v>
      </c>
      <c r="D18" s="57">
        <v>0</v>
      </c>
      <c r="E18" s="59">
        <v>0</v>
      </c>
      <c r="F18" s="59">
        <v>0</v>
      </c>
      <c r="G18" s="57">
        <v>0</v>
      </c>
      <c r="H18" s="57">
        <v>0</v>
      </c>
      <c r="I18" s="57">
        <v>0</v>
      </c>
      <c r="J18" s="60">
        <v>0</v>
      </c>
    </row>
    <row r="19" spans="1:11" ht="26.25" customHeight="1">
      <c r="A19" s="117" t="s">
        <v>68</v>
      </c>
      <c r="B19" s="61">
        <v>854868</v>
      </c>
      <c r="C19" s="61">
        <v>790741</v>
      </c>
      <c r="D19" s="61">
        <v>1645609</v>
      </c>
      <c r="E19" s="61">
        <v>852473</v>
      </c>
      <c r="F19" s="61">
        <v>788398</v>
      </c>
      <c r="G19" s="61">
        <v>1640871</v>
      </c>
      <c r="H19" s="61">
        <v>2395</v>
      </c>
      <c r="I19" s="61">
        <v>2343</v>
      </c>
      <c r="J19" s="62">
        <v>2.8874908508955688E-3</v>
      </c>
    </row>
    <row r="20" spans="1:11" ht="12.75" customHeight="1">
      <c r="A20" s="65" t="s">
        <v>69</v>
      </c>
    </row>
    <row r="21" spans="1:11" ht="12.75" customHeight="1"/>
    <row r="22" spans="1:11" ht="12.75" customHeight="1"/>
    <row r="23" spans="1:11" ht="12.75" customHeight="1">
      <c r="A23" s="50" t="s">
        <v>914</v>
      </c>
    </row>
    <row r="24" spans="1:11" ht="12.75" customHeight="1">
      <c r="A24" s="64" t="s">
        <v>915</v>
      </c>
      <c r="K24" s="467"/>
    </row>
    <row r="25" spans="1:11" ht="12.75" customHeight="1" thickBot="1"/>
    <row r="26" spans="1:11" ht="12.75" customHeight="1">
      <c r="A26" s="268"/>
      <c r="B26" s="269"/>
      <c r="C26" s="269"/>
      <c r="D26" s="269"/>
      <c r="E26" s="269"/>
      <c r="F26" s="269"/>
      <c r="G26" s="269"/>
      <c r="H26" s="269"/>
      <c r="I26" s="269"/>
      <c r="J26" s="270"/>
    </row>
    <row r="27" spans="1:11" ht="12.75" customHeight="1">
      <c r="A27" s="271"/>
      <c r="B27" s="267"/>
      <c r="C27" s="267"/>
      <c r="D27" s="267"/>
      <c r="E27" s="267"/>
      <c r="F27" s="267"/>
      <c r="G27" s="267"/>
      <c r="H27" s="267"/>
      <c r="I27" s="267"/>
      <c r="J27" s="272"/>
      <c r="K27" s="467"/>
    </row>
    <row r="28" spans="1:11" ht="12.75" customHeight="1">
      <c r="A28" s="271"/>
      <c r="B28" s="267"/>
      <c r="C28" s="267"/>
      <c r="D28" s="267"/>
      <c r="E28" s="267"/>
      <c r="F28" s="267"/>
      <c r="G28" s="267"/>
      <c r="H28" s="267"/>
      <c r="I28" s="267"/>
      <c r="J28" s="272"/>
      <c r="K28" s="467"/>
    </row>
    <row r="29" spans="1:11" ht="12.75" customHeight="1">
      <c r="A29" s="271"/>
      <c r="B29" s="267"/>
      <c r="C29" s="267"/>
      <c r="D29" s="267"/>
      <c r="E29" s="267"/>
      <c r="F29" s="267"/>
      <c r="G29" s="267"/>
      <c r="H29" s="267"/>
      <c r="I29" s="267"/>
      <c r="J29" s="272"/>
      <c r="K29" s="467"/>
    </row>
    <row r="30" spans="1:11" ht="12.75" customHeight="1">
      <c r="A30" s="271"/>
      <c r="B30" s="267"/>
      <c r="C30" s="267"/>
      <c r="D30" s="267"/>
      <c r="E30" s="267"/>
      <c r="F30" s="267"/>
      <c r="G30" s="267"/>
      <c r="H30" s="267"/>
      <c r="I30" s="267"/>
      <c r="J30" s="272"/>
      <c r="K30" s="522"/>
    </row>
    <row r="31" spans="1:11" ht="12.75" customHeight="1">
      <c r="A31" s="271"/>
      <c r="B31" s="267"/>
      <c r="C31" s="267"/>
      <c r="D31" s="267"/>
      <c r="E31" s="267"/>
      <c r="F31" s="267"/>
      <c r="G31" s="267"/>
      <c r="H31" s="267"/>
      <c r="I31" s="267"/>
      <c r="J31" s="272"/>
      <c r="K31" s="522"/>
    </row>
    <row r="32" spans="1:11" ht="12.75" customHeight="1">
      <c r="A32" s="271"/>
      <c r="B32" s="267"/>
      <c r="C32" s="267"/>
      <c r="D32" s="267"/>
      <c r="E32" s="267"/>
      <c r="F32" s="267"/>
      <c r="G32" s="267"/>
      <c r="H32" s="267"/>
      <c r="I32" s="267"/>
      <c r="J32" s="272"/>
    </row>
    <row r="33" spans="1:10" ht="12.75" customHeight="1">
      <c r="A33" s="271"/>
      <c r="B33" s="267"/>
      <c r="C33" s="267"/>
      <c r="D33" s="267"/>
      <c r="E33" s="267"/>
      <c r="F33" s="267"/>
      <c r="G33" s="267"/>
      <c r="H33" s="267"/>
      <c r="I33" s="267"/>
      <c r="J33" s="272"/>
    </row>
    <row r="34" spans="1:10" ht="12.75" customHeight="1">
      <c r="A34" s="271"/>
      <c r="B34" s="267"/>
      <c r="C34" s="267"/>
      <c r="D34" s="267"/>
      <c r="E34" s="267"/>
      <c r="F34" s="267"/>
      <c r="G34" s="267"/>
      <c r="H34" s="267"/>
      <c r="I34" s="267"/>
      <c r="J34" s="272"/>
    </row>
    <row r="35" spans="1:10" ht="12.75" customHeight="1">
      <c r="A35" s="271"/>
      <c r="B35" s="267"/>
      <c r="C35" s="267"/>
      <c r="D35" s="267"/>
      <c r="E35" s="267"/>
      <c r="F35" s="267"/>
      <c r="G35" s="267"/>
      <c r="H35" s="267"/>
      <c r="I35" s="267"/>
      <c r="J35" s="272"/>
    </row>
    <row r="36" spans="1:10" ht="12.75" customHeight="1">
      <c r="A36" s="271"/>
      <c r="B36" s="267"/>
      <c r="C36" s="267"/>
      <c r="D36" s="267"/>
      <c r="E36" s="267"/>
      <c r="F36" s="267"/>
      <c r="G36" s="267"/>
      <c r="H36" s="267"/>
      <c r="I36" s="267"/>
      <c r="J36" s="272"/>
    </row>
    <row r="37" spans="1:10" ht="12.75" customHeight="1">
      <c r="A37" s="271"/>
      <c r="B37" s="267"/>
      <c r="C37" s="267"/>
      <c r="D37" s="267"/>
      <c r="E37" s="267"/>
      <c r="F37" s="267"/>
      <c r="G37" s="267"/>
      <c r="H37" s="267"/>
      <c r="I37" s="267"/>
      <c r="J37" s="272"/>
    </row>
    <row r="38" spans="1:10" ht="12.75" customHeight="1">
      <c r="A38" s="271"/>
      <c r="B38" s="267"/>
      <c r="C38" s="267"/>
      <c r="D38" s="267"/>
      <c r="E38" s="267"/>
      <c r="F38" s="267"/>
      <c r="G38" s="267"/>
      <c r="H38" s="267"/>
      <c r="I38" s="267"/>
      <c r="J38" s="272"/>
    </row>
    <row r="39" spans="1:10" ht="12.75" customHeight="1">
      <c r="A39" s="271"/>
      <c r="B39" s="267"/>
      <c r="C39" s="267"/>
      <c r="D39" s="267"/>
      <c r="E39" s="267"/>
      <c r="F39" s="267"/>
      <c r="G39" s="267"/>
      <c r="H39" s="267"/>
      <c r="I39" s="267"/>
      <c r="J39" s="272"/>
    </row>
    <row r="40" spans="1:10" ht="12.75" customHeight="1">
      <c r="A40" s="271"/>
      <c r="B40" s="267"/>
      <c r="C40" s="267"/>
      <c r="D40" s="267"/>
      <c r="E40" s="267"/>
      <c r="F40" s="267"/>
      <c r="G40" s="267"/>
      <c r="H40" s="267"/>
      <c r="I40" s="267"/>
      <c r="J40" s="272"/>
    </row>
    <row r="41" spans="1:10" ht="12.75" customHeight="1">
      <c r="A41" s="271"/>
      <c r="B41" s="267"/>
      <c r="C41" s="267"/>
      <c r="D41" s="267"/>
      <c r="E41" s="267"/>
      <c r="F41" s="267"/>
      <c r="G41" s="267"/>
      <c r="H41" s="267"/>
      <c r="I41" s="267"/>
      <c r="J41" s="272"/>
    </row>
    <row r="42" spans="1:10" ht="12.75" customHeight="1">
      <c r="A42" s="271"/>
      <c r="B42" s="267"/>
      <c r="C42" s="267"/>
      <c r="D42" s="267"/>
      <c r="E42" s="267"/>
      <c r="F42" s="267"/>
      <c r="G42" s="267"/>
      <c r="H42" s="267"/>
      <c r="I42" s="267"/>
      <c r="J42" s="272"/>
    </row>
    <row r="43" spans="1:10" ht="12.75" customHeight="1">
      <c r="A43" s="271"/>
      <c r="B43" s="267"/>
      <c r="C43" s="267"/>
      <c r="D43" s="267"/>
      <c r="E43" s="267"/>
      <c r="F43" s="267"/>
      <c r="G43" s="267"/>
      <c r="H43" s="267"/>
      <c r="I43" s="267"/>
      <c r="J43" s="272"/>
    </row>
    <row r="44" spans="1:10" ht="12.75" customHeight="1">
      <c r="A44" s="271"/>
      <c r="B44" s="267"/>
      <c r="C44" s="267"/>
      <c r="D44" s="267"/>
      <c r="E44" s="267"/>
      <c r="F44" s="267"/>
      <c r="G44" s="267"/>
      <c r="H44" s="267"/>
      <c r="I44" s="267"/>
      <c r="J44" s="272"/>
    </row>
    <row r="45" spans="1:10" ht="12.75" customHeight="1">
      <c r="A45" s="271"/>
      <c r="B45" s="267"/>
      <c r="C45" s="267"/>
      <c r="D45" s="267"/>
      <c r="E45" s="267"/>
      <c r="F45" s="267"/>
      <c r="G45" s="267"/>
      <c r="H45" s="267"/>
      <c r="I45" s="267"/>
      <c r="J45" s="272"/>
    </row>
    <row r="46" spans="1:10" ht="12.75" customHeight="1">
      <c r="A46" s="271"/>
      <c r="B46" s="267"/>
      <c r="C46" s="267"/>
      <c r="D46" s="267"/>
      <c r="E46" s="267"/>
      <c r="F46" s="267"/>
      <c r="G46" s="267"/>
      <c r="H46" s="267"/>
      <c r="I46" s="267"/>
      <c r="J46" s="272"/>
    </row>
    <row r="47" spans="1:10" ht="12.75" customHeight="1">
      <c r="A47" s="271"/>
      <c r="B47" s="267"/>
      <c r="C47" s="267"/>
      <c r="D47" s="267"/>
      <c r="E47" s="267"/>
      <c r="F47" s="267"/>
      <c r="G47" s="267"/>
      <c r="H47" s="267"/>
      <c r="I47" s="267"/>
      <c r="J47" s="272"/>
    </row>
    <row r="48" spans="1:10" ht="12.75" customHeight="1">
      <c r="A48" s="271"/>
      <c r="B48" s="267"/>
      <c r="C48" s="267"/>
      <c r="D48" s="267"/>
      <c r="E48" s="267"/>
      <c r="F48" s="267"/>
      <c r="G48" s="267"/>
      <c r="H48" s="267"/>
      <c r="I48" s="267"/>
      <c r="J48" s="272"/>
    </row>
    <row r="49" spans="1:10" ht="12.75" customHeight="1">
      <c r="A49" s="271"/>
      <c r="B49" s="267"/>
      <c r="C49" s="267"/>
      <c r="D49" s="267"/>
      <c r="E49" s="267"/>
      <c r="F49" s="267"/>
      <c r="G49" s="267"/>
      <c r="H49" s="267"/>
      <c r="I49" s="267"/>
      <c r="J49" s="272"/>
    </row>
    <row r="50" spans="1:10" ht="12.75" customHeight="1">
      <c r="A50" s="271"/>
      <c r="B50" s="267"/>
      <c r="C50" s="267"/>
      <c r="D50" s="267"/>
      <c r="E50" s="267"/>
      <c r="F50" s="267"/>
      <c r="G50" s="267"/>
      <c r="H50" s="267"/>
      <c r="I50" s="267"/>
      <c r="J50" s="272"/>
    </row>
    <row r="51" spans="1:10" ht="12.75" customHeight="1">
      <c r="A51" s="271"/>
      <c r="B51" s="267"/>
      <c r="C51" s="267"/>
      <c r="D51" s="267"/>
      <c r="E51" s="267"/>
      <c r="F51" s="267"/>
      <c r="G51" s="267"/>
      <c r="H51" s="267"/>
      <c r="I51" s="267"/>
      <c r="J51" s="272"/>
    </row>
    <row r="52" spans="1:10" ht="12.75" customHeight="1">
      <c r="A52" s="271"/>
      <c r="B52" s="267"/>
      <c r="C52" s="267"/>
      <c r="D52" s="267"/>
      <c r="E52" s="267"/>
      <c r="F52" s="267"/>
      <c r="G52" s="267"/>
      <c r="H52" s="267"/>
      <c r="I52" s="267"/>
      <c r="J52" s="272"/>
    </row>
    <row r="53" spans="1:10" ht="12.75" customHeight="1">
      <c r="A53" s="271"/>
      <c r="B53" s="267"/>
      <c r="C53" s="267"/>
      <c r="D53" s="267"/>
      <c r="E53" s="267"/>
      <c r="F53" s="267"/>
      <c r="G53" s="267"/>
      <c r="H53" s="267"/>
      <c r="I53" s="267"/>
      <c r="J53" s="272"/>
    </row>
    <row r="54" spans="1:10" ht="12.75" customHeight="1">
      <c r="A54" s="271"/>
      <c r="B54" s="267"/>
      <c r="C54" s="267"/>
      <c r="D54" s="267"/>
      <c r="E54" s="267"/>
      <c r="F54" s="267"/>
      <c r="G54" s="267"/>
      <c r="H54" s="267"/>
      <c r="I54" s="267"/>
      <c r="J54" s="272"/>
    </row>
    <row r="55" spans="1:10" ht="12.75" customHeight="1">
      <c r="A55" s="271"/>
      <c r="B55" s="267"/>
      <c r="C55" s="267"/>
      <c r="D55" s="267"/>
      <c r="E55" s="267"/>
      <c r="F55" s="267"/>
      <c r="G55" s="267"/>
      <c r="H55" s="267"/>
      <c r="I55" s="267"/>
      <c r="J55" s="272"/>
    </row>
    <row r="56" spans="1:10" ht="12.75" customHeight="1">
      <c r="A56" s="271"/>
      <c r="B56" s="267"/>
      <c r="C56" s="267"/>
      <c r="D56" s="267"/>
      <c r="E56" s="267"/>
      <c r="F56" s="267"/>
      <c r="G56" s="267"/>
      <c r="H56" s="267"/>
      <c r="I56" s="267"/>
      <c r="J56" s="272"/>
    </row>
    <row r="57" spans="1:10" ht="12.75" customHeight="1">
      <c r="A57" s="271"/>
      <c r="B57" s="267"/>
      <c r="C57" s="267"/>
      <c r="D57" s="267"/>
      <c r="E57" s="267"/>
      <c r="F57" s="267"/>
      <c r="G57" s="267"/>
      <c r="H57" s="267"/>
      <c r="I57" s="267"/>
      <c r="J57" s="272"/>
    </row>
    <row r="58" spans="1:10" ht="12.75" customHeight="1">
      <c r="A58" s="271"/>
      <c r="B58" s="267"/>
      <c r="C58" s="267"/>
      <c r="D58" s="267"/>
      <c r="E58" s="267"/>
      <c r="F58" s="267"/>
      <c r="G58" s="267"/>
      <c r="H58" s="267"/>
      <c r="I58" s="267"/>
      <c r="J58" s="272"/>
    </row>
    <row r="59" spans="1:10" ht="12.75" customHeight="1">
      <c r="A59" s="271"/>
      <c r="B59" s="267"/>
      <c r="C59" s="267"/>
      <c r="D59" s="267"/>
      <c r="E59" s="267"/>
      <c r="F59" s="267"/>
      <c r="G59" s="267"/>
      <c r="H59" s="267"/>
      <c r="I59" s="267"/>
      <c r="J59" s="272"/>
    </row>
    <row r="60" spans="1:10" ht="12.75" customHeight="1">
      <c r="A60" s="271"/>
      <c r="B60" s="267"/>
      <c r="C60" s="267"/>
      <c r="D60" s="267"/>
      <c r="E60" s="267"/>
      <c r="F60" s="267"/>
      <c r="G60" s="267"/>
      <c r="H60" s="267"/>
      <c r="I60" s="267"/>
      <c r="J60" s="272"/>
    </row>
    <row r="61" spans="1:10" ht="12.75" customHeight="1">
      <c r="A61" s="271"/>
      <c r="B61" s="267"/>
      <c r="C61" s="267"/>
      <c r="D61" s="267"/>
      <c r="E61" s="267"/>
      <c r="F61" s="267"/>
      <c r="G61" s="267"/>
      <c r="H61" s="267"/>
      <c r="I61" s="267"/>
      <c r="J61" s="272"/>
    </row>
    <row r="62" spans="1:10" ht="12.75" customHeight="1">
      <c r="A62" s="271"/>
      <c r="B62" s="267"/>
      <c r="C62" s="267"/>
      <c r="D62" s="267"/>
      <c r="E62" s="267"/>
      <c r="F62" s="267"/>
      <c r="G62" s="267"/>
      <c r="H62" s="267"/>
      <c r="I62" s="267"/>
      <c r="J62" s="272"/>
    </row>
    <row r="63" spans="1:10" ht="12.75" customHeight="1">
      <c r="A63" s="271"/>
      <c r="B63" s="267"/>
      <c r="C63" s="267"/>
      <c r="D63" s="267"/>
      <c r="E63" s="267"/>
      <c r="F63" s="267"/>
      <c r="G63" s="267"/>
      <c r="H63" s="267"/>
      <c r="I63" s="267"/>
      <c r="J63" s="272"/>
    </row>
    <row r="64" spans="1:10" ht="12.75" customHeight="1">
      <c r="A64" s="271"/>
      <c r="B64" s="267"/>
      <c r="C64" s="267"/>
      <c r="D64" s="267"/>
      <c r="E64" s="267"/>
      <c r="F64" s="267"/>
      <c r="G64" s="267"/>
      <c r="H64" s="267"/>
      <c r="I64" s="267"/>
      <c r="J64" s="272"/>
    </row>
    <row r="65" spans="1:10" ht="12.75" customHeight="1">
      <c r="A65" s="271"/>
      <c r="B65" s="267"/>
      <c r="C65" s="267"/>
      <c r="D65" s="267"/>
      <c r="E65" s="267"/>
      <c r="F65" s="267"/>
      <c r="G65" s="267"/>
      <c r="H65" s="267"/>
      <c r="I65" s="267"/>
      <c r="J65" s="272"/>
    </row>
    <row r="66" spans="1:10" ht="12.75" customHeight="1" thickBot="1">
      <c r="A66" s="273"/>
      <c r="B66" s="274"/>
      <c r="C66" s="274"/>
      <c r="D66" s="274"/>
      <c r="E66" s="274"/>
      <c r="F66" s="274"/>
      <c r="G66" s="274"/>
      <c r="H66" s="274"/>
      <c r="I66" s="274"/>
      <c r="J66" s="275"/>
    </row>
    <row r="67" spans="1:10" ht="12.75" customHeight="1">
      <c r="A67" s="65" t="s">
        <v>69</v>
      </c>
    </row>
    <row r="68" spans="1:10" ht="12.75" customHeight="1"/>
    <row r="69" spans="1:10" ht="12.75" customHeight="1"/>
    <row r="70" spans="1:10" ht="12.75" customHeight="1"/>
    <row r="71" spans="1:10" ht="12.75" customHeight="1">
      <c r="A71" s="462" t="s">
        <v>503</v>
      </c>
    </row>
    <row r="72" spans="1:10" ht="12.75" customHeight="1"/>
    <row r="73" spans="1:10" ht="12.75" customHeight="1"/>
    <row r="74" spans="1:10" ht="12.75" customHeight="1"/>
    <row r="75" spans="1:10" ht="12.75" customHeight="1"/>
    <row r="76" spans="1:10" ht="12.75" customHeight="1">
      <c r="J76" s="66" t="s">
        <v>70</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7" t="s">
        <v>494</v>
      </c>
      <c r="M1" s="26" t="str">
        <f>Naslovnica!A20</f>
        <v>Listopad 2012.</v>
      </c>
    </row>
    <row r="2" spans="1:14" ht="12.75" customHeight="1">
      <c r="A2" s="68" t="s">
        <v>71</v>
      </c>
      <c r="M2" s="31" t="str">
        <f>Naslovnica!A24</f>
        <v>October 2012</v>
      </c>
    </row>
    <row r="3" spans="1:14" ht="12.75" customHeight="1"/>
    <row r="4" spans="1:14" ht="12.75" customHeight="1">
      <c r="J4" s="691" t="s">
        <v>87</v>
      </c>
      <c r="K4" s="691"/>
      <c r="L4" s="691"/>
      <c r="M4" s="691"/>
    </row>
    <row r="5" spans="1:14" ht="24.75" customHeight="1">
      <c r="A5" s="69"/>
      <c r="B5" s="69"/>
      <c r="C5" s="694" t="s">
        <v>72</v>
      </c>
      <c r="D5" s="694"/>
      <c r="E5" s="694"/>
      <c r="F5" s="693" t="s">
        <v>73</v>
      </c>
      <c r="G5" s="693" t="s">
        <v>74</v>
      </c>
      <c r="H5" s="694" t="s">
        <v>75</v>
      </c>
      <c r="I5" s="694"/>
      <c r="J5" s="694"/>
      <c r="K5" s="693" t="s">
        <v>76</v>
      </c>
      <c r="L5" s="693" t="s">
        <v>77</v>
      </c>
      <c r="M5" s="693" t="s">
        <v>78</v>
      </c>
    </row>
    <row r="6" spans="1:14" ht="81" customHeight="1">
      <c r="A6" s="693" t="s">
        <v>79</v>
      </c>
      <c r="B6" s="693"/>
      <c r="C6" s="70" t="s">
        <v>576</v>
      </c>
      <c r="D6" s="70" t="s">
        <v>80</v>
      </c>
      <c r="E6" s="70" t="s">
        <v>78</v>
      </c>
      <c r="F6" s="693"/>
      <c r="G6" s="693"/>
      <c r="H6" s="70" t="s">
        <v>81</v>
      </c>
      <c r="I6" s="70" t="s">
        <v>82</v>
      </c>
      <c r="J6" s="70" t="s">
        <v>78</v>
      </c>
      <c r="K6" s="693"/>
      <c r="L6" s="693"/>
      <c r="M6" s="693"/>
    </row>
    <row r="7" spans="1:14" ht="19.5" customHeight="1">
      <c r="A7" s="71" t="str">
        <f>Naslovnica!A20</f>
        <v>Listopad 2012.</v>
      </c>
      <c r="B7" s="73" t="str">
        <f>Naslovnica!A24</f>
        <v>October 2012</v>
      </c>
      <c r="C7" s="74">
        <v>404316.94647999998</v>
      </c>
      <c r="D7" s="74">
        <v>4041.29061</v>
      </c>
      <c r="E7" s="74">
        <v>408358.23708999995</v>
      </c>
      <c r="F7" s="74">
        <v>7462.3282600000002</v>
      </c>
      <c r="G7" s="74">
        <v>58877.206760000001</v>
      </c>
      <c r="H7" s="74">
        <v>12285.51274</v>
      </c>
      <c r="I7" s="74">
        <v>407.92644999999999</v>
      </c>
      <c r="J7" s="74">
        <v>12693.439189999999</v>
      </c>
      <c r="K7" s="76">
        <v>0</v>
      </c>
      <c r="L7" s="74">
        <v>823.0574499999999</v>
      </c>
      <c r="M7" s="74">
        <v>488214.26874999993</v>
      </c>
      <c r="N7" s="522"/>
    </row>
    <row r="8" spans="1:14" ht="19.5" customHeight="1">
      <c r="A8" s="72" t="str">
        <f>'4 Tablica 2 - Graf 2'!F5</f>
        <v>Rujan 2012.</v>
      </c>
      <c r="B8" s="118" t="str">
        <f>'4 Tablica 2 - Graf 2'!F6</f>
        <v>September 2012</v>
      </c>
      <c r="C8" s="74">
        <v>402015.99138999998</v>
      </c>
      <c r="D8" s="74">
        <v>3685.9854399999999</v>
      </c>
      <c r="E8" s="74">
        <v>405701.97683</v>
      </c>
      <c r="F8" s="74">
        <v>8016.9082500000004</v>
      </c>
      <c r="G8" s="74">
        <v>53543.976560000003</v>
      </c>
      <c r="H8" s="74">
        <v>2529.23477</v>
      </c>
      <c r="I8" s="74">
        <v>988.62151000000006</v>
      </c>
      <c r="J8" s="74">
        <v>3517.8562800000004</v>
      </c>
      <c r="K8" s="76">
        <v>0</v>
      </c>
      <c r="L8" s="74">
        <v>513.00924999999995</v>
      </c>
      <c r="M8" s="74">
        <v>471293.72716999997</v>
      </c>
      <c r="N8" s="522"/>
    </row>
    <row r="9" spans="1:14" ht="17.25" customHeight="1">
      <c r="A9" s="689" t="s">
        <v>83</v>
      </c>
      <c r="B9" s="689"/>
      <c r="C9" s="75">
        <v>5.723541200548468E-3</v>
      </c>
      <c r="D9" s="75">
        <v>9.6393535944081232E-2</v>
      </c>
      <c r="E9" s="75">
        <v>6.5473189969517849E-3</v>
      </c>
      <c r="F9" s="75">
        <v>-6.91762924940547E-2</v>
      </c>
      <c r="G9" s="75">
        <v>9.960467157353764E-2</v>
      </c>
      <c r="H9" s="75">
        <v>3.8574030713645451</v>
      </c>
      <c r="I9" s="75">
        <v>-0.58737854085331398</v>
      </c>
      <c r="J9" s="75">
        <v>2.6082881674745386</v>
      </c>
      <c r="K9" s="77" t="s">
        <v>571</v>
      </c>
      <c r="L9" s="75">
        <v>0.6043715586025008</v>
      </c>
      <c r="M9" s="75">
        <v>3.5902327157213712E-2</v>
      </c>
    </row>
    <row r="10" spans="1:14" ht="39" customHeight="1">
      <c r="A10" s="689" t="s">
        <v>84</v>
      </c>
      <c r="B10" s="689"/>
      <c r="C10" s="74">
        <v>377946.69180000003</v>
      </c>
      <c r="D10" s="74">
        <v>4180.1099400000003</v>
      </c>
      <c r="E10" s="74">
        <v>382126.80174000002</v>
      </c>
      <c r="F10" s="74">
        <v>9312.6888900000013</v>
      </c>
      <c r="G10" s="74">
        <v>49578.451059999992</v>
      </c>
      <c r="H10" s="74">
        <v>4067.6082099999999</v>
      </c>
      <c r="I10" s="74">
        <v>329.95234999999997</v>
      </c>
      <c r="J10" s="74">
        <v>4397.5605599999999</v>
      </c>
      <c r="K10" s="76">
        <v>0</v>
      </c>
      <c r="L10" s="74">
        <v>837.59149000000002</v>
      </c>
      <c r="M10" s="74">
        <v>446253.09373999998</v>
      </c>
    </row>
    <row r="11" spans="1:14" ht="29.25" customHeight="1">
      <c r="A11" s="689" t="s">
        <v>85</v>
      </c>
      <c r="B11" s="689"/>
      <c r="C11" s="75">
        <v>6.9772418312248216E-2</v>
      </c>
      <c r="D11" s="75">
        <v>-3.320949257138444E-2</v>
      </c>
      <c r="E11" s="75">
        <v>6.8645892490545216E-2</v>
      </c>
      <c r="F11" s="75">
        <v>-0.19869241331436777</v>
      </c>
      <c r="G11" s="75">
        <v>0.18755639801547302</v>
      </c>
      <c r="H11" s="75">
        <v>2.0203284352206574</v>
      </c>
      <c r="I11" s="75">
        <v>0.23631927458616381</v>
      </c>
      <c r="J11" s="75">
        <v>1.886472856214628</v>
      </c>
      <c r="K11" s="76" t="s">
        <v>571</v>
      </c>
      <c r="L11" s="75">
        <v>-1.7352182028497112E-2</v>
      </c>
      <c r="M11" s="75">
        <v>9.4029992393616313E-2</v>
      </c>
    </row>
    <row r="12" spans="1:14" ht="34.5" customHeight="1">
      <c r="A12" s="690" t="s">
        <v>86</v>
      </c>
      <c r="B12" s="690"/>
      <c r="C12" s="79">
        <v>4006328.8566000001</v>
      </c>
      <c r="D12" s="79">
        <v>41668.296339999994</v>
      </c>
      <c r="E12" s="79">
        <v>4047997.1529400004</v>
      </c>
      <c r="F12" s="79">
        <v>98661.17975000001</v>
      </c>
      <c r="G12" s="79">
        <v>562341.2850700001</v>
      </c>
      <c r="H12" s="79">
        <v>151675.37370000003</v>
      </c>
      <c r="I12" s="79">
        <v>6131.97192</v>
      </c>
      <c r="J12" s="79">
        <v>157807.34562000001</v>
      </c>
      <c r="K12" s="80">
        <v>0</v>
      </c>
      <c r="L12" s="79">
        <v>6799.3402800000003</v>
      </c>
      <c r="M12" s="79">
        <v>4873606.3036600007</v>
      </c>
    </row>
    <row r="13" spans="1:14" ht="12.75" customHeight="1">
      <c r="A13" s="692" t="s">
        <v>88</v>
      </c>
      <c r="B13" s="692"/>
      <c r="C13" s="692"/>
    </row>
    <row r="14" spans="1:14" ht="12.75" customHeight="1">
      <c r="A14" s="695" t="s">
        <v>89</v>
      </c>
      <c r="B14" s="695"/>
      <c r="C14" s="695"/>
    </row>
    <row r="15" spans="1:14" ht="12.75" customHeight="1"/>
    <row r="16" spans="1:14" ht="12.75" customHeight="1">
      <c r="A16" s="67" t="s">
        <v>495</v>
      </c>
      <c r="M16" s="26" t="str">
        <f>Naslovnica!A20</f>
        <v>Listopad 2012.</v>
      </c>
    </row>
    <row r="17" spans="1:14" ht="12.75" customHeight="1">
      <c r="A17" s="81" t="s">
        <v>17</v>
      </c>
      <c r="M17" s="31" t="str">
        <f>Naslovnica!A24</f>
        <v>October 2012</v>
      </c>
    </row>
    <row r="18" spans="1:14" ht="12.75" customHeight="1"/>
    <row r="19" spans="1:14" ht="12.75" customHeight="1">
      <c r="J19" s="691" t="s">
        <v>87</v>
      </c>
      <c r="K19" s="691"/>
      <c r="L19" s="691"/>
      <c r="M19" s="691"/>
    </row>
    <row r="20" spans="1:14" ht="21" customHeight="1">
      <c r="A20" s="693" t="s">
        <v>90</v>
      </c>
      <c r="B20" s="696"/>
      <c r="C20" s="694" t="s">
        <v>91</v>
      </c>
      <c r="D20" s="694"/>
      <c r="E20" s="694"/>
      <c r="F20" s="694" t="s">
        <v>92</v>
      </c>
      <c r="G20" s="694"/>
      <c r="H20" s="694"/>
      <c r="I20" s="693" t="s">
        <v>93</v>
      </c>
      <c r="J20" s="693" t="s">
        <v>94</v>
      </c>
      <c r="K20" s="693" t="s">
        <v>95</v>
      </c>
      <c r="L20" s="697" t="s">
        <v>96</v>
      </c>
      <c r="M20" s="693" t="s">
        <v>78</v>
      </c>
    </row>
    <row r="21" spans="1:14" ht="123.75" customHeight="1">
      <c r="A21" s="696"/>
      <c r="B21" s="696"/>
      <c r="C21" s="70" t="s">
        <v>97</v>
      </c>
      <c r="D21" s="70" t="s">
        <v>98</v>
      </c>
      <c r="E21" s="70" t="s">
        <v>78</v>
      </c>
      <c r="F21" s="70" t="s">
        <v>99</v>
      </c>
      <c r="G21" s="70" t="s">
        <v>81</v>
      </c>
      <c r="H21" s="70" t="s">
        <v>78</v>
      </c>
      <c r="I21" s="696"/>
      <c r="J21" s="696"/>
      <c r="K21" s="693"/>
      <c r="L21" s="696"/>
      <c r="M21" s="696"/>
    </row>
    <row r="22" spans="1:14" ht="18.75" customHeight="1">
      <c r="A22" s="82" t="str">
        <f>Naslovnica!A20</f>
        <v>Listopad 2012.</v>
      </c>
      <c r="B22" s="73" t="str">
        <f>Naslovnica!A24</f>
        <v>October 2012</v>
      </c>
      <c r="C22" s="83">
        <v>2982.8802400000004</v>
      </c>
      <c r="D22" s="501">
        <v>0.26315</v>
      </c>
      <c r="E22" s="83">
        <v>2983.1433900000006</v>
      </c>
      <c r="F22" s="83">
        <v>428907.56420999998</v>
      </c>
      <c r="G22" s="83">
        <v>2071.47766</v>
      </c>
      <c r="H22" s="83">
        <v>430979.04186999996</v>
      </c>
      <c r="I22" s="83">
        <v>52277.703380000006</v>
      </c>
      <c r="J22" s="83">
        <v>10428.54682</v>
      </c>
      <c r="K22" s="83">
        <v>823.0574499999999</v>
      </c>
      <c r="L22" s="83">
        <v>900.0006800000001</v>
      </c>
      <c r="M22" s="83">
        <v>498391.49358999997</v>
      </c>
      <c r="N22" s="467"/>
    </row>
    <row r="23" spans="1:14" ht="18.75" customHeight="1">
      <c r="A23" s="72" t="str">
        <f>'4 Tablica 2 - Graf 2'!F5</f>
        <v>Rujan 2012.</v>
      </c>
      <c r="B23" s="118" t="str">
        <f>'4 Tablica 2 - Graf 2'!F6</f>
        <v>September 2012</v>
      </c>
      <c r="C23" s="83">
        <v>2809.2302200000004</v>
      </c>
      <c r="D23" s="501">
        <v>7.2329999999999992E-2</v>
      </c>
      <c r="E23" s="83">
        <v>2809.3025500000003</v>
      </c>
      <c r="F23" s="83">
        <v>404354.83622000006</v>
      </c>
      <c r="G23" s="83">
        <v>1549.4718799999998</v>
      </c>
      <c r="H23" s="83">
        <v>405904.30810000008</v>
      </c>
      <c r="I23" s="83">
        <v>50872.428939999998</v>
      </c>
      <c r="J23" s="83">
        <v>1100.0592900000001</v>
      </c>
      <c r="K23" s="83">
        <v>513.00924999999995</v>
      </c>
      <c r="L23" s="83">
        <v>878.51045999999997</v>
      </c>
      <c r="M23" s="83">
        <v>462077.61859000014</v>
      </c>
      <c r="N23" s="522"/>
    </row>
    <row r="24" spans="1:14" ht="18.75" customHeight="1">
      <c r="A24" s="689" t="s">
        <v>100</v>
      </c>
      <c r="B24" s="698"/>
      <c r="C24" s="75">
        <v>6.1814093684354574E-2</v>
      </c>
      <c r="D24" s="75">
        <v>2.6381860915249553</v>
      </c>
      <c r="E24" s="75">
        <v>6.1880426513691196E-2</v>
      </c>
      <c r="F24" s="75">
        <v>6.0720747696563618E-2</v>
      </c>
      <c r="G24" s="75">
        <v>0.33689270953403827</v>
      </c>
      <c r="H24" s="75">
        <v>6.1774988019645191E-2</v>
      </c>
      <c r="I24" s="75">
        <v>2.7623498018099713E-2</v>
      </c>
      <c r="J24" s="75">
        <v>8.4799861378380772</v>
      </c>
      <c r="K24" s="75">
        <v>0.6043715586025008</v>
      </c>
      <c r="L24" s="75">
        <v>2.4462110559275684E-2</v>
      </c>
      <c r="M24" s="75">
        <v>7.8588257771084552E-2</v>
      </c>
    </row>
    <row r="25" spans="1:14" ht="36.75" customHeight="1">
      <c r="A25" s="689" t="s">
        <v>101</v>
      </c>
      <c r="B25" s="698"/>
      <c r="C25" s="83">
        <v>2672.37374</v>
      </c>
      <c r="D25" s="501">
        <v>0.46385000000000004</v>
      </c>
      <c r="E25" s="83">
        <v>2672.8375900000001</v>
      </c>
      <c r="F25" s="83">
        <v>384042.92494</v>
      </c>
      <c r="G25" s="83">
        <v>1404.93731</v>
      </c>
      <c r="H25" s="83">
        <v>385447.86225000001</v>
      </c>
      <c r="I25" s="83">
        <v>44003.281139999999</v>
      </c>
      <c r="J25" s="83">
        <v>3132.0073199999997</v>
      </c>
      <c r="K25" s="83">
        <v>837.59149000000002</v>
      </c>
      <c r="L25" s="83">
        <v>665.87012000000004</v>
      </c>
      <c r="M25" s="83">
        <v>436759.44990999997</v>
      </c>
    </row>
    <row r="26" spans="1:14" ht="28.5" customHeight="1">
      <c r="A26" s="689" t="s">
        <v>85</v>
      </c>
      <c r="B26" s="698"/>
      <c r="C26" s="75">
        <v>0.11619127046204264</v>
      </c>
      <c r="D26" s="75">
        <v>-0.43268297941144773</v>
      </c>
      <c r="E26" s="75">
        <v>0.11609601764093737</v>
      </c>
      <c r="F26" s="75">
        <v>0.11682193931058436</v>
      </c>
      <c r="G26" s="75">
        <v>0.47442711162678142</v>
      </c>
      <c r="H26" s="75">
        <v>0.11812539147115207</v>
      </c>
      <c r="I26" s="75">
        <v>0.18804102843318124</v>
      </c>
      <c r="J26" s="75">
        <v>2.3296687250398893</v>
      </c>
      <c r="K26" s="75">
        <v>-1.7352182028497112E-2</v>
      </c>
      <c r="L26" s="75">
        <v>0.35161595777867316</v>
      </c>
      <c r="M26" s="75">
        <v>0.14111210116392467</v>
      </c>
    </row>
    <row r="27" spans="1:14" ht="30.75" customHeight="1">
      <c r="A27" s="690" t="s">
        <v>86</v>
      </c>
      <c r="B27" s="690"/>
      <c r="C27" s="84">
        <v>28538.287490000002</v>
      </c>
      <c r="D27" s="502">
        <v>1.9265900000000002</v>
      </c>
      <c r="E27" s="84">
        <v>28540.214079999998</v>
      </c>
      <c r="F27" s="84">
        <v>4107053.3356300001</v>
      </c>
      <c r="G27" s="84">
        <v>21617.808829999998</v>
      </c>
      <c r="H27" s="84">
        <v>4128671.1444599996</v>
      </c>
      <c r="I27" s="84">
        <v>588637.72709000006</v>
      </c>
      <c r="J27" s="84">
        <v>131544.17334000001</v>
      </c>
      <c r="K27" s="84">
        <v>6799.3402800000003</v>
      </c>
      <c r="L27" s="84">
        <v>8045.9681099999998</v>
      </c>
      <c r="M27" s="84">
        <v>4892238.5673600007</v>
      </c>
    </row>
    <row r="28" spans="1:14" ht="12.75" customHeight="1">
      <c r="A28" s="48" t="s">
        <v>103</v>
      </c>
    </row>
    <row r="29" spans="1:14" ht="12.75" customHeight="1"/>
    <row r="30" spans="1:14" ht="12.75" customHeight="1"/>
    <row r="31" spans="1:14" ht="12.75" customHeight="1"/>
    <row r="32" spans="1:14" ht="12.75" customHeight="1">
      <c r="A32" s="462" t="s">
        <v>503</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66" t="s">
        <v>102</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7" t="s">
        <v>496</v>
      </c>
      <c r="K1" s="26" t="str">
        <f>Naslovnica!A20</f>
        <v>Listopad 2012.</v>
      </c>
    </row>
    <row r="2" spans="1:13" ht="12.75" customHeight="1">
      <c r="A2" s="68" t="s">
        <v>104</v>
      </c>
      <c r="K2" s="31" t="str">
        <f>Naslovnica!A24</f>
        <v>October 2012</v>
      </c>
    </row>
    <row r="3" spans="1:13" ht="12.75" customHeight="1">
      <c r="D3" s="691" t="s">
        <v>87</v>
      </c>
      <c r="E3" s="691"/>
      <c r="F3" s="691"/>
    </row>
    <row r="4" spans="1:13" ht="69.75" customHeight="1">
      <c r="A4" s="693" t="s">
        <v>105</v>
      </c>
      <c r="B4" s="693"/>
      <c r="C4" s="70" t="s">
        <v>106</v>
      </c>
      <c r="D4" s="70" t="s">
        <v>107</v>
      </c>
      <c r="E4" s="70" t="s">
        <v>108</v>
      </c>
      <c r="F4" s="70" t="s">
        <v>109</v>
      </c>
    </row>
    <row r="5" spans="1:13" ht="17.25" customHeight="1">
      <c r="A5" s="78" t="str">
        <f>Naslovnica!A20</f>
        <v>Listopad 2012.</v>
      </c>
      <c r="B5" s="85" t="str">
        <f>Naslovnica!A24</f>
        <v>October 2012</v>
      </c>
      <c r="C5" s="86">
        <v>37776.658939998626</v>
      </c>
      <c r="D5" s="86">
        <v>488214.26874999993</v>
      </c>
      <c r="E5" s="86">
        <v>498391.49358999997</v>
      </c>
      <c r="F5" s="86">
        <v>27599.434099998558</v>
      </c>
      <c r="G5" s="467"/>
    </row>
    <row r="6" spans="1:13" ht="17.25" customHeight="1">
      <c r="A6" s="157" t="str">
        <f>'4 Tablica 2 - Graf 2'!F5</f>
        <v>Rujan 2012.</v>
      </c>
      <c r="B6" s="158" t="str">
        <f>'4 Tablica 2 - Graf 2'!F6</f>
        <v>September 2012</v>
      </c>
      <c r="C6" s="86">
        <v>28560.550359998702</v>
      </c>
      <c r="D6" s="86">
        <v>471293.72716999997</v>
      </c>
      <c r="E6" s="86">
        <v>462077.61859000003</v>
      </c>
      <c r="F6" s="86">
        <v>37776.658939998655</v>
      </c>
      <c r="G6" s="522"/>
      <c r="M6" s="467"/>
    </row>
    <row r="7" spans="1:13" ht="22.5" customHeight="1">
      <c r="A7" s="689" t="s">
        <v>100</v>
      </c>
      <c r="B7" s="689"/>
      <c r="C7" s="87">
        <v>0.32268665917964273</v>
      </c>
      <c r="D7" s="87">
        <v>3.5902327157213712E-2</v>
      </c>
      <c r="E7" s="87">
        <v>7.858825777108483E-2</v>
      </c>
      <c r="F7" s="87">
        <v>-0.26940510689854191</v>
      </c>
    </row>
    <row r="8" spans="1:13" ht="32.25" customHeight="1">
      <c r="A8" s="689" t="s">
        <v>84</v>
      </c>
      <c r="B8" s="689"/>
      <c r="C8" s="86">
        <v>32867.432089998605</v>
      </c>
      <c r="D8" s="86">
        <v>446253.09373999998</v>
      </c>
      <c r="E8" s="86">
        <v>436759.44990999997</v>
      </c>
      <c r="F8" s="86">
        <v>42361.075919998635</v>
      </c>
    </row>
    <row r="9" spans="1:13" ht="18" customHeight="1">
      <c r="A9" s="689" t="s">
        <v>85</v>
      </c>
      <c r="B9" s="689"/>
      <c r="C9" s="87">
        <v>0.14936447838569883</v>
      </c>
      <c r="D9" s="87">
        <v>9.4029992393616313E-2</v>
      </c>
      <c r="E9" s="87">
        <v>0.14111210116392467</v>
      </c>
      <c r="F9" s="87">
        <v>-0.34847183409312593</v>
      </c>
    </row>
    <row r="10" spans="1:13" ht="21" customHeight="1">
      <c r="A10" s="690" t="s">
        <v>86</v>
      </c>
      <c r="B10" s="690"/>
      <c r="C10" s="88">
        <v>46231.697789998652</v>
      </c>
      <c r="D10" s="88">
        <v>4873606.3036600007</v>
      </c>
      <c r="E10" s="88">
        <v>4892238.5673600007</v>
      </c>
      <c r="F10" s="88">
        <v>27599.434089998715</v>
      </c>
    </row>
    <row r="11" spans="1:13" ht="12.75" customHeight="1"/>
    <row r="12" spans="1:13" ht="12.75" customHeight="1">
      <c r="A12" s="67" t="s">
        <v>497</v>
      </c>
      <c r="K12" s="26" t="str">
        <f>Naslovnica!A20</f>
        <v>Listopad 2012.</v>
      </c>
    </row>
    <row r="13" spans="1:13" ht="12.75" customHeight="1">
      <c r="A13" s="68" t="s">
        <v>579</v>
      </c>
      <c r="K13" s="31" t="str">
        <f>Naslovnica!A24</f>
        <v>October 2012</v>
      </c>
    </row>
    <row r="14" spans="1:13" ht="12.75" customHeight="1">
      <c r="I14" s="691" t="s">
        <v>87</v>
      </c>
      <c r="J14" s="691"/>
      <c r="K14" s="691"/>
    </row>
    <row r="15" spans="1:13" ht="21" customHeight="1">
      <c r="A15" s="693" t="s">
        <v>110</v>
      </c>
      <c r="B15" s="699"/>
      <c r="C15" s="693" t="s">
        <v>111</v>
      </c>
      <c r="D15" s="694" t="s">
        <v>118</v>
      </c>
      <c r="E15" s="694"/>
      <c r="F15" s="694"/>
      <c r="G15" s="694"/>
      <c r="H15" s="694" t="s">
        <v>119</v>
      </c>
      <c r="I15" s="694"/>
      <c r="J15" s="694"/>
      <c r="K15" s="69"/>
    </row>
    <row r="16" spans="1:13" ht="126.75" customHeight="1">
      <c r="A16" s="693"/>
      <c r="B16" s="699"/>
      <c r="C16" s="693"/>
      <c r="D16" s="70" t="s">
        <v>112</v>
      </c>
      <c r="E16" s="70" t="s">
        <v>113</v>
      </c>
      <c r="F16" s="70" t="s">
        <v>114</v>
      </c>
      <c r="G16" s="70" t="s">
        <v>78</v>
      </c>
      <c r="H16" s="70" t="s">
        <v>115</v>
      </c>
      <c r="I16" s="70" t="s">
        <v>116</v>
      </c>
      <c r="J16" s="70" t="s">
        <v>78</v>
      </c>
      <c r="K16" s="70" t="s">
        <v>117</v>
      </c>
    </row>
    <row r="17" spans="1:13" ht="16.5" customHeight="1">
      <c r="A17" s="78" t="str">
        <f>Naslovnica!A20</f>
        <v>Listopad 2012.</v>
      </c>
      <c r="B17" s="85" t="str">
        <f>Naslovnica!A24</f>
        <v>October 2012</v>
      </c>
      <c r="C17" s="86">
        <v>214427.68477000023</v>
      </c>
      <c r="D17" s="86">
        <v>51062.902849999999</v>
      </c>
      <c r="E17" s="86">
        <v>1214.80053</v>
      </c>
      <c r="F17" s="86">
        <v>232.96254999999999</v>
      </c>
      <c r="G17" s="86">
        <v>52510.665929999996</v>
      </c>
      <c r="H17" s="86">
        <v>58644.244210000004</v>
      </c>
      <c r="I17" s="86">
        <v>232.96254999999999</v>
      </c>
      <c r="J17" s="86">
        <v>58877.206760000001</v>
      </c>
      <c r="K17" s="86">
        <v>208061.14394000024</v>
      </c>
      <c r="L17" s="467"/>
      <c r="M17" s="467"/>
    </row>
    <row r="18" spans="1:13" ht="16.5" customHeight="1">
      <c r="A18" s="157" t="str">
        <f>'4 Tablica 2 - Graf 2'!F5</f>
        <v>Rujan 2012.</v>
      </c>
      <c r="B18" s="158" t="str">
        <f>'4 Tablica 2 - Graf 2'!F6</f>
        <v>September 2012</v>
      </c>
      <c r="C18" s="86">
        <v>216853.18840000022</v>
      </c>
      <c r="D18" s="86">
        <v>49451.629850000005</v>
      </c>
      <c r="E18" s="86">
        <v>1420.79909</v>
      </c>
      <c r="F18" s="86">
        <v>246.04398999999998</v>
      </c>
      <c r="G18" s="86">
        <v>51118.472930000004</v>
      </c>
      <c r="H18" s="86">
        <v>53297.932569999997</v>
      </c>
      <c r="I18" s="86">
        <v>246.04398999999998</v>
      </c>
      <c r="J18" s="86">
        <v>53543.976559999996</v>
      </c>
      <c r="K18" s="86">
        <v>214427.68477000023</v>
      </c>
      <c r="L18" s="522"/>
    </row>
    <row r="19" spans="1:13" ht="18.75" customHeight="1">
      <c r="A19" s="689" t="s">
        <v>100</v>
      </c>
      <c r="B19" s="689"/>
      <c r="C19" s="89">
        <v>-1.1185003309824471E-2</v>
      </c>
      <c r="D19" s="89">
        <v>3.2582808794925769E-2</v>
      </c>
      <c r="E19" s="89">
        <v>-0.14498781808763686</v>
      </c>
      <c r="F19" s="89">
        <v>-5.3167077968455913E-2</v>
      </c>
      <c r="G19" s="89">
        <v>2.7234635938879013E-2</v>
      </c>
      <c r="H19" s="89">
        <v>0.10030992539866931</v>
      </c>
      <c r="I19" s="89">
        <v>-5.3167077968455913E-2</v>
      </c>
      <c r="J19" s="89">
        <v>9.9604671573537792E-2</v>
      </c>
      <c r="K19" s="89">
        <v>-2.9690852824479606E-2</v>
      </c>
    </row>
    <row r="20" spans="1:13" ht="27.75" customHeight="1">
      <c r="A20" s="689" t="s">
        <v>84</v>
      </c>
      <c r="B20" s="689"/>
      <c r="C20" s="86">
        <v>176422.90379000007</v>
      </c>
      <c r="D20" s="86">
        <v>42692.106450000007</v>
      </c>
      <c r="E20" s="86">
        <v>1311.1746900000001</v>
      </c>
      <c r="F20" s="86">
        <v>168.37815000000001</v>
      </c>
      <c r="G20" s="86">
        <v>44171.659290000003</v>
      </c>
      <c r="H20" s="86">
        <v>49410.072909999995</v>
      </c>
      <c r="I20" s="86">
        <v>168.37815000000001</v>
      </c>
      <c r="J20" s="86">
        <v>49578.451059999992</v>
      </c>
      <c r="K20" s="86">
        <v>171016.11202000009</v>
      </c>
    </row>
    <row r="21" spans="1:13" ht="20.25" customHeight="1">
      <c r="A21" s="689" t="s">
        <v>125</v>
      </c>
      <c r="B21" s="689"/>
      <c r="C21" s="89">
        <v>0.21541863422244797</v>
      </c>
      <c r="D21" s="89">
        <v>0.19607363271717859</v>
      </c>
      <c r="E21" s="89">
        <v>-7.3502150960525384E-2</v>
      </c>
      <c r="F21" s="89">
        <v>0.38356758284848708</v>
      </c>
      <c r="G21" s="89">
        <v>0.18878635699990232</v>
      </c>
      <c r="H21" s="89">
        <v>0.18688843703630978</v>
      </c>
      <c r="I21" s="89">
        <v>0.38356758284848708</v>
      </c>
      <c r="J21" s="89">
        <v>0.18755639801547302</v>
      </c>
      <c r="K21" s="89">
        <v>0.21661720338764215</v>
      </c>
    </row>
    <row r="22" spans="1:13" ht="24" customHeight="1">
      <c r="A22" s="690" t="s">
        <v>120</v>
      </c>
      <c r="B22" s="690"/>
      <c r="C22" s="88">
        <v>179865.43682000009</v>
      </c>
      <c r="D22" s="88">
        <v>577192.08864000009</v>
      </c>
      <c r="E22" s="88">
        <v>11445.638449999999</v>
      </c>
      <c r="F22" s="88">
        <v>1899.2651000000001</v>
      </c>
      <c r="G22" s="88">
        <v>590536.99219000002</v>
      </c>
      <c r="H22" s="88">
        <v>560442.01996999991</v>
      </c>
      <c r="I22" s="88">
        <v>1899.2651000000001</v>
      </c>
      <c r="J22" s="88">
        <v>562341.28506999987</v>
      </c>
      <c r="K22" s="88">
        <v>208061.14394000021</v>
      </c>
    </row>
    <row r="23" spans="1:13" ht="35.25" customHeight="1">
      <c r="A23" s="700" t="s">
        <v>121</v>
      </c>
      <c r="B23" s="700"/>
      <c r="C23" s="700"/>
      <c r="D23" s="700"/>
      <c r="E23" s="700"/>
      <c r="F23" s="700"/>
      <c r="G23" s="700"/>
      <c r="H23" s="700"/>
      <c r="I23" s="700"/>
      <c r="J23" s="700"/>
      <c r="K23" s="700"/>
    </row>
    <row r="24" spans="1:13" ht="42.75" customHeight="1">
      <c r="A24" s="701" t="s">
        <v>122</v>
      </c>
      <c r="B24" s="701"/>
      <c r="C24" s="701"/>
      <c r="D24" s="701"/>
      <c r="E24" s="701"/>
      <c r="F24" s="701"/>
      <c r="G24" s="701"/>
      <c r="H24" s="701"/>
      <c r="I24" s="701"/>
      <c r="J24" s="701"/>
      <c r="K24" s="701"/>
    </row>
    <row r="25" spans="1:13" ht="12.75" customHeight="1">
      <c r="B25" s="91"/>
      <c r="C25" s="92"/>
      <c r="D25" s="92"/>
      <c r="E25" s="92"/>
      <c r="F25" s="93"/>
      <c r="G25" s="93"/>
      <c r="H25" s="93"/>
      <c r="I25" s="93"/>
      <c r="J25" s="94"/>
    </row>
    <row r="26" spans="1:13" ht="12.75" customHeight="1">
      <c r="A26" s="90" t="s">
        <v>123</v>
      </c>
    </row>
    <row r="27" spans="1:13" ht="12.75" customHeight="1"/>
    <row r="28" spans="1:13" ht="12.75" customHeight="1">
      <c r="A28" s="462" t="s">
        <v>503</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49" t="s">
        <v>124</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7" t="s">
        <v>498</v>
      </c>
      <c r="H1" s="26" t="str">
        <f>Naslovnica!A20</f>
        <v>Listopad 2012.</v>
      </c>
    </row>
    <row r="2" spans="1:9" ht="12.75" customHeight="1">
      <c r="A2" s="623" t="s">
        <v>980</v>
      </c>
      <c r="H2" s="619" t="str">
        <f>Naslovnica!A24</f>
        <v>October 2012</v>
      </c>
    </row>
    <row r="3" spans="1:9" ht="12.75" customHeight="1"/>
    <row r="4" spans="1:9" ht="12.75" customHeight="1">
      <c r="F4" s="691" t="s">
        <v>982</v>
      </c>
      <c r="G4" s="691"/>
      <c r="H4" s="691"/>
    </row>
    <row r="5" spans="1:9" ht="21" customHeight="1">
      <c r="A5" s="95"/>
      <c r="B5" s="694" t="s">
        <v>979</v>
      </c>
      <c r="C5" s="694"/>
      <c r="D5" s="694"/>
      <c r="E5" s="694"/>
      <c r="F5" s="694"/>
      <c r="G5" s="694"/>
      <c r="H5" s="53"/>
    </row>
    <row r="6" spans="1:9" ht="33.75" customHeight="1">
      <c r="A6" s="96" t="s">
        <v>126</v>
      </c>
      <c r="B6" s="95" t="str">
        <f>Naslovnica!A20</f>
        <v>Listopad 2012.</v>
      </c>
      <c r="C6" s="122" t="str">
        <f>'4 Tablica 2 - Graf 2'!F5</f>
        <v>Rujan 2012.</v>
      </c>
      <c r="D6" s="95" t="s">
        <v>127</v>
      </c>
      <c r="E6" s="95" t="s">
        <v>128</v>
      </c>
      <c r="F6" s="95" t="s">
        <v>129</v>
      </c>
      <c r="G6" s="95" t="s">
        <v>130</v>
      </c>
      <c r="H6" s="95" t="s">
        <v>131</v>
      </c>
    </row>
    <row r="7" spans="1:9" ht="33.75" customHeight="1">
      <c r="A7" s="620" t="s">
        <v>132</v>
      </c>
      <c r="B7" s="620" t="str">
        <f>Naslovnica!A24</f>
        <v>October 2012</v>
      </c>
      <c r="C7" s="621" t="str">
        <f>'4 Tablica 2 - Graf 2'!F6</f>
        <v>September 2012</v>
      </c>
      <c r="D7" s="620" t="s">
        <v>133</v>
      </c>
      <c r="E7" s="622" t="s">
        <v>134</v>
      </c>
      <c r="F7" s="622" t="s">
        <v>135</v>
      </c>
      <c r="G7" s="622" t="s">
        <v>136</v>
      </c>
      <c r="H7" s="622" t="s">
        <v>137</v>
      </c>
    </row>
    <row r="8" spans="1:9">
      <c r="A8" s="97" t="s">
        <v>138</v>
      </c>
      <c r="B8" s="98">
        <v>164069.49899000002</v>
      </c>
      <c r="C8" s="98">
        <v>155466.78881999999</v>
      </c>
      <c r="D8" s="89">
        <v>5.5334713190482658E-2</v>
      </c>
      <c r="E8" s="98">
        <v>147641.51431</v>
      </c>
      <c r="F8" s="89">
        <v>0.1112694133271114</v>
      </c>
      <c r="G8" s="98">
        <v>1580103.2738899998</v>
      </c>
      <c r="H8" s="98">
        <v>16010433.057739997</v>
      </c>
      <c r="I8" s="522"/>
    </row>
    <row r="9" spans="1:9">
      <c r="A9" s="97" t="s">
        <v>139</v>
      </c>
      <c r="B9" s="98">
        <v>58602.753340000003</v>
      </c>
      <c r="C9" s="98">
        <v>54955.158520000005</v>
      </c>
      <c r="D9" s="89">
        <v>6.6374020532986314E-2</v>
      </c>
      <c r="E9" s="98">
        <v>51842.136770000005</v>
      </c>
      <c r="F9" s="89">
        <v>0.13040775305990532</v>
      </c>
      <c r="G9" s="98">
        <v>556725.79496999993</v>
      </c>
      <c r="H9" s="98">
        <v>4873106.5557300001</v>
      </c>
      <c r="I9" s="467"/>
    </row>
    <row r="10" spans="1:9">
      <c r="A10" s="97" t="s">
        <v>140</v>
      </c>
      <c r="B10" s="98">
        <v>75671.766709999996</v>
      </c>
      <c r="C10" s="98">
        <v>71906.901400000002</v>
      </c>
      <c r="D10" s="89">
        <v>5.2357496105373741E-2</v>
      </c>
      <c r="E10" s="98">
        <v>68325.44537999999</v>
      </c>
      <c r="F10" s="89">
        <v>0.10751955276899516</v>
      </c>
      <c r="G10" s="98">
        <v>726553.56581000006</v>
      </c>
      <c r="H10" s="98">
        <v>6980022.6157799987</v>
      </c>
    </row>
    <row r="11" spans="1:9">
      <c r="A11" s="97" t="s">
        <v>141</v>
      </c>
      <c r="B11" s="98">
        <v>130563.54517</v>
      </c>
      <c r="C11" s="98">
        <v>122025.98748000001</v>
      </c>
      <c r="D11" s="89">
        <v>6.9965077655276403E-2</v>
      </c>
      <c r="E11" s="98">
        <v>116233.82848000001</v>
      </c>
      <c r="F11" s="89">
        <v>0.12328353008234308</v>
      </c>
      <c r="G11" s="98">
        <v>1243670.70096</v>
      </c>
      <c r="H11" s="98">
        <v>12298771.9614</v>
      </c>
    </row>
    <row r="12" spans="1:9" ht="22.5" customHeight="1">
      <c r="A12" s="99" t="s">
        <v>142</v>
      </c>
      <c r="B12" s="100">
        <v>428907.56421000004</v>
      </c>
      <c r="C12" s="100">
        <v>404354.83622</v>
      </c>
      <c r="D12" s="101">
        <v>6.0720747696563916E-2</v>
      </c>
      <c r="E12" s="100">
        <v>384042.92494000006</v>
      </c>
      <c r="F12" s="101">
        <v>0.11682193931058435</v>
      </c>
      <c r="G12" s="100">
        <v>4107053.3356300001</v>
      </c>
      <c r="H12" s="100">
        <v>40162334.190649994</v>
      </c>
    </row>
    <row r="13" spans="1:9" ht="21.75" customHeight="1">
      <c r="A13" s="705" t="s">
        <v>143</v>
      </c>
      <c r="B13" s="705"/>
      <c r="C13" s="705"/>
      <c r="D13" s="705"/>
      <c r="E13" s="705"/>
      <c r="F13" s="705"/>
      <c r="G13" s="705"/>
      <c r="H13" s="705"/>
    </row>
    <row r="14" spans="1:9" ht="21" customHeight="1">
      <c r="A14" s="706" t="s">
        <v>144</v>
      </c>
      <c r="B14" s="706"/>
      <c r="C14" s="706"/>
      <c r="D14" s="706"/>
      <c r="E14" s="706"/>
      <c r="F14" s="706"/>
      <c r="G14" s="706"/>
      <c r="H14" s="706"/>
    </row>
    <row r="15" spans="1:9" ht="12.75" customHeight="1"/>
    <row r="16" spans="1:9" ht="12.75" customHeight="1"/>
    <row r="17" spans="1:9" ht="12.75" customHeight="1">
      <c r="A17" s="67" t="s">
        <v>499</v>
      </c>
      <c r="H17" s="26" t="str">
        <f>Naslovnica!A20</f>
        <v>Listopad 2012.</v>
      </c>
    </row>
    <row r="18" spans="1:9" ht="12.75" customHeight="1">
      <c r="A18" s="623" t="s">
        <v>981</v>
      </c>
      <c r="H18" s="619" t="str">
        <f>Naslovnica!A24</f>
        <v>October 2012</v>
      </c>
    </row>
    <row r="19" spans="1:9" ht="12.75" customHeight="1"/>
    <row r="20" spans="1:9" ht="12.75" customHeight="1">
      <c r="E20" s="691" t="s">
        <v>982</v>
      </c>
      <c r="F20" s="691"/>
      <c r="G20" s="691"/>
    </row>
    <row r="21" spans="1:9" ht="25.5" customHeight="1">
      <c r="A21" s="95"/>
      <c r="B21" s="694" t="s">
        <v>145</v>
      </c>
      <c r="C21" s="694"/>
      <c r="D21" s="694"/>
      <c r="E21" s="694"/>
      <c r="F21" s="694"/>
      <c r="G21" s="694"/>
    </row>
    <row r="22" spans="1:9" ht="33.75" customHeight="1">
      <c r="A22" s="95" t="s">
        <v>126</v>
      </c>
      <c r="B22" s="95" t="str">
        <f>Naslovnica!A20</f>
        <v>Listopad 2012.</v>
      </c>
      <c r="C22" s="122" t="str">
        <f>'4 Tablica 2 - Graf 2'!F5</f>
        <v>Rujan 2012.</v>
      </c>
      <c r="D22" s="95" t="s">
        <v>127</v>
      </c>
      <c r="E22" s="95" t="s">
        <v>128</v>
      </c>
      <c r="F22" s="95" t="s">
        <v>129</v>
      </c>
      <c r="G22" s="95" t="s">
        <v>130</v>
      </c>
    </row>
    <row r="23" spans="1:9" ht="33.75" customHeight="1">
      <c r="A23" s="620" t="s">
        <v>132</v>
      </c>
      <c r="B23" s="620" t="str">
        <f>Naslovnica!A24</f>
        <v>October 2012</v>
      </c>
      <c r="C23" s="621" t="str">
        <f>'4 Tablica 2 - Graf 2'!F6</f>
        <v>September 2012</v>
      </c>
      <c r="D23" s="620" t="s">
        <v>133</v>
      </c>
      <c r="E23" s="622" t="s">
        <v>134</v>
      </c>
      <c r="F23" s="622" t="s">
        <v>135</v>
      </c>
      <c r="G23" s="622" t="s">
        <v>136</v>
      </c>
    </row>
    <row r="24" spans="1:9">
      <c r="A24" s="97" t="s">
        <v>138</v>
      </c>
      <c r="B24" s="98">
        <v>847.01602000000003</v>
      </c>
      <c r="C24" s="98">
        <v>802.03708999999992</v>
      </c>
      <c r="D24" s="89">
        <v>5.608086030036355E-2</v>
      </c>
      <c r="E24" s="98">
        <v>765.91435999999999</v>
      </c>
      <c r="F24" s="89">
        <v>0.10588867925129389</v>
      </c>
      <c r="G24" s="98">
        <v>8159.6238900000008</v>
      </c>
      <c r="H24" s="522"/>
      <c r="I24" s="467"/>
    </row>
    <row r="25" spans="1:9">
      <c r="A25" s="97" t="s">
        <v>139</v>
      </c>
      <c r="B25" s="98">
        <v>472.61955999999998</v>
      </c>
      <c r="C25" s="98">
        <v>443.19810999999999</v>
      </c>
      <c r="D25" s="89">
        <v>6.6384421179052397E-2</v>
      </c>
      <c r="E25" s="98">
        <v>418.08249000000001</v>
      </c>
      <c r="F25" s="89">
        <v>0.13044571658573878</v>
      </c>
      <c r="G25" s="98">
        <v>4489.7230499999996</v>
      </c>
      <c r="H25" s="467"/>
    </row>
    <row r="26" spans="1:9">
      <c r="A26" s="97" t="s">
        <v>140</v>
      </c>
      <c r="B26" s="98">
        <v>610.28129000000001</v>
      </c>
      <c r="C26" s="98">
        <v>579.90085999999997</v>
      </c>
      <c r="D26" s="89">
        <v>5.2389006631237016E-2</v>
      </c>
      <c r="E26" s="98">
        <v>551.00684000000001</v>
      </c>
      <c r="F26" s="89">
        <v>0.10757479888997386</v>
      </c>
      <c r="G26" s="98">
        <v>5859.3831300000002</v>
      </c>
    </row>
    <row r="27" spans="1:9">
      <c r="A27" s="97" t="s">
        <v>141</v>
      </c>
      <c r="B27" s="98">
        <v>1052.9633700000002</v>
      </c>
      <c r="C27" s="98">
        <v>984.09415999999999</v>
      </c>
      <c r="D27" s="89">
        <v>6.9982337868969957E-2</v>
      </c>
      <c r="E27" s="98">
        <v>937.37004999999999</v>
      </c>
      <c r="F27" s="89">
        <v>0.12331663466311962</v>
      </c>
      <c r="G27" s="98">
        <v>10029.557419999997</v>
      </c>
    </row>
    <row r="28" spans="1:9" ht="22.5" customHeight="1">
      <c r="A28" s="99" t="s">
        <v>142</v>
      </c>
      <c r="B28" s="100">
        <v>2982.8802400000004</v>
      </c>
      <c r="C28" s="100">
        <v>2809.2302199999999</v>
      </c>
      <c r="D28" s="101">
        <v>6.1814093684354747E-2</v>
      </c>
      <c r="E28" s="100">
        <v>2672.37374</v>
      </c>
      <c r="F28" s="101">
        <v>0.11619127046204264</v>
      </c>
      <c r="G28" s="100">
        <v>28538.287489999995</v>
      </c>
    </row>
    <row r="29" spans="1:9" ht="24.75" customHeight="1">
      <c r="A29" s="702" t="s">
        <v>146</v>
      </c>
      <c r="B29" s="702"/>
      <c r="C29" s="702"/>
      <c r="D29" s="702"/>
      <c r="E29" s="702"/>
      <c r="F29" s="702"/>
      <c r="G29" s="702"/>
    </row>
    <row r="30" spans="1:9" ht="25.5" customHeight="1">
      <c r="A30" s="703" t="s">
        <v>147</v>
      </c>
      <c r="B30" s="704"/>
      <c r="C30" s="704"/>
      <c r="D30" s="704"/>
      <c r="E30" s="704"/>
      <c r="F30" s="704"/>
      <c r="G30" s="704"/>
    </row>
    <row r="31" spans="1:9" ht="12.75" customHeight="1"/>
    <row r="32" spans="1:9" ht="12.75" customHeight="1">
      <c r="A32" s="90" t="s">
        <v>983</v>
      </c>
    </row>
    <row r="33" spans="1:8" ht="12.75" customHeight="1"/>
    <row r="34" spans="1:8" ht="12.75" customHeight="1"/>
    <row r="35" spans="1:8" ht="12.75" customHeight="1">
      <c r="A35" s="462" t="s">
        <v>503</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9" t="s">
        <v>148</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500</v>
      </c>
      <c r="G1" s="26" t="str">
        <f>Naslovnica!A20</f>
        <v>Listopad 2012.</v>
      </c>
    </row>
    <row r="2" spans="1:8" ht="12.75" customHeight="1">
      <c r="A2" s="618" t="s">
        <v>149</v>
      </c>
      <c r="G2" s="619" t="str">
        <f>Naslovnica!A24</f>
        <v>October 2012</v>
      </c>
    </row>
    <row r="3" spans="1:8" ht="12.75" customHeight="1"/>
    <row r="4" spans="1:8" ht="12.75" customHeight="1">
      <c r="E4" s="707" t="s">
        <v>984</v>
      </c>
      <c r="F4" s="707"/>
      <c r="G4" s="707"/>
    </row>
    <row r="5" spans="1:8" ht="16.5" customHeight="1">
      <c r="A5" s="708" t="s">
        <v>985</v>
      </c>
      <c r="B5" s="709" t="s">
        <v>986</v>
      </c>
      <c r="C5" s="709"/>
      <c r="D5" s="709"/>
      <c r="E5" s="709"/>
      <c r="F5" s="709"/>
      <c r="G5" s="709"/>
    </row>
    <row r="6" spans="1:8" ht="12.75" customHeight="1">
      <c r="A6" s="708"/>
      <c r="B6" s="713" t="str">
        <f>Naslovnica!A20</f>
        <v>Listopad 2012.</v>
      </c>
      <c r="C6" s="713"/>
      <c r="D6" s="714" t="str">
        <f>'4 Tablica 2 - Graf 2'!F5</f>
        <v>Rujan 2012.</v>
      </c>
      <c r="E6" s="713"/>
      <c r="F6" s="715" t="s">
        <v>156</v>
      </c>
      <c r="G6" s="715"/>
    </row>
    <row r="7" spans="1:8" ht="12.75" customHeight="1">
      <c r="A7" s="708"/>
      <c r="B7" s="710" t="str">
        <f>Naslovnica!A24</f>
        <v>October 2012</v>
      </c>
      <c r="C7" s="710"/>
      <c r="D7" s="711" t="str">
        <f>'4 Tablica 2 - Graf 2'!F6</f>
        <v>September 2012</v>
      </c>
      <c r="E7" s="710"/>
      <c r="F7" s="712" t="s">
        <v>157</v>
      </c>
      <c r="G7" s="712"/>
    </row>
    <row r="8" spans="1:8" ht="12.75" customHeight="1">
      <c r="A8" s="708"/>
      <c r="B8" s="103" t="s">
        <v>150</v>
      </c>
      <c r="C8" s="103" t="s">
        <v>151</v>
      </c>
      <c r="D8" s="103" t="s">
        <v>150</v>
      </c>
      <c r="E8" s="103" t="s">
        <v>151</v>
      </c>
      <c r="F8" s="103" t="s">
        <v>150</v>
      </c>
      <c r="G8" s="103" t="s">
        <v>152</v>
      </c>
    </row>
    <row r="9" spans="1:8" ht="12.75" customHeight="1">
      <c r="A9" s="708"/>
      <c r="B9" s="624" t="s">
        <v>153</v>
      </c>
      <c r="C9" s="624" t="s">
        <v>154</v>
      </c>
      <c r="D9" s="624" t="s">
        <v>153</v>
      </c>
      <c r="E9" s="624" t="s">
        <v>154</v>
      </c>
      <c r="F9" s="624" t="s">
        <v>153</v>
      </c>
      <c r="G9" s="624" t="s">
        <v>155</v>
      </c>
    </row>
    <row r="10" spans="1:8">
      <c r="A10" s="104" t="s">
        <v>138</v>
      </c>
      <c r="B10" s="105">
        <v>20115286.444490001</v>
      </c>
      <c r="C10" s="106">
        <v>0.40231684916511928</v>
      </c>
      <c r="D10" s="107">
        <v>19721603.213209998</v>
      </c>
      <c r="E10" s="106">
        <v>0.40478252922547076</v>
      </c>
      <c r="F10" s="108">
        <v>393683.23128000274</v>
      </c>
      <c r="G10" s="106">
        <v>1.9962029811871704E-2</v>
      </c>
      <c r="H10" s="522"/>
    </row>
    <row r="11" spans="1:8">
      <c r="A11" s="104" t="s">
        <v>139</v>
      </c>
      <c r="B11" s="105">
        <v>6674264.5130099999</v>
      </c>
      <c r="C11" s="106">
        <v>0.13348897997444509</v>
      </c>
      <c r="D11" s="105">
        <v>6486678.3211099999</v>
      </c>
      <c r="E11" s="106">
        <v>0.13313796189410118</v>
      </c>
      <c r="F11" s="108">
        <v>187586.19189999998</v>
      </c>
      <c r="G11" s="106">
        <v>2.8918682662207342E-2</v>
      </c>
    </row>
    <row r="12" spans="1:8">
      <c r="A12" s="104" t="s">
        <v>140</v>
      </c>
      <c r="B12" s="105">
        <v>8194045.3862799993</v>
      </c>
      <c r="C12" s="106">
        <v>0.16388543761588645</v>
      </c>
      <c r="D12" s="105">
        <v>7997266.1261200001</v>
      </c>
      <c r="E12" s="106">
        <v>0.16414251794964185</v>
      </c>
      <c r="F12" s="108">
        <v>196779.26015999913</v>
      </c>
      <c r="G12" s="106">
        <v>2.4605816169765215E-2</v>
      </c>
    </row>
    <row r="13" spans="1:8">
      <c r="A13" s="104" t="s">
        <v>141</v>
      </c>
      <c r="B13" s="105">
        <v>15015021.62669</v>
      </c>
      <c r="C13" s="106">
        <v>0.30030873324454926</v>
      </c>
      <c r="D13" s="105">
        <v>14515930.637909999</v>
      </c>
      <c r="E13" s="106">
        <v>0.29793699093078618</v>
      </c>
      <c r="F13" s="108">
        <v>499090.98878000118</v>
      </c>
      <c r="G13" s="106">
        <v>3.4382293580031892E-2</v>
      </c>
    </row>
    <row r="14" spans="1:8" ht="18.75" customHeight="1">
      <c r="A14" s="109" t="s">
        <v>159</v>
      </c>
      <c r="B14" s="110">
        <v>49998617.970469996</v>
      </c>
      <c r="C14" s="111">
        <v>1.0000000000000002</v>
      </c>
      <c r="D14" s="110">
        <v>48721478.298349999</v>
      </c>
      <c r="E14" s="111">
        <v>1</v>
      </c>
      <c r="F14" s="112">
        <v>1277139.6721199974</v>
      </c>
      <c r="G14" s="111">
        <v>2.621307309887699E-2</v>
      </c>
    </row>
    <row r="15" spans="1:8" ht="12.75" customHeight="1">
      <c r="A15" s="113" t="s">
        <v>987</v>
      </c>
    </row>
    <row r="16" spans="1:8" ht="12.75" customHeight="1"/>
    <row r="17" spans="1:8" ht="12.75" customHeight="1"/>
    <row r="18" spans="1:8" ht="12.75" customHeight="1">
      <c r="A18" s="22" t="s">
        <v>501</v>
      </c>
      <c r="G18" s="26" t="str">
        <f>Naslovnica!A20</f>
        <v>Listopad 2012.</v>
      </c>
    </row>
    <row r="19" spans="1:8" ht="12.75" customHeight="1">
      <c r="A19" s="618" t="s">
        <v>29</v>
      </c>
      <c r="G19" s="619" t="str">
        <f>Naslovnica!A24</f>
        <v>October 2012</v>
      </c>
    </row>
    <row r="20" spans="1:8" ht="12.75" customHeight="1"/>
    <row r="21" spans="1:8" ht="12.75" customHeight="1">
      <c r="H21" s="467"/>
    </row>
    <row r="22" spans="1:8" ht="12.75" customHeight="1">
      <c r="H22" s="467"/>
    </row>
    <row r="23" spans="1:8" ht="12.75" customHeight="1">
      <c r="H23" s="522"/>
    </row>
    <row r="24" spans="1:8" ht="12.75" customHeight="1">
      <c r="G24" s="467"/>
      <c r="H24" s="467"/>
    </row>
    <row r="25" spans="1:8" ht="12.75" customHeight="1">
      <c r="G25" s="522"/>
    </row>
    <row r="26" spans="1:8" ht="12.75" customHeight="1">
      <c r="H26" s="467"/>
    </row>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526" t="s">
        <v>987</v>
      </c>
    </row>
    <row r="37" spans="1:10" ht="12.75" customHeight="1"/>
    <row r="38" spans="1:10" ht="12.75" customHeight="1">
      <c r="A38" s="114" t="s">
        <v>30</v>
      </c>
      <c r="G38" s="26" t="str">
        <f>Naslovnica!A20</f>
        <v>Listopad 2012.</v>
      </c>
    </row>
    <row r="39" spans="1:10" ht="12.75" customHeight="1">
      <c r="A39" s="625" t="s">
        <v>31</v>
      </c>
      <c r="G39" s="619" t="str">
        <f>Naslovnica!A24</f>
        <v>October 2012</v>
      </c>
    </row>
    <row r="40" spans="1:10" ht="12.75" customHeight="1"/>
    <row r="41" spans="1:10" ht="12.75" customHeight="1">
      <c r="H41" s="467"/>
    </row>
    <row r="42" spans="1:10" ht="12.75" customHeight="1">
      <c r="G42" s="467"/>
      <c r="H42" s="467"/>
    </row>
    <row r="43" spans="1:10" ht="12.75" customHeight="1">
      <c r="J43" s="467"/>
    </row>
    <row r="44" spans="1:10" ht="12.75" customHeight="1">
      <c r="H44" s="467"/>
    </row>
    <row r="45" spans="1:10" ht="12.75" customHeight="1">
      <c r="G45" s="522"/>
    </row>
    <row r="46" spans="1:10" ht="12.75" customHeight="1">
      <c r="H46" s="522"/>
    </row>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526" t="s">
        <v>988</v>
      </c>
    </row>
    <row r="57" spans="1:7" ht="12.75" customHeight="1"/>
    <row r="58" spans="1:7" ht="12.75" customHeight="1"/>
    <row r="59" spans="1:7" ht="12.75" customHeight="1">
      <c r="A59" s="462" t="s">
        <v>503</v>
      </c>
    </row>
    <row r="60" spans="1:7" ht="12.75" customHeight="1"/>
    <row r="61" spans="1:7" ht="12.75" customHeight="1">
      <c r="G61" s="49" t="s">
        <v>158</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6.42578125" customWidth="1"/>
    <col min="2" max="6" width="14.28515625" customWidth="1"/>
  </cols>
  <sheetData>
    <row r="1" spans="1:7" ht="12.75" customHeight="1">
      <c r="A1" s="125" t="s">
        <v>502</v>
      </c>
      <c r="F1" s="26" t="str">
        <f>Naslovnica!A20</f>
        <v>Listopad 2012.</v>
      </c>
    </row>
    <row r="2" spans="1:7" ht="12.75" customHeight="1">
      <c r="A2" s="626" t="s">
        <v>33</v>
      </c>
      <c r="F2" s="619" t="str">
        <f>Naslovnica!A24</f>
        <v>October 2012</v>
      </c>
    </row>
    <row r="3" spans="1:7" ht="12.75" customHeight="1"/>
    <row r="4" spans="1:7">
      <c r="A4" s="708" t="s">
        <v>989</v>
      </c>
      <c r="B4" s="103"/>
      <c r="C4" s="102"/>
      <c r="D4" s="717" t="s">
        <v>990</v>
      </c>
      <c r="E4" s="717"/>
      <c r="F4" s="717"/>
    </row>
    <row r="5" spans="1:7">
      <c r="A5" s="716"/>
      <c r="B5" s="126" t="str">
        <f>Naslovnica!A20</f>
        <v>Listopad 2012.</v>
      </c>
      <c r="C5" s="123" t="str">
        <f>'4 Tablica 2 - Graf 2'!F5</f>
        <v>Rujan 2012.</v>
      </c>
      <c r="D5" s="127" t="s">
        <v>991</v>
      </c>
      <c r="E5" s="128" t="s">
        <v>992</v>
      </c>
      <c r="F5" s="103" t="s">
        <v>993</v>
      </c>
    </row>
    <row r="6" spans="1:7">
      <c r="A6" s="716"/>
      <c r="B6" s="622" t="str">
        <f>Naslovnica!A24</f>
        <v>October 2012</v>
      </c>
      <c r="C6" s="627" t="str">
        <f>'4 Tablica 2 - Graf 2'!F6</f>
        <v>September 2012</v>
      </c>
      <c r="D6" s="103"/>
      <c r="E6" s="103"/>
      <c r="F6" s="103"/>
    </row>
    <row r="7" spans="1:7">
      <c r="A7" s="129" t="s">
        <v>138</v>
      </c>
      <c r="B7" s="130">
        <v>179.91239999999999</v>
      </c>
      <c r="C7" s="130">
        <v>177.828</v>
      </c>
      <c r="D7" s="131">
        <v>178.0592</v>
      </c>
      <c r="E7" s="130">
        <v>180.1627</v>
      </c>
      <c r="F7" s="132">
        <v>2.1034999999999968</v>
      </c>
      <c r="G7" s="522"/>
    </row>
    <row r="8" spans="1:7">
      <c r="A8" s="129" t="s">
        <v>139</v>
      </c>
      <c r="B8" s="130">
        <v>180.47550000000001</v>
      </c>
      <c r="C8" s="130">
        <v>176.9402</v>
      </c>
      <c r="D8" s="131">
        <v>177.0909</v>
      </c>
      <c r="E8" s="130">
        <v>181.04499999999999</v>
      </c>
      <c r="F8" s="132">
        <v>3.9540999999999826</v>
      </c>
    </row>
    <row r="9" spans="1:7">
      <c r="A9" s="129" t="s">
        <v>140</v>
      </c>
      <c r="B9" s="130">
        <v>161.5635</v>
      </c>
      <c r="C9" s="130">
        <v>159.101</v>
      </c>
      <c r="D9" s="131">
        <v>159.18770000000001</v>
      </c>
      <c r="E9" s="130">
        <v>162.17500000000001</v>
      </c>
      <c r="F9" s="132">
        <v>2.9873000000000047</v>
      </c>
    </row>
    <row r="10" spans="1:7">
      <c r="A10" s="129" t="s">
        <v>141</v>
      </c>
      <c r="B10" s="130">
        <v>174.87569999999999</v>
      </c>
      <c r="C10" s="131">
        <v>170.51320000000001</v>
      </c>
      <c r="D10" s="131">
        <v>170.637</v>
      </c>
      <c r="E10" s="130">
        <v>175.9126</v>
      </c>
      <c r="F10" s="132">
        <v>5.2755999999999972</v>
      </c>
    </row>
    <row r="11" spans="1:7" ht="18.75" customHeight="1">
      <c r="A11" s="133" t="s">
        <v>160</v>
      </c>
      <c r="B11" s="134">
        <v>175.46788514165027</v>
      </c>
      <c r="C11" s="134">
        <v>172.45655368252301</v>
      </c>
      <c r="D11" s="134">
        <v>172.68712502319667</v>
      </c>
      <c r="E11" s="134">
        <v>175.98237169757255</v>
      </c>
      <c r="F11" s="135">
        <v>3.2952466743758748</v>
      </c>
    </row>
    <row r="12" spans="1:7" ht="12.75" customHeight="1">
      <c r="A12" s="136" t="s">
        <v>161</v>
      </c>
    </row>
    <row r="13" spans="1:7" ht="12.75" customHeight="1"/>
    <row r="14" spans="1:7" ht="20.25" customHeight="1">
      <c r="A14" s="718" t="s">
        <v>162</v>
      </c>
      <c r="B14" s="718"/>
      <c r="C14" s="718"/>
      <c r="D14" s="718"/>
      <c r="E14" s="718"/>
      <c r="F14" s="718"/>
    </row>
    <row r="15" spans="1:7" ht="19.5" customHeight="1">
      <c r="A15" s="719" t="s">
        <v>163</v>
      </c>
      <c r="B15" s="719"/>
      <c r="C15" s="719"/>
      <c r="D15" s="719"/>
      <c r="E15" s="719"/>
      <c r="F15" s="719"/>
    </row>
    <row r="16" spans="1:7" ht="12.75" customHeight="1"/>
    <row r="17" spans="1:7" ht="12.75" customHeight="1">
      <c r="A17" s="462" t="s">
        <v>503</v>
      </c>
    </row>
    <row r="18" spans="1:7" ht="12.75" customHeight="1">
      <c r="A18" s="22"/>
    </row>
    <row r="19" spans="1:7" ht="12.75" customHeight="1">
      <c r="A19" s="27"/>
      <c r="F19" s="26"/>
    </row>
    <row r="20" spans="1:7" ht="12.75" customHeight="1">
      <c r="A20" s="138"/>
      <c r="F20" s="31"/>
    </row>
    <row r="21" spans="1:7" ht="12.75" customHeight="1"/>
    <row r="22" spans="1:7" ht="12.75" customHeight="1"/>
    <row r="23" spans="1:7" ht="12.75" customHeight="1"/>
    <row r="24" spans="1:7" ht="12.75" customHeight="1">
      <c r="G24" s="467"/>
    </row>
    <row r="25" spans="1:7" ht="12.75" customHeight="1">
      <c r="G25" s="467"/>
    </row>
    <row r="26" spans="1:7" ht="12.75" customHeight="1">
      <c r="G26" s="467"/>
    </row>
    <row r="27" spans="1:7" ht="12.75" customHeight="1"/>
    <row r="28" spans="1:7" ht="12.75" customHeight="1"/>
    <row r="29" spans="1:7" ht="12.75" customHeight="1">
      <c r="G29" s="467"/>
    </row>
    <row r="30" spans="1:7" ht="12.75" customHeight="1">
      <c r="G30" s="544"/>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36"/>
    </row>
    <row r="46" spans="1:1" ht="12.75" customHeight="1">
      <c r="A46" s="136"/>
    </row>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row r="58" spans="6:6" ht="12.75" customHeight="1">
      <c r="F58" s="629" t="s">
        <v>1017</v>
      </c>
    </row>
    <row r="59" spans="6:6" ht="12.75" customHeight="1"/>
    <row r="60" spans="6:6" ht="12.75" customHeight="1"/>
    <row r="61" spans="6:6" ht="12.75" customHeight="1"/>
    <row r="62" spans="6:6" ht="12.75" customHeight="1"/>
    <row r="63" spans="6:6" ht="12.75" customHeight="1"/>
    <row r="64" spans="6:6" ht="12.75" customHeight="1"/>
    <row r="65" ht="12.75" customHeight="1"/>
  </sheetData>
  <mergeCells count="4">
    <mergeCell ref="A4:A6"/>
    <mergeCell ref="D4:F4"/>
    <mergeCell ref="A14:F14"/>
    <mergeCell ref="A15:F15"/>
  </mergeCells>
  <hyperlinks>
    <hyperlink ref="A17"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F17019-F00F-4492-891A-98F1D197159B}"/>
</file>

<file path=customXml/itemProps2.xml><?xml version="1.0" encoding="utf-8"?>
<ds:datastoreItem xmlns:ds="http://schemas.openxmlformats.org/officeDocument/2006/customXml" ds:itemID="{65D21812-0A0D-43C2-948F-6D789ABD1EA1}"/>
</file>

<file path=customXml/itemProps3.xml><?xml version="1.0" encoding="utf-8"?>
<ds:datastoreItem xmlns:ds="http://schemas.openxmlformats.org/officeDocument/2006/customXml" ds:itemID="{916619AF-6481-4AE7-8683-AEFA7B8647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37</vt:i4>
      </vt:variant>
    </vt:vector>
  </HeadingPairs>
  <TitlesOfParts>
    <vt:vector size="76" baseType="lpstr">
      <vt:lpstr>Naslovnica</vt:lpstr>
      <vt:lpstr>2 Sadržaj</vt:lpstr>
      <vt:lpstr>3 Tablica 1 - Graf 1</vt:lpstr>
      <vt:lpstr>4 Tablica 2 - Graf 2</vt:lpstr>
      <vt:lpstr>5 Tablica 3,4</vt:lpstr>
      <vt:lpstr>6 Tablica 5,6</vt:lpstr>
      <vt:lpstr>7 Tablica 7,8</vt:lpstr>
      <vt:lpstr>8 Tablica 9 - Graf 3,4</vt:lpstr>
      <vt:lpstr>9 Tablica 10</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11_12</dc:title>
  <dc:creator/>
  <cp:lastModifiedBy/>
  <dcterms:created xsi:type="dcterms:W3CDTF">2006-09-16T00:00:00Z</dcterms:created>
  <dcterms:modified xsi:type="dcterms:W3CDTF">2012-11-16T14:11:17Z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