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34'!$A$1:$J$202</definedName>
    <definedName name="_xlnm.Print_Area" localSheetId="28">'29 Tablice 35, 36'!$A$1:$M$71</definedName>
    <definedName name="_xlnm.Print_Area" localSheetId="2">'3 Tablica 1 - Graf 1'!$A$1:$R$51</definedName>
    <definedName name="_xlnm.Print_Area" localSheetId="29">'30 Tablica 37.38.39'!$A$1:$F$76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F6" i="36" l="1"/>
  <c r="F5" i="36"/>
  <c r="G6" i="46" l="1"/>
  <c r="G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3" i="65" l="1"/>
  <c r="C38" i="65"/>
  <c r="C23" i="65" l="1"/>
  <c r="B39" i="45" l="1"/>
  <c r="C29" i="68" l="1"/>
  <c r="G96" i="46" l="1"/>
  <c r="E96" i="46"/>
  <c r="B30" i="10" l="1"/>
  <c r="F26" i="10" l="1"/>
  <c r="F25" i="10"/>
  <c r="B6" i="34" l="1"/>
  <c r="B5" i="34"/>
  <c r="D37" i="68" l="1"/>
  <c r="D36" i="68"/>
  <c r="C19"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<sst xmlns="http://schemas.openxmlformats.org/spreadsheetml/2006/main" count="2360" uniqueCount="1281">
  <si>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</si>
  <si>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</si>
  <si>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</si>
  <si>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</si>
  <si>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</si>
  <si>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</si>
  <si>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</si>
  <si>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</si>
  <si>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</si>
  <si>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</si>
  <si>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</si>
  <si>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</si>
  <si>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</si>
  <si>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</si>
  <si>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</si>
  <si>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</si>
  <si>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</si>
  <si>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</si>
  <si>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</si>
  <si>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</si>
  <si>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</si>
  <si>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</si>
  <si>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</si>
  <si>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</si>
  <si>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</si>
  <si>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</si>
  <si>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</si>
  <si>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</si>
  <si>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</si>
  <si>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</si>
  <si>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</si>
  <si>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</si>
  <si>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</si>
  <si>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</si>
  <si>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</si>
  <si>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</si>
  <si>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</si>
  <si>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</si>
  <si>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</si>
  <si>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</si>
  <si>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</si>
  <si>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</si>
  <si>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</si>
  <si>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</si>
  <si>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</si>
  <si>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</si>
  <si>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</si>
  <si>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</si>
  <si>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</si>
  <si>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</si>
  <si>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</si>
  <si>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</si>
  <si>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</si>
  <si>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</si>
  <si>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</si>
  <si>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</si>
  <si>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</si>
  <si>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</si>
  <si>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</si>
  <si>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</si>
  <si>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</si>
  <si>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</si>
  <si>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</si>
  <si>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</si>
  <si>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</si>
  <si>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</si>
  <si>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</si>
  <si>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</si>
  <si>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</si>
  <si>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</si>
  <si>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</si>
  <si>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</si>
  <si>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</si>
  <si>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</si>
  <si>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</si>
  <si>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</si>
  <si>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</si>
  <si>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</si>
  <si>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</si>
  <si>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</si>
  <si>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</si>
  <si>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</si>
  <si>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</si>
  <si>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</si>
  <si>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</si>
  <si>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</si>
  <si>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</si>
  <si>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</si>
  <si>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</si>
  <si>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</si>
  <si>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</si>
  <si>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</si>
  <si>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</si>
  <si>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</si>
  <si>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</si>
  <si>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</si>
  <si>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</si>
  <si>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</si>
  <si>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</si>
  <si>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</si>
  <si>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</si>
  <si>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</si>
  <si>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</si>
  <si>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</si>
  <si>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</si>
  <si>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</si>
  <si>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</si>
  <si>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</si>
  <si>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</si>
  <si>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</si>
  <si>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</si>
  <si>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</si>
  <si>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</si>
  <si>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</si>
  <si>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</si>
  <si>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</si>
  <si>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</si>
  <si>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</si>
  <si>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</si>
  <si>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</si>
  <si>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</si>
  <si>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</si>
  <si>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</si>
  <si>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</si>
  <si>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</si>
  <si>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</si>
  <si>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</si>
  <si>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</si>
  <si>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</si>
  <si>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</si>
  <si>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</si>
  <si>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</si>
  <si>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</si>
  <si>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</si>
  <si>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</si>
  <si>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</si>
  <si>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</si>
  <si>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</si>
  <si>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</si>
  <si>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</si>
  <si>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</si>
  <si>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</si>
  <si>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</si>
  <si>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</si>
  <si>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</si>
  <si>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</si>
  <si>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</si>
  <si>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</si>
  <si>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</si>
  <si>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</si>
  <si>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</si>
  <si>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</si>
  <si>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</si>
  <si>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</si>
  <si>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</si>
  <si>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</si>
  <si>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</si>
  <si>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</si>
  <si>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</si>
  <si>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</si>
  <si>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</si>
  <si>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</si>
  <si>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</si>
  <si>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</si>
  <si>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</si>
  <si>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</si>
  <si>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</si>
  <si>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</si>
  <si>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</si>
  <si>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</si>
  <si>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</si>
  <si>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</si>
  <si>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</si>
  <si>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</si>
  <si>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</si>
  <si>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</si>
  <si>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</si>
  <si>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</si>
  <si>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</si>
  <si>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</si>
  <si>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</si>
  <si>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</si>
  <si>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</si>
  <si>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</si>
  <si>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</si>
  <si>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</si>
  <si>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</si>
  <si>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</si>
  <si>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</si>
  <si>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</si>
  <si>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</si>
  <si>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</si>
  <si>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</si>
  <si>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</si>
  <si>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</si>
  <si>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</si>
  <si>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</si>
  <si>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</si>
  <si>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</si>
  <si>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</si>
  <si>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</si>
  <si>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</si>
  <si>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</si>
  <si>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</si>
  <si>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</si>
  <si>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</si>
  <si>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</si>
  <si>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</si>
  <si>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</si>
  <si>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</si>
  <si>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</si>
  <si>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</si>
  <si>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</si>
  <si>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</si>
  <si>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</si>
  <si>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</si>
  <si>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</si>
  <si>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</si>
  <si>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</si>
  <si>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</si>
  <si>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</si>
  <si>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</si>
  <si>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</si>
  <si>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</si>
  <si>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</si>
  <si>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</si>
  <si>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</si>
  <si>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</si>
  <si>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</si>
  <si>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</si>
  <si>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</si>
  <si>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</si>
  <si>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</si>
  <si>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</si>
  <si>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</si>
  <si>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</si>
  <si>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</si>
  <si>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</si>
  <si>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</si>
  <si>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</si>
  <si>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</si>
  <si>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</si>
  <si>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</si>
  <si>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</si>
  <si>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</si>
  <si>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</si>
  <si>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</si>
  <si>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</si>
  <si>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</si>
  <si>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</si>
  <si>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</si>
  <si>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</si>
  <si>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</si>
  <si>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</si>
  <si>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</si>
  <si>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</si>
  <si>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</si>
  <si>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</si>
  <si>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</si>
  <si>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</si>
  <si>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</si>
  <si>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</si>
  <si>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</si>
  <si>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</si>
  <si>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</si>
  <si>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</si>
  <si>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</si>
  <si>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</si>
  <si>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</si>
  <si>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</si>
  <si>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</si>
  <si>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</si>
  <si>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</si>
  <si>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</si>
  <si>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</si>
  <si>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</si>
  <si>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</si>
  <si>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</si>
  <si>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</si>
  <si>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</si>
  <si>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</si>
  <si>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</si>
  <si>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</si>
  <si>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</si>
  <si>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</si>
  <si>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</si>
  <si>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</si>
  <si>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</si>
  <si>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</si>
  <si>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</si>
  <si>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</si>
  <si>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</si>
  <si>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</si>
  <si>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</si>
  <si>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</si>
  <si>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</si>
  <si>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</si>
  <si>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</si>
  <si>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</si>
  <si>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</si>
  <si>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</si>
  <si>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</si>
  <si>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</si>
  <si>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</si>
  <si>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</si>
  <si>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</si>
  <si>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</si>
  <si>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</si>
  <si>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</si>
  <si>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</si>
  <si>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</si>
  <si>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</si>
  <si>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</si>
  <si>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</si>
  <si>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</si>
  <si>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</si>
  <si>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</si>
  <si>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</si>
  <si>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</si>
  <si>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</si>
  <si>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</si>
  <si>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</si>
  <si>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</si>
  <si>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</si>
  <si>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</si>
  <si>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</si>
  <si>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</si>
  <si>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</si>
  <si>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</si>
  <si>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</si>
  <si>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</si>
  <si>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</si>
  <si>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</si>
  <si>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</si>
  <si>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</si>
  <si>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</si>
  <si>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</si>
  <si>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</si>
  <si>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</si>
  <si>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</si>
  <si>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</si>
  <si>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</si>
  <si>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</si>
  <si>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</si>
  <si>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</si>
  <si>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</si>
  <si>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</si>
  <si>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</si>
  <si>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</si>
  <si>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</si>
  <si>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</si>
  <si>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</si>
  <si>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</si>
  <si>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</si>
  <si>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</si>
  <si>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</si>
  <si>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</si>
  <si>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</si>
  <si>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</si>
  <si>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</si>
  <si>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</si>
  <si>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</si>
  <si>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</si>
  <si>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</si>
  <si>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</si>
  <si>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</si>
  <si>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</si>
  <si>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</si>
  <si>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</si>
  <si>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</si>
  <si>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</si>
  <si>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</si>
  <si>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</si>
  <si>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</si>
  <si>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</si>
  <si>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</si>
  <si>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</si>
  <si>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</si>
  <si>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</si>
  <si>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</si>
  <si>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</si>
  <si>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</si>
  <si>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</si>
  <si>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</si>
  <si>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</si>
  <si>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</si>
  <si>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</si>
  <si>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</si>
  <si>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</si>
  <si>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</si>
  <si>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</si>
  <si>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</si>
  <si>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</si>
  <si>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</si>
  <si>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</si>
  <si>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</si>
  <si>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</si>
  <si>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</si>
  <si>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</si>
  <si>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</si>
  <si>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</si>
  <si>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</si>
  <si>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</si>
  <si>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</si>
  <si>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</si>
  <si>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</si>
  <si>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</si>
  <si>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</si>
  <si>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</si>
  <si>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</si>
  <si>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</si>
  <si>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</si>
  <si>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</si>
  <si>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</si>
  <si>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</si>
  <si>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</si>
  <si>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</si>
  <si>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</si>
  <si>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</si>
  <si>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</si>
  <si>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</si>
  <si>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</si>
  <si>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</si>
  <si>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</si>
  <si>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</si>
  <si>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</si>
  <si>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</si>
  <si>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</si>
  <si>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</si>
  <si>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</si>
  <si>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</si>
  <si>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</si>
  <si>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</si>
  <si>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</si>
  <si>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</si>
  <si>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</si>
  <si>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</si>
  <si>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</si>
  <si>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</si>
  <si>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</si>
  <si>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</si>
  <si>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</si>
  <si>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</si>
  <si>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</si>
  <si>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</si>
  <si>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</si>
  <si>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</si>
  <si>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</si>
  <si>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</si>
  <si>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</si>
  <si>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</si>
  <si>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</si>
  <si>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</si>
  <si>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</si>
  <si>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</si>
  <si>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</si>
  <si>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</si>
  <si>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</si>
  <si>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</si>
  <si>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</si>
  <si>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</si>
  <si>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</si>
  <si>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</si>
  <si>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</si>
  <si>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</si>
  <si>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</si>
  <si>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</si>
  <si>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</si>
  <si>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</si>
  <si>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</si>
  <si>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</si>
  <si>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</si>
  <si>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</si>
  <si>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</si>
  <si>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</si>
  <si>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</si>
  <si>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</si>
  <si>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</si>
  <si>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</si>
  <si>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</si>
  <si>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</si>
  <si>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</si>
  <si>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</si>
  <si>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</si>
  <si>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</si>
  <si>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</si>
  <si>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</si>
  <si>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</si>
  <si>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</si>
  <si>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</si>
  <si>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</si>
  <si>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</si>
  <si>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</si>
  <si>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</si>
  <si>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</si>
  <si>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</si>
  <si>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</si>
  <si>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</si>
  <si>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</si>
  <si>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</si>
  <si>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</si>
  <si>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</si>
  <si>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</si>
  <si>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</si>
  <si>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</si>
  <si>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</si>
  <si>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</si>
  <si>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</si>
  <si>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</si>
  <si>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</si>
  <si>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</si>
  <si>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</si>
  <si>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</si>
  <si>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</si>
  <si>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</si>
  <si>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</si>
  <si>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</si>
  <si>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</si>
  <si>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</si>
  <si>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</si>
  <si>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</si>
  <si>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</si>
  <si>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</si>
  <si>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</si>
  <si>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</si>
  <si>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</si>
  <si>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</si>
  <si>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</si>
  <si>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</si>
  <si>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</si>
  <si>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</si>
  <si>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</si>
  <si>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</si>
  <si>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</si>
  <si>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</si>
  <si>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</si>
  <si>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</si>
  <si>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</si>
  <si>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</si>
  <si>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</si>
  <si>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</si>
  <si>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</si>
  <si>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</si>
  <si>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</si>
  <si>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</si>
  <si>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</si>
  <si>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</si>
  <si>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</si>
  <si>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</si>
  <si>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</si>
  <si>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</si>
  <si>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</si>
  <si>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</si>
  <si>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</si>
  <si>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</si>
  <si>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</si>
  <si>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</si>
  <si>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</si>
  <si>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</si>
  <si>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</si>
  <si>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</si>
  <si>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</si>
  <si>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</si>
  <si>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</si>
  <si>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</si>
  <si>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</si>
  <si>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</si>
  <si>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</si>
  <si>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</si>
  <si>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</si>
  <si>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</si>
  <si>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</si>
  <si>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</si>
  <si>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</si>
  <si>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</si>
  <si>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</si>
  <si>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</si>
  <si>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</si>
  <si>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</si>
  <si>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</si>
  <si>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</si>
  <si>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</si>
  <si>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</si>
  <si>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</si>
  <si>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</si>
  <si>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</si>
  <si>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</si>
  <si>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</si>
  <si>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</si>
  <si>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</si>
  <si>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</si>
  <si>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</si>
  <si>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</si>
  <si>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</si>
  <si>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</si>
  <si>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</si>
  <si>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</si>
  <si>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</si>
  <si>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</si>
  <si>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</si>
  <si>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</si>
  <si>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</si>
  <si>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</si>
  <si>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</si>
  <si>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</si>
  <si>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</si>
  <si>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</si>
  <si>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</si>
  <si>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</si>
  <si>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</si>
  <si>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</si>
  <si>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</si>
  <si>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</si>
  <si>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</si>
  <si>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</si>
  <si>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</si>
  <si>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</si>
  <si>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</si>
  <si>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</si>
  <si>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</si>
  <si>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</si>
  <si>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</si>
  <si>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</si>
  <si>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</si>
  <si>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</si>
  <si>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</si>
  <si>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</si>
  <si>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</si>
  <si>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</si>
  <si>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</si>
  <si>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</si>
  <si>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</si>
  <si>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</si>
  <si>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</si>
  <si>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</si>
  <si>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</si>
  <si>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</si>
  <si>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</si>
  <si>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</si>
  <si>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</si>
  <si>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</si>
  <si>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</si>
  <si>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</si>
  <si>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</si>
  <si>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</si>
  <si>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</si>
  <si>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</si>
  <si>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</si>
  <si>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</si>
  <si>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</si>
  <si>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</si>
  <si>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</si>
  <si>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</si>
  <si>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</si>
  <si>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</si>
  <si>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</si>
  <si>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</si>
  <si>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</si>
  <si>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</si>
  <si>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</si>
  <si>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</si>
  <si>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</si>
  <si>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</si>
  <si>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</si>
  <si>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</si>
  <si>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</si>
  <si>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</si>
  <si>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</si>
  <si>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</si>
  <si>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</si>
  <si>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</si>
  <si>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</si>
  <si>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</si>
  <si>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</si>
  <si>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</si>
  <si>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</si>
  <si>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</si>
  <si>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</si>
  <si>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</si>
  <si>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</si>
  <si>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</si>
  <si>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</si>
  <si>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</si>
  <si>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</si>
  <si>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</si>
  <si>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</si>
  <si>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</si>
  <si>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</si>
  <si>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</si>
  <si>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</si>
  <si>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</si>
  <si>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</si>
  <si>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</si>
  <si>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</si>
  <si>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</si>
  <si>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</si>
  <si>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</si>
  <si>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</si>
  <si>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</si>
  <si>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</si>
  <si>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</si>
  <si>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</si>
  <si>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</si>
  <si>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</si>
  <si>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</si>
  <si>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</si>
  <si>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</si>
  <si>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</si>
  <si>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</si>
  <si>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</si>
  <si>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</si>
  <si>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</si>
  <si>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</si>
  <si>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</si>
  <si>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</si>
  <si>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</si>
  <si>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</si>
  <si>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</si>
  <si>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</si>
  <si>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</si>
  <si>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</si>
  <si>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</si>
  <si>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</si>
  <si>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</si>
  <si>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</si>
  <si>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</si>
  <si>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</si>
  <si>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</si>
  <si>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</si>
  <si>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</si>
  <si>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</si>
  <si>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</si>
  <si>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</si>
  <si>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</si>
  <si>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</si>
  <si>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</si>
  <si>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</si>
  <si>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</si>
  <si>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</si>
  <si>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</si>
  <si>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</si>
  <si>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</si>
  <si>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</si>
  <si>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</si>
  <si>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</si>
  <si>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</si>
  <si>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</si>
  <si>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</si>
  <si>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</si>
  <si>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</si>
  <si>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</si>
  <si>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</si>
  <si>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</si>
  <si>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</si>
  <si>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</si>
  <si>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</si>
  <si>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</si>
  <si>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</si>
  <si>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</si>
  <si>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</si>
  <si>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</si>
  <si>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</si>
  <si>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</si>
  <si>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</si>
  <si>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</si>
  <si>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</si>
  <si>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</si>
  <si>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</si>
  <si>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</si>
  <si>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</si>
  <si>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</si>
  <si>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</si>
  <si>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</si>
  <si>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</si>
  <si>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</si>
  <si>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</si>
  <si>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</si>
  <si>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</si>
  <si>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</si>
  <si>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</si>
  <si>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</si>
  <si>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</si>
  <si>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</si>
  <si>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</si>
  <si>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</si>
  <si>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</si>
  <si>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</si>
  <si>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</si>
  <si>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</si>
  <si>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</si>
  <si>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</si>
  <si>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</si>
  <si>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</si>
  <si>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</si>
  <si>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</si>
  <si>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</si>
  <si>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</si>
  <si>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</si>
  <si>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</si>
  <si>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</si>
  <si>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</si>
  <si>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</si>
  <si>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</si>
  <si>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</si>
  <si>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</si>
  <si>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</si>
  <si>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</si>
  <si>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</si>
  <si>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</si>
  <si>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</si>
  <si>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</si>
  <si>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</si>
  <si>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</si>
  <si>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</si>
  <si>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</si>
  <si>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</si>
  <si>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</si>
  <si>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</si>
  <si>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</si>
  <si>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</si>
  <si>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</si>
  <si>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</si>
  <si>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</si>
  <si>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</si>
  <si>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</si>
  <si>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</si>
  <si>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</si>
  <si>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</si>
  <si>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</si>
  <si>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</si>
  <si>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</si>
  <si>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</si>
  <si>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</si>
  <si>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</si>
  <si>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</si>
  <si>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</si>
  <si>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</si>
  <si>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</si>
  <si>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</si>
  <si>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</si>
  <si>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</si>
  <si>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</si>
  <si>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</si>
  <si>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</si>
  <si>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</si>
  <si>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</si>
  <si>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</si>
  <si>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</si>
  <si>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</si>
  <si>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</si>
  <si>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</si>
  <si>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</si>
  <si>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</si>
  <si>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</si>
  <si>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</si>
  <si>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</si>
  <si>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</si>
  <si>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</si>
  <si>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</si>
  <si>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</si>
  <si>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</si>
  <si>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</si>
  <si>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</si>
  <si>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</si>
  <si>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</si>
  <si>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</si>
  <si>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</si>
  <si>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</si>
  <si>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</si>
  <si>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</si>
  <si>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</si>
  <si>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</si>
  <si>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</si>
  <si>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</si>
  <si>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</si>
  <si>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</si>
  <si>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</si>
  <si>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</si>
  <si>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</si>
  <si>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</si>
  <si>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</si>
  <si>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</si>
  <si>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</si>
  <si>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</si>
  <si>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</si>
  <si>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</si>
  <si>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</si>
  <si>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</si>
  <si>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</si>
  <si>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</si>
  <si>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</si>
  <si>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</si>
  <si>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</si>
  <si>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</si>
  <si>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</si>
  <si>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</si>
  <si>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</si>
  <si>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</si>
  <si>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</si>
  <si>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</si>
  <si>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</si>
  <si>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</si>
  <si>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</si>
  <si>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</si>
  <si>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</si>
  <si>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</si>
  <si>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</si>
  <si>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</si>
  <si>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</si>
  <si>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</si>
  <si>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</si>
  <si>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</si>
  <si>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</si>
  <si>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</si>
  <si>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</si>
  <si>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</si>
  <si>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</si>
  <si>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</si>
  <si>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</si>
  <si>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</si>
  <si>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</si>
  <si>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</si>
  <si>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</si>
  <si>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</si>
  <si>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</si>
  <si>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</si>
  <si>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</si>
  <si>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</si>
  <si>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</si>
  <si>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</si>
  <si>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</si>
  <si>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</si>
  <si>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</si>
  <si>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</si>
  <si>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</si>
  <si>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</si>
  <si>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</si>
  <si>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</si>
  <si>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</si>
  <si>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</si>
  <si>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</si>
  <si>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</si>
  <si>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</si>
  <si>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</si>
  <si>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</si>
  <si>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</si>
  <si>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</si>
  <si>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</si>
  <si>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</si>
  <si>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</si>
  <si>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</si>
  <si>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</si>
  <si>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</si>
  <si>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</si>
  <si>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</si>
  <si>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</si>
  <si>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</si>
  <si>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</si>
  <si>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</si>
  <si>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</si>
  <si>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</si>
  <si>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</si>
  <si>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</si>
  <si>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</si>
  <si>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</si>
  <si>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</si>
  <si>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</si>
  <si>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</si>
  <si>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</si>
  <si>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</si>
  <si>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</si>
  <si>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</si>
  <si>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</si>
  <si>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</si>
  <si>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</si>
  <si>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</si>
  <si>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</si>
  <si>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</si>
  <si>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</si>
  <si>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</si>
  <si>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</si>
  <si>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</si>
  <si>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</si>
  <si>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</si>
  <si>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</si>
  <si>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</si>
  <si>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</si>
  <si>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</si>
  <si>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</si>
  <si>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</si>
  <si>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</si>
  <si>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</si>
  <si>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</si>
  <si>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</si>
  <si>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</si>
  <si>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</si>
  <si>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</si>
  <si>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</si>
  <si>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</si>
  <si>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</si>
  <si>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</si>
  <si>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</si>
  <si>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</si>
  <si>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</si>
  <si>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</si>
  <si>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</si>
  <si>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</si>
  <si>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</si>
  <si>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</si>
  <si>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</si>
  <si>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</si>
  <si>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</si>
  <si>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</si>
  <si>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</si>
  <si>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</si>
  <si>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</si>
  <si>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</si>
  <si>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</si>
  <si>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</si>
  <si>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</si>
  <si>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</si>
  <si>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</si>
  <si>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</si>
  <si>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</si>
  <si>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</si>
  <si>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</si>
  <si>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</si>
  <si>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</si>
  <si>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</si>
  <si>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</si>
  <si>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</si>
  <si>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</si>
  <si>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</si>
  <si>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</si>
  <si>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</si>
  <si>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</si>
  <si>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</si>
  <si>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</si>
  <si>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</si>
  <si>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</si>
  <si>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</si>
  <si>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</si>
  <si>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</si>
  <si>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</si>
  <si>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</si>
  <si>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</si>
  <si>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</si>
  <si>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</si>
  <si>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</si>
  <si>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</si>
  <si>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</si>
  <si>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</si>
  <si>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</si>
  <si>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</si>
  <si>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</si>
  <si>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</si>
  <si>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</si>
  <si>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</si>
  <si>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</si>
  <si>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</si>
  <si>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</si>
  <si>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</si>
  <si>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</si>
  <si>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</si>
  <si>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</si>
  <si>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</si>
  <si>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</si>
  <si>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</si>
  <si>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</si>
  <si>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</si>
  <si>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</si>
  <si>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</si>
  <si>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</si>
  <si>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</si>
  <si>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</si>
  <si>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</si>
  <si>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</si>
  <si>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</si>
  <si>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</si>
  <si>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</si>
  <si>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</si>
  <si>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</si>
  <si>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</si>
  <si>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</si>
  <si>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</si>
  <si>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</si>
  <si>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</si>
  <si>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</si>
  <si>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</si>
  <si>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</si>
  <si>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</si>
  <si>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</si>
  <si>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</si>
  <si>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</si>
  <si>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</si>
  <si>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</si>
  <si>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</si>
  <si>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</si>
  <si>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</si>
  <si>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</si>
  <si>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</si>
  <si>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</si>
  <si>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</si>
  <si>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</si>
  <si>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</si>
  <si>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</si>
  <si>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</si>
  <si>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</si>
  <si>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</si>
  <si>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</si>
  <si>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</si>
  <si>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</si>
  <si>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</si>
  <si>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</si>
  <si>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</si>
  <si>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</si>
  <si>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</si>
  <si>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</si>
  <si>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</si>
  <si>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</si>
  <si>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</si>
  <si>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</si>
  <si>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</si>
  <si>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</si>
  <si>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</si>
  <si>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</si>
  <si>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</si>
  <si>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</si>
  <si>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Rujan 2014.</t>
  </si>
  <si>
    <t>September 2014</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</si>
  <si>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</si>
  <si>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</si>
  <si>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</si>
  <si>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</si>
  <si>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</si>
  <si>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</si>
  <si>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</si>
  <si>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</si>
  <si>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</si>
  <si>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</si>
  <si>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</si>
  <si>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</si>
  <si>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</si>
  <si>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</si>
  <si>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</si>
  <si>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</si>
  <si>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</si>
  <si>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</si>
  <si>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</si>
  <si>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</si>
  <si>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</si>
  <si>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</si>
  <si>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</si>
  <si>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</si>
  <si>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</si>
  <si>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</si>
  <si>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PBZ Conservative10 fond</t>
  </si>
  <si>
    <t>Prosinac 2014.</t>
  </si>
  <si>
    <t>December 2014</t>
  </si>
  <si>
    <t>PROSINAC 2014.</t>
  </si>
  <si>
    <t>DECEMBER 2014</t>
  </si>
  <si>
    <t>Grafikon 7: Dobna i spolna struktura članova ODMF-a na dan 31.12.2014.</t>
  </si>
  <si>
    <t>Chart 7: ODMF members age and sex structure as at 31. December 2014</t>
  </si>
  <si>
    <t>Grafikon 11: Dobna i spolna struktura članova ZDMF- ova na dan 31.12.2014.</t>
  </si>
  <si>
    <t>Chart 11: ZDMF members age and sex structure as at 31 Dectember 2014</t>
  </si>
  <si>
    <t>Primus</t>
  </si>
  <si>
    <t>ZB Private World 1</t>
  </si>
  <si>
    <t>2014.</t>
  </si>
  <si>
    <t>31.12.2014.</t>
  </si>
  <si>
    <t>Raiffeisen d.d.</t>
  </si>
  <si>
    <t>Erste d.o.o.</t>
  </si>
  <si>
    <t>Outfox Macro Income Fund **</t>
  </si>
  <si>
    <t>Locusta Value IV **</t>
  </si>
  <si>
    <r>
      <t xml:space="preserve">Ostala imovina 
</t>
    </r>
    <r>
      <rPr>
        <i/>
        <sz val="7"/>
        <color rgb="FF0000FF"/>
        <rFont val="Arial"/>
        <family val="2"/>
      </rPr>
      <t>Other assets</t>
    </r>
  </si>
  <si>
    <r>
      <t xml:space="preserve">UKUPNE OBVEZE 
</t>
    </r>
    <r>
      <rPr>
        <i/>
        <sz val="7"/>
        <color rgb="FF0000FF"/>
        <rFont val="Arial"/>
        <family val="2"/>
      </rPr>
      <t>TOTAL LIABILITIES</t>
    </r>
  </si>
  <si>
    <t>Siječanj 2015.</t>
  </si>
  <si>
    <t>January 2015</t>
  </si>
  <si>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</si>
  <si>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</si>
  <si>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</si>
  <si>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r>
      <rPr>
        <sz val="8"/>
        <rFont val="Arial"/>
        <family val="2"/>
      </rPr>
      <t>06 - Osiguranje plovila</t>
    </r>
    <r>
      <rPr>
        <sz val="8"/>
        <color rgb="FF0000FF"/>
        <rFont val="Arial"/>
        <family val="2"/>
      </rPr>
      <t xml:space="preserve"> / Insurance of vessels</t>
    </r>
  </si>
  <si>
    <t>ZB Future 2025</t>
  </si>
  <si>
    <t>ZB Future 2030</t>
  </si>
  <si>
    <t xml:space="preserve">ZB Future 2040 </t>
  </si>
  <si>
    <t xml:space="preserve">ZB Future 2055 </t>
  </si>
  <si>
    <r>
      <t>31.12.2013.</t>
    </r>
    <r>
      <rPr>
        <b/>
        <vertAlign val="superscript"/>
        <sz val="9"/>
        <rFont val="Arial"/>
        <family val="2"/>
      </rPr>
      <t>3</t>
    </r>
  </si>
  <si>
    <r>
      <t>01.01. - 31.12.2013.</t>
    </r>
    <r>
      <rPr>
        <b/>
        <vertAlign val="superscript"/>
        <sz val="9"/>
        <rFont val="Arial"/>
        <family val="2"/>
        <charset val="238"/>
      </rPr>
      <t>3</t>
    </r>
  </si>
  <si>
    <t>01.01. - 31.12.2014.</t>
  </si>
  <si>
    <t>Grafikon 19: Udjel broja aktivnih ugovora u ukupnom broju ugovora na dan 31. prosinca 2014.</t>
  </si>
  <si>
    <t>Chart 19: Share of the number of active contracts in total number of contracts as at 31 December 2014</t>
  </si>
  <si>
    <t xml:space="preserve">Grafikon 20: Godišnja promjena vrijednosti aktivnih ugovora na dan 31. prosinca 2014. </t>
  </si>
  <si>
    <t>Chart 20: Annual change in value of active contracts as at 31 December 2014</t>
  </si>
  <si>
    <r>
      <t>31.12.2013.</t>
    </r>
    <r>
      <rPr>
        <b/>
        <vertAlign val="superscript"/>
        <sz val="8"/>
        <rFont val="Arial"/>
        <family val="2"/>
        <charset val="238"/>
      </rPr>
      <t>1</t>
    </r>
  </si>
  <si>
    <r>
      <t>31.12.2013.</t>
    </r>
    <r>
      <rPr>
        <b/>
        <vertAlign val="superscript"/>
        <sz val="9"/>
        <rFont val="Arial"/>
        <family val="2"/>
        <charset val="238"/>
      </rPr>
      <t>3</t>
    </r>
  </si>
  <si>
    <t>HETA Asset Resolution Hrvatska d.o.o.</t>
  </si>
  <si>
    <r>
      <t>01.01. - 31.12.2013.</t>
    </r>
    <r>
      <rPr>
        <b/>
        <vertAlign val="superscript"/>
        <sz val="9"/>
        <rFont val="Arial"/>
        <family val="2"/>
        <charset val="238"/>
      </rPr>
      <t>1</t>
    </r>
  </si>
  <si>
    <r>
      <t xml:space="preserve">1) Podaci dostavljeni u izvještajima sa stanjem na dan 31.12.2014. godine.
    </t>
    </r>
    <r>
      <rPr>
        <i/>
        <sz val="8"/>
        <color indexed="12"/>
        <rFont val="Arial"/>
        <family val="2"/>
      </rPr>
      <t xml:space="preserve">Data delivered in reports containing the balance as at 31 december 2014. </t>
    </r>
  </si>
  <si>
    <r>
      <t xml:space="preserve">3) Podaci dostavljeni u izvještajima sa stanjem na dan 31.12.2014. godine. /  </t>
    </r>
    <r>
      <rPr>
        <i/>
        <sz val="8"/>
        <color indexed="12"/>
        <rFont val="Arial"/>
        <family val="2"/>
      </rPr>
      <t xml:space="preserve">Data delivered in reports containing the balance as at 31 December 2014. </t>
    </r>
  </si>
  <si>
    <r>
      <t xml:space="preserve">3) Podaci dostavljeni u izvještajima sa stanjem na dan 31.12.2014. godine.  
    </t>
    </r>
    <r>
      <rPr>
        <i/>
        <sz val="8"/>
        <color indexed="12"/>
        <rFont val="Arial"/>
        <family val="2"/>
      </rPr>
      <t>Data delivered in reports containing the balance as at 31 December 2014</t>
    </r>
  </si>
  <si>
    <r>
      <t xml:space="preserve">1) Podaci dostavljeni u izvještajima sa stanjem na dan 31.12.2014. godine.
    </t>
    </r>
    <r>
      <rPr>
        <i/>
        <sz val="8"/>
        <color indexed="12"/>
        <rFont val="Arial"/>
        <family val="2"/>
      </rPr>
      <t xml:space="preserve">Data delivered in reports containing the balance as at 31 December 2014. </t>
    </r>
  </si>
  <si>
    <r>
      <t>31.12.2014.</t>
    </r>
    <r>
      <rPr>
        <b/>
        <vertAlign val="superscript"/>
        <sz val="8"/>
        <rFont val="Arial"/>
        <family val="2"/>
        <charset val="238"/>
      </rPr>
      <t>2</t>
    </r>
  </si>
  <si>
    <r>
      <t>01.01. - 31.12.2013.</t>
    </r>
    <r>
      <rPr>
        <b/>
        <vertAlign val="superscript"/>
        <sz val="8"/>
        <rFont val="Arial"/>
        <family val="2"/>
        <charset val="238"/>
      </rPr>
      <t>1</t>
    </r>
  </si>
  <si>
    <r>
      <t>01.01. - 31.12.2014.</t>
    </r>
    <r>
      <rPr>
        <b/>
        <vertAlign val="superscript"/>
        <sz val="8"/>
        <rFont val="Arial"/>
        <family val="2"/>
        <charset val="238"/>
      </rPr>
      <t>2</t>
    </r>
  </si>
  <si>
    <r>
      <t xml:space="preserve">1) </t>
    </r>
    <r>
      <rPr>
        <sz val="8"/>
        <rFont val="Arial"/>
        <family val="2"/>
        <charset val="238"/>
      </rPr>
      <t xml:space="preserve">Podaci za 15 faktoring društava / </t>
    </r>
    <r>
      <rPr>
        <i/>
        <sz val="8"/>
        <color indexed="12"/>
        <rFont val="Arial"/>
        <family val="2"/>
      </rPr>
      <t>Data for 15 factoring companies</t>
    </r>
  </si>
  <si>
    <r>
      <t xml:space="preserve">2) </t>
    </r>
    <r>
      <rPr>
        <sz val="8"/>
        <rFont val="Arial"/>
        <family val="2"/>
        <charset val="238"/>
      </rPr>
      <t xml:space="preserve">Podaci za 17 faktoring društava / </t>
    </r>
    <r>
      <rPr>
        <i/>
        <sz val="8"/>
        <color indexed="12"/>
        <rFont val="Arial"/>
        <family val="2"/>
      </rPr>
      <t>Data for 17 factoring companies</t>
    </r>
  </si>
  <si>
    <t>FWR Multi-Asset Strategy I</t>
  </si>
  <si>
    <t>FWR Multi-Asset Strategy II</t>
  </si>
  <si>
    <t>Veljača 2015.</t>
  </si>
  <si>
    <t>February 2015</t>
  </si>
  <si>
    <t>Tablica 26: Zaračunata bruto premija osiguranja za period od 1. siječnja do 28. veljače 2015.</t>
  </si>
  <si>
    <t>5Table 26: Written premium for the period 1 January - 28 February  2015</t>
  </si>
  <si>
    <t>I-II.2014</t>
  </si>
  <si>
    <t>I-II.2015</t>
  </si>
  <si>
    <t>Tablica 27: Podaci o osiguranju za period od 1. siječnja do 28. veljače 2015.</t>
  </si>
  <si>
    <t>Table 27: Insurance data for the period 1 January - 28 February 2015</t>
  </si>
  <si>
    <t>Grafikon 18: Udio zaračunate bruto premije i likvidiranih šteta po društvima za osiguranje po vrstama osiguranja za period od 1. siječnja do 28. veljače 2015.</t>
  </si>
  <si>
    <t>HT-R-A</t>
  </si>
  <si>
    <t>ADRS-R-A</t>
  </si>
  <si>
    <t>ADRS-P-A</t>
  </si>
  <si>
    <t>RIVP-R-A</t>
  </si>
  <si>
    <t>JMNC-R-A</t>
  </si>
  <si>
    <t>SNHO-R-A</t>
  </si>
  <si>
    <t>PODR-R-A</t>
  </si>
  <si>
    <t>ATGR-R-A</t>
  </si>
  <si>
    <t>RIZO-R-A</t>
  </si>
  <si>
    <t>ERNT-R-A</t>
  </si>
  <si>
    <t>RHMF-O-187A</t>
  </si>
  <si>
    <t>RHMF-O-19BA</t>
  </si>
  <si>
    <t>RHMF-O-247E</t>
  </si>
  <si>
    <t>RIBA-O-177A</t>
  </si>
  <si>
    <t>FNOI-D-171A</t>
  </si>
  <si>
    <t>RHMF-O-227E</t>
  </si>
  <si>
    <t>RHMF-O-203E</t>
  </si>
  <si>
    <t>RHMF-O-172A</t>
  </si>
  <si>
    <t>RHMF-O-15CA</t>
  </si>
  <si>
    <t>FNOI-D-181A</t>
  </si>
  <si>
    <t>RHMF-O-17BA</t>
  </si>
  <si>
    <t>RHMF-O-167A</t>
  </si>
  <si>
    <t>RHMF-O-157A</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</si>
  <si>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</si>
  <si>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</si>
  <si>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</si>
  <si>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</si>
  <si>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</si>
  <si>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</si>
  <si>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</si>
  <si>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</si>
  <si>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</si>
  <si>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</si>
  <si>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</si>
  <si>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</si>
  <si>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</si>
  <si>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</si>
  <si>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</si>
  <si>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</si>
  <si>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</si>
  <si>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</si>
  <si>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</si>
  <si>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</si>
  <si>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</si>
  <si>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</si>
  <si>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</si>
  <si>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</si>
  <si>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</si>
  <si>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</si>
  <si>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AGRAM TRUST u likvidaciji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</si>
  <si>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</si>
  <si>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</si>
  <si>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</si>
  <si>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</si>
  <si>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</si>
  <si>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</si>
  <si>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</si>
  <si>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</si>
  <si>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</si>
  <si>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</si>
  <si>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</si>
  <si>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</si>
  <si>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Broj / </t>
    </r>
    <r>
      <rPr>
        <i/>
        <sz val="10"/>
        <color rgb="FF0000FF"/>
        <rFont val="Arial"/>
        <family val="2"/>
      </rPr>
      <t>Number</t>
    </r>
    <r>
      <rPr>
        <sz val="10"/>
        <color theme="1"/>
        <rFont val="Arial"/>
        <family val="2"/>
        <charset val="238"/>
      </rPr>
      <t xml:space="preserve"> 3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19.3.2015.</t>
    </r>
  </si>
  <si>
    <t>Chart 18: Share of written premium and claims settled per line of insurances for the period 1 January - 28 February 2015</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</si>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</sst>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1">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58" fillId="0" borderId="0" xfId="0" applyFont="1" applyAlignment="1">
      <alignment vertical="center"/>
    </xf>
    <xf numFmtId="0" fontId="72" fillId="0" borderId="0" xfId="0" applyFont="1" applyAlignment="1">
      <alignment vertical="center"/>
    </xf>
    <xf numFmtId="0" fontId="43" fillId="13" borderId="0" xfId="3" applyFont="1" applyFill="1" applyBorder="1" applyAlignment="1">
      <alignment horizontal="center"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3" fillId="0" borderId="0" xfId="0" applyFont="1" applyFill="1" applyBorder="1" applyAlignment="1">
      <alignment horizontal="left" vertical="center" wrapText="1"/>
    </xf>
    <xf numFmtId="0" fontId="173"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558940</xdr:colOff>
      <xdr:row>49</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64265" cy="304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55199</xdr:colOff>
      <xdr:row>39</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65199" cy="2333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61296</xdr:colOff>
      <xdr:row>19</xdr:row>
      <xdr:rowOff>38100</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333500"/>
          <a:ext cx="3871296" cy="2314575"/>
        </a:xfrm>
        <a:prstGeom prst="rect">
          <a:avLst/>
        </a:prstGeom>
      </xdr:spPr>
    </xdr:pic>
    <xdr:clientData/>
  </xdr:twoCellAnchor>
  <xdr:twoCellAnchor editAs="oneCell">
    <xdr:from>
      <xdr:col>4</xdr:col>
      <xdr:colOff>0</xdr:colOff>
      <xdr:row>24</xdr:row>
      <xdr:rowOff>0</xdr:rowOff>
    </xdr:from>
    <xdr:to>
      <xdr:col>9</xdr:col>
      <xdr:colOff>55199</xdr:colOff>
      <xdr:row>36</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65199" cy="2333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742950</xdr:colOff>
      <xdr:row>64</xdr:row>
      <xdr:rowOff>2537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0275" cy="405066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571500</xdr:colOff>
      <xdr:row>40</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25100" cy="61436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44</xdr:row>
      <xdr:rowOff>142875</xdr:rowOff>
    </xdr:from>
    <xdr:to>
      <xdr:col>6</xdr:col>
      <xdr:colOff>36668</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47675" y="12287250"/>
          <a:ext cx="5456393" cy="2938527"/>
        </a:xfrm>
        <a:prstGeom prst="rect">
          <a:avLst/>
        </a:prstGeom>
      </xdr:spPr>
    </xdr:pic>
    <xdr:clientData/>
  </xdr:twoCellAnchor>
  <xdr:twoCellAnchor editAs="oneCell">
    <xdr:from>
      <xdr:col>0</xdr:col>
      <xdr:colOff>428625</xdr:colOff>
      <xdr:row>67</xdr:row>
      <xdr:rowOff>142875</xdr:rowOff>
    </xdr:from>
    <xdr:to>
      <xdr:col>6</xdr:col>
      <xdr:colOff>54197</xdr:colOff>
      <xdr:row>86</xdr:row>
      <xdr:rowOff>4827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2862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573791</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0466" cy="2511770"/>
        </a:xfrm>
        <a:prstGeom prst="rect">
          <a:avLst/>
        </a:prstGeom>
      </xdr:spPr>
    </xdr:pic>
    <xdr:clientData/>
  </xdr:twoCellAnchor>
  <xdr:twoCellAnchor editAs="oneCell">
    <xdr:from>
      <xdr:col>0</xdr:col>
      <xdr:colOff>9525</xdr:colOff>
      <xdr:row>52</xdr:row>
      <xdr:rowOff>104775</xdr:rowOff>
    </xdr:from>
    <xdr:to>
      <xdr:col>3</xdr:col>
      <xdr:colOff>510157</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5"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142876</xdr:rowOff>
    </xdr:from>
    <xdr:to>
      <xdr:col>11</xdr:col>
      <xdr:colOff>590550</xdr:colOff>
      <xdr:row>49</xdr:row>
      <xdr:rowOff>152401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76776"/>
          <a:ext cx="7296150" cy="3409950"/>
        </a:xfrm>
        <a:prstGeom prst="rect">
          <a:avLst/>
        </a:prstGeom>
      </xdr:spPr>
    </xdr:pic>
    <xdr:clientData/>
  </xdr:twoCellAnchor>
  <xdr:twoCellAnchor editAs="oneCell">
    <xdr:from>
      <xdr:col>0</xdr:col>
      <xdr:colOff>0</xdr:colOff>
      <xdr:row>2</xdr:row>
      <xdr:rowOff>95250</xdr:rowOff>
    </xdr:from>
    <xdr:to>
      <xdr:col>11</xdr:col>
      <xdr:colOff>571500</xdr:colOff>
      <xdr:row>23</xdr:row>
      <xdr:rowOff>161924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19100"/>
          <a:ext cx="7277100" cy="3467099"/>
        </a:xfrm>
        <a:prstGeom prst="rect">
          <a:avLst/>
        </a:prstGeom>
      </xdr:spPr>
    </xdr:pic>
    <xdr:clientData/>
  </xdr:twoCellAnchor>
  <xdr:twoCellAnchor editAs="oneCell">
    <xdr:from>
      <xdr:col>0</xdr:col>
      <xdr:colOff>0</xdr:colOff>
      <xdr:row>54</xdr:row>
      <xdr:rowOff>114301</xdr:rowOff>
    </xdr:from>
    <xdr:to>
      <xdr:col>11</xdr:col>
      <xdr:colOff>571500</xdr:colOff>
      <xdr:row>76</xdr:row>
      <xdr:rowOff>9525</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858251"/>
          <a:ext cx="7277100" cy="3457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19</xdr:row>
      <xdr:rowOff>152400</xdr:rowOff>
    </xdr:from>
    <xdr:to>
      <xdr:col>7</xdr:col>
      <xdr:colOff>502259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20</xdr:row>
      <xdr:rowOff>123825</xdr:rowOff>
    </xdr:from>
    <xdr:to>
      <xdr:col>6</xdr:col>
      <xdr:colOff>304194</xdr:colOff>
      <xdr:row>38</xdr:row>
      <xdr:rowOff>147702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3752850"/>
          <a:ext cx="6200169" cy="2938527"/>
        </a:xfrm>
        <a:prstGeom prst="rect">
          <a:avLst/>
        </a:prstGeom>
      </xdr:spPr>
    </xdr:pic>
    <xdr:clientData/>
  </xdr:twoCellAnchor>
  <xdr:twoCellAnchor editAs="oneCell">
    <xdr:from>
      <xdr:col>0</xdr:col>
      <xdr:colOff>257175</xdr:colOff>
      <xdr:row>43</xdr:row>
      <xdr:rowOff>152400</xdr:rowOff>
    </xdr:from>
    <xdr:to>
      <xdr:col>6</xdr:col>
      <xdr:colOff>280569</xdr:colOff>
      <xdr:row>61</xdr:row>
      <xdr:rowOff>151891</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057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45815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4" t="s">
        <v>0</v>
      </c>
      <c r="B2" s="704"/>
      <c r="C2" s="704"/>
      <c r="D2" s="704"/>
      <c r="E2" s="704"/>
      <c r="F2" s="704"/>
      <c r="G2" s="704"/>
      <c r="H2" s="704"/>
      <c r="I2" s="704"/>
    </row>
    <row r="3" spans="1:9" ht="18.75" customHeight="1">
      <c r="A3" s="370"/>
      <c r="B3" s="370"/>
      <c r="C3" s="370"/>
      <c r="D3" s="370"/>
      <c r="E3" s="370"/>
      <c r="F3" s="370"/>
      <c r="G3" s="370"/>
      <c r="H3" s="370"/>
      <c r="I3" s="370"/>
    </row>
    <row r="4" spans="1:9" ht="16.5">
      <c r="A4" s="705" t="s">
        <v>1</v>
      </c>
      <c r="B4" s="705"/>
      <c r="C4" s="705"/>
      <c r="D4" s="705"/>
      <c r="E4" s="705"/>
      <c r="F4" s="705"/>
      <c r="G4" s="705"/>
      <c r="H4" s="705"/>
      <c r="I4" s="705"/>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6" t="s">
        <v>1278</v>
      </c>
      <c r="B7" s="707"/>
      <c r="C7" s="707"/>
      <c r="D7" s="707"/>
      <c r="E7" s="707"/>
      <c r="F7" s="707"/>
      <c r="G7" s="707"/>
      <c r="H7" s="707"/>
      <c r="I7" s="707"/>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8" t="s">
        <v>2</v>
      </c>
      <c r="B18" s="708"/>
      <c r="C18" s="708"/>
      <c r="D18" s="708"/>
      <c r="E18" s="708"/>
      <c r="F18" s="708"/>
      <c r="G18" s="708"/>
      <c r="H18" s="708"/>
      <c r="I18" s="708"/>
    </row>
    <row r="19" spans="1:9" ht="18.75" customHeight="1">
      <c r="A19" s="375"/>
      <c r="B19" s="375"/>
      <c r="C19" s="375"/>
      <c r="D19" s="375"/>
      <c r="E19" s="375"/>
      <c r="F19" s="375"/>
      <c r="G19" s="375"/>
      <c r="H19" s="375"/>
      <c r="I19" s="375"/>
    </row>
    <row r="20" spans="1:9" ht="18.75" customHeight="1">
      <c r="A20" s="709" t="s">
        <v>1207</v>
      </c>
      <c r="B20" s="709"/>
      <c r="C20" s="709"/>
      <c r="D20" s="709"/>
      <c r="E20" s="709"/>
      <c r="F20" s="709"/>
      <c r="G20" s="709"/>
      <c r="H20" s="709"/>
      <c r="I20" s="709"/>
    </row>
    <row r="21" spans="1:9" ht="18.75" customHeight="1">
      <c r="A21" s="376"/>
      <c r="B21" s="376"/>
      <c r="C21" s="376"/>
      <c r="D21" s="376"/>
      <c r="E21" s="376"/>
      <c r="F21" s="376"/>
      <c r="G21" s="376"/>
      <c r="H21" s="376"/>
      <c r="I21" s="376"/>
    </row>
    <row r="22" spans="1:9" ht="26.25" customHeight="1">
      <c r="A22" s="710" t="s">
        <v>3</v>
      </c>
      <c r="B22" s="710"/>
      <c r="C22" s="710"/>
      <c r="D22" s="710"/>
      <c r="E22" s="710"/>
      <c r="F22" s="710"/>
      <c r="G22" s="710"/>
      <c r="H22" s="710"/>
      <c r="I22" s="710"/>
    </row>
    <row r="23" spans="1:9" ht="18.75">
      <c r="A23" s="377"/>
      <c r="B23" s="377"/>
      <c r="C23" s="377"/>
      <c r="D23" s="377"/>
      <c r="E23" s="377"/>
      <c r="F23" s="377"/>
      <c r="G23" s="377"/>
      <c r="H23" s="377"/>
      <c r="I23" s="377"/>
    </row>
    <row r="24" spans="1:9" ht="18.75" customHeight="1">
      <c r="A24" s="700" t="s">
        <v>1208</v>
      </c>
      <c r="B24" s="700"/>
      <c r="C24" s="700"/>
      <c r="D24" s="700"/>
      <c r="E24" s="700"/>
      <c r="F24" s="700"/>
      <c r="G24" s="700"/>
      <c r="H24" s="700"/>
      <c r="I24" s="700"/>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1"/>
      <c r="B36" s="701"/>
      <c r="C36" s="701"/>
      <c r="D36" s="701"/>
      <c r="E36" s="701"/>
      <c r="F36" s="701"/>
      <c r="G36" s="701"/>
      <c r="H36" s="701"/>
      <c r="I36" s="701"/>
    </row>
    <row r="37" spans="1:9" ht="50.25" customHeight="1">
      <c r="A37" s="702" t="s">
        <v>4</v>
      </c>
      <c r="B37" s="702"/>
      <c r="C37" s="702"/>
      <c r="D37" s="702"/>
      <c r="E37" s="702"/>
      <c r="F37" s="702"/>
      <c r="G37" s="702"/>
      <c r="H37" s="702"/>
      <c r="I37" s="702"/>
    </row>
    <row r="38" spans="1:9">
      <c r="A38" s="378"/>
      <c r="B38" s="378"/>
      <c r="C38" s="378"/>
      <c r="D38" s="378"/>
      <c r="E38" s="378"/>
      <c r="F38" s="378"/>
      <c r="G38" s="378"/>
      <c r="H38" s="378"/>
      <c r="I38" s="378"/>
    </row>
    <row r="39" spans="1:9" ht="65.25" customHeight="1">
      <c r="A39" s="703" t="s">
        <v>5</v>
      </c>
      <c r="B39" s="703"/>
      <c r="C39" s="703"/>
      <c r="D39" s="703"/>
      <c r="E39" s="703"/>
      <c r="F39" s="703"/>
      <c r="G39" s="703"/>
      <c r="H39" s="703"/>
      <c r="I39" s="70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79" t="s">
        <v>946</v>
      </c>
      <c r="L1" s="380" t="str">
        <f>Naslovnica!A20</f>
        <v>Veljača 2015.</v>
      </c>
    </row>
    <row r="2" spans="1:19" ht="12.75" customHeight="1">
      <c r="A2" s="117" t="s">
        <v>952</v>
      </c>
      <c r="J2" s="88"/>
      <c r="K2" s="88"/>
      <c r="L2" s="118" t="str">
        <f>Naslovnica!A24</f>
        <v>February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494</v>
      </c>
    </row>
    <row r="26" spans="1:1" ht="12.75" customHeight="1">
      <c r="A26" s="37"/>
    </row>
    <row r="27" spans="1:1" ht="12.75" customHeight="1">
      <c r="A27" s="379" t="s">
        <v>947</v>
      </c>
    </row>
    <row r="28" spans="1:1" ht="12.75" customHeight="1">
      <c r="A28" s="117" t="s">
        <v>951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494</v>
      </c>
    </row>
    <row r="52" spans="1:1" ht="12.75" customHeight="1"/>
    <row r="53" spans="1:1" ht="12.75" customHeight="1">
      <c r="A53" s="379" t="s">
        <v>948</v>
      </c>
    </row>
    <row r="54" spans="1:1" ht="12.75" customHeight="1">
      <c r="A54" s="117" t="s">
        <v>953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494</v>
      </c>
    </row>
    <row r="78" spans="1:12" ht="12.75" customHeight="1">
      <c r="A78" s="74" t="s">
        <v>338</v>
      </c>
    </row>
    <row r="79" spans="1:12" ht="12.75" customHeight="1">
      <c r="L79" s="683" t="s">
        <v>377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973</v>
      </c>
      <c r="AG1" s="380" t="str">
        <f>Naslovnica!A20</f>
        <v>Veljača 2015.</v>
      </c>
    </row>
    <row r="2" spans="1:33" ht="12.75" customHeight="1">
      <c r="A2" s="119" t="s">
        <v>974</v>
      </c>
      <c r="AG2" s="118" t="str">
        <f>Naslovnica!A24</f>
        <v>February 2015</v>
      </c>
    </row>
    <row r="3" spans="1:33" ht="12.75" customHeight="1">
      <c r="A3" s="119"/>
      <c r="AG3" s="118"/>
    </row>
    <row r="4" spans="1:33" ht="12.75" customHeight="1">
      <c r="I4" s="671"/>
      <c r="J4" s="671"/>
      <c r="K4" s="671"/>
      <c r="AG4" s="21" t="s">
        <v>495</v>
      </c>
    </row>
    <row r="5" spans="1:33" ht="15" customHeight="1">
      <c r="A5" s="412" t="s">
        <v>956</v>
      </c>
      <c r="B5" s="753" t="s">
        <v>961</v>
      </c>
      <c r="C5" s="753"/>
      <c r="D5" s="753"/>
      <c r="E5" s="753"/>
      <c r="F5" s="753"/>
      <c r="G5" s="753"/>
      <c r="H5" s="753"/>
      <c r="I5" s="753"/>
      <c r="J5" s="751" t="s">
        <v>968</v>
      </c>
      <c r="K5" s="751"/>
      <c r="L5" s="753" t="s">
        <v>962</v>
      </c>
      <c r="M5" s="753"/>
      <c r="N5" s="753"/>
      <c r="O5" s="753"/>
      <c r="P5" s="753"/>
      <c r="Q5" s="753"/>
      <c r="R5" s="753"/>
      <c r="S5" s="753"/>
      <c r="T5" s="751" t="s">
        <v>969</v>
      </c>
      <c r="U5" s="751"/>
      <c r="V5" s="753" t="s">
        <v>963</v>
      </c>
      <c r="W5" s="753"/>
      <c r="X5" s="753"/>
      <c r="Y5" s="753"/>
      <c r="Z5" s="753"/>
      <c r="AA5" s="753"/>
      <c r="AB5" s="753"/>
      <c r="AC5" s="753"/>
      <c r="AD5" s="751" t="s">
        <v>970</v>
      </c>
      <c r="AE5" s="751"/>
      <c r="AF5" s="752" t="s">
        <v>910</v>
      </c>
      <c r="AG5" s="752"/>
    </row>
    <row r="6" spans="1:33" ht="22.5" customHeight="1">
      <c r="A6" s="754" t="s">
        <v>496</v>
      </c>
      <c r="B6" s="728" t="s">
        <v>957</v>
      </c>
      <c r="C6" s="728"/>
      <c r="D6" s="728" t="s">
        <v>958</v>
      </c>
      <c r="E6" s="728"/>
      <c r="F6" s="728" t="s">
        <v>959</v>
      </c>
      <c r="G6" s="728"/>
      <c r="H6" s="728" t="s">
        <v>960</v>
      </c>
      <c r="I6" s="728"/>
      <c r="J6" s="751"/>
      <c r="K6" s="751"/>
      <c r="L6" s="728" t="s">
        <v>957</v>
      </c>
      <c r="M6" s="728"/>
      <c r="N6" s="728" t="s">
        <v>958</v>
      </c>
      <c r="O6" s="728"/>
      <c r="P6" s="728" t="s">
        <v>959</v>
      </c>
      <c r="Q6" s="728"/>
      <c r="R6" s="728" t="s">
        <v>960</v>
      </c>
      <c r="S6" s="728"/>
      <c r="T6" s="751"/>
      <c r="U6" s="751"/>
      <c r="V6" s="728" t="s">
        <v>957</v>
      </c>
      <c r="W6" s="728"/>
      <c r="X6" s="728" t="s">
        <v>958</v>
      </c>
      <c r="Y6" s="728"/>
      <c r="Z6" s="728" t="s">
        <v>959</v>
      </c>
      <c r="AA6" s="728"/>
      <c r="AB6" s="728" t="s">
        <v>960</v>
      </c>
      <c r="AC6" s="728"/>
      <c r="AD6" s="751"/>
      <c r="AE6" s="751"/>
      <c r="AF6" s="752"/>
      <c r="AG6" s="752"/>
    </row>
    <row r="7" spans="1:33">
      <c r="A7" s="754"/>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4"/>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612</v>
      </c>
      <c r="B9" s="181">
        <v>5158.4495199999992</v>
      </c>
      <c r="C9" s="182">
        <v>2.9322882164241053E-2</v>
      </c>
      <c r="D9" s="181">
        <v>1376.56315</v>
      </c>
      <c r="E9" s="182">
        <v>2.6656776997146102E-2</v>
      </c>
      <c r="F9" s="181">
        <v>2692.4403900000002</v>
      </c>
      <c r="G9" s="182">
        <v>5.3155633242428717E-2</v>
      </c>
      <c r="H9" s="181">
        <v>382.25925999999998</v>
      </c>
      <c r="I9" s="182">
        <v>3.735237242715515E-3</v>
      </c>
      <c r="J9" s="181">
        <v>9609.7123200000005</v>
      </c>
      <c r="K9" s="182">
        <v>2.5252174879822058E-2</v>
      </c>
      <c r="L9" s="181">
        <v>539520.6272000001</v>
      </c>
      <c r="M9" s="182">
        <v>1.9892585307362071E-2</v>
      </c>
      <c r="N9" s="181">
        <v>90178.181360000002</v>
      </c>
      <c r="O9" s="182">
        <v>9.9792460680753047E-3</v>
      </c>
      <c r="P9" s="181">
        <v>405549.93336999998</v>
      </c>
      <c r="Q9" s="182">
        <v>3.7009012017981693E-2</v>
      </c>
      <c r="R9" s="181">
        <v>181212.22678</v>
      </c>
      <c r="S9" s="182">
        <v>8.7430462793061155E-3</v>
      </c>
      <c r="T9" s="181">
        <v>1216460.9687100002</v>
      </c>
      <c r="U9" s="182">
        <v>1.7930570595459661E-2</v>
      </c>
      <c r="V9" s="181">
        <v>8107.2362599999997</v>
      </c>
      <c r="W9" s="182">
        <v>1.2259613353119385E-2</v>
      </c>
      <c r="X9" s="181">
        <v>7877.9671600000001</v>
      </c>
      <c r="Y9" s="182">
        <v>4.294648249050223E-2</v>
      </c>
      <c r="Z9" s="181">
        <v>3703.0815299999999</v>
      </c>
      <c r="AA9" s="182">
        <v>1.4553836638917546E-2</v>
      </c>
      <c r="AB9" s="181">
        <v>1738.9054199999998</v>
      </c>
      <c r="AC9" s="182">
        <v>2.9712472998531516E-3</v>
      </c>
      <c r="AD9" s="181">
        <v>21427.19037</v>
      </c>
      <c r="AE9" s="182">
        <v>1.2720830457521072E-2</v>
      </c>
      <c r="AF9" s="181">
        <v>1247497.8714000001</v>
      </c>
      <c r="AG9" s="182">
        <v>1.7844898598075219E-2</v>
      </c>
    </row>
    <row r="10" spans="1:33" ht="18">
      <c r="A10" s="209" t="s">
        <v>613</v>
      </c>
      <c r="B10" s="184">
        <v>58.886470000000003</v>
      </c>
      <c r="C10" s="185">
        <v>3.3473643857197542E-4</v>
      </c>
      <c r="D10" s="184">
        <v>2651.50758</v>
      </c>
      <c r="E10" s="185">
        <v>5.1345734677194096E-2</v>
      </c>
      <c r="F10" s="184">
        <v>0</v>
      </c>
      <c r="G10" s="185">
        <v>0</v>
      </c>
      <c r="H10" s="184">
        <v>6.2007700000000003</v>
      </c>
      <c r="I10" s="185">
        <v>6.0590676174890006E-5</v>
      </c>
      <c r="J10" s="184">
        <v>2716.5948199999998</v>
      </c>
      <c r="K10" s="185">
        <v>7.138603653044499E-3</v>
      </c>
      <c r="L10" s="184">
        <v>7026.3632699999998</v>
      </c>
      <c r="M10" s="185">
        <v>2.5906800167100355E-4</v>
      </c>
      <c r="N10" s="184">
        <v>63819.594010000001</v>
      </c>
      <c r="O10" s="185">
        <v>7.0623672265911252E-3</v>
      </c>
      <c r="P10" s="184">
        <v>197653.51866</v>
      </c>
      <c r="Q10" s="185">
        <v>1.8037141287878269E-2</v>
      </c>
      <c r="R10" s="184">
        <v>65970.16734</v>
      </c>
      <c r="S10" s="185">
        <v>3.1828990590542579E-3</v>
      </c>
      <c r="T10" s="184">
        <v>334469.64328000002</v>
      </c>
      <c r="U10" s="182">
        <v>4.9300649220418739E-3</v>
      </c>
      <c r="V10" s="184">
        <v>69.135999999999996</v>
      </c>
      <c r="W10" s="185">
        <v>1.0454618585165814E-4</v>
      </c>
      <c r="X10" s="184">
        <v>16523.21257</v>
      </c>
      <c r="Y10" s="185">
        <v>9.0075757478068924E-2</v>
      </c>
      <c r="Z10" s="184">
        <v>0</v>
      </c>
      <c r="AA10" s="185">
        <v>0</v>
      </c>
      <c r="AB10" s="184">
        <v>32.318629999999999</v>
      </c>
      <c r="AC10" s="185">
        <v>5.5222464096093892E-5</v>
      </c>
      <c r="AD10" s="184">
        <v>16624.6672</v>
      </c>
      <c r="AE10" s="185">
        <v>9.8696828287857131E-3</v>
      </c>
      <c r="AF10" s="184">
        <v>353810.90530000004</v>
      </c>
      <c r="AG10" s="182">
        <v>5.0611066140627114E-3</v>
      </c>
    </row>
    <row r="11" spans="1:33" ht="27">
      <c r="A11" s="209" t="s">
        <v>614</v>
      </c>
      <c r="B11" s="184">
        <v>173730.86446000001</v>
      </c>
      <c r="C11" s="185">
        <v>0.98756218260953632</v>
      </c>
      <c r="D11" s="184">
        <v>47906.356930000002</v>
      </c>
      <c r="E11" s="185">
        <v>0.92769378101447431</v>
      </c>
      <c r="F11" s="184">
        <v>48392.926549999996</v>
      </c>
      <c r="G11" s="185">
        <v>0.95539966818711664</v>
      </c>
      <c r="H11" s="184">
        <v>102019.1143</v>
      </c>
      <c r="I11" s="185">
        <v>0.99687734236238235</v>
      </c>
      <c r="J11" s="184">
        <v>372049.26224000001</v>
      </c>
      <c r="K11" s="185">
        <v>0.97766225680242391</v>
      </c>
      <c r="L11" s="184">
        <v>26801882.24994</v>
      </c>
      <c r="M11" s="185">
        <v>0.98820823926934487</v>
      </c>
      <c r="N11" s="184">
        <v>8886302.4991500005</v>
      </c>
      <c r="O11" s="185">
        <v>0.98337089900224151</v>
      </c>
      <c r="P11" s="184">
        <v>10360205.37187</v>
      </c>
      <c r="Q11" s="185">
        <v>0.94543466430922696</v>
      </c>
      <c r="R11" s="184">
        <v>20535286.74196</v>
      </c>
      <c r="S11" s="185">
        <v>0.9907773086511904</v>
      </c>
      <c r="T11" s="184">
        <v>66583676.862920001</v>
      </c>
      <c r="U11" s="185">
        <v>0.9814398893224815</v>
      </c>
      <c r="V11" s="184">
        <v>656839.23635000002</v>
      </c>
      <c r="W11" s="185">
        <v>0.99326019552922229</v>
      </c>
      <c r="X11" s="184">
        <v>160482.37484999999</v>
      </c>
      <c r="Y11" s="185">
        <v>0.87486446205619117</v>
      </c>
      <c r="Z11" s="184">
        <v>251623.38602000001</v>
      </c>
      <c r="AA11" s="185">
        <v>0.98892925391960507</v>
      </c>
      <c r="AB11" s="184">
        <v>585286.56287999998</v>
      </c>
      <c r="AC11" s="185">
        <v>1.000072286621277</v>
      </c>
      <c r="AD11" s="184">
        <v>1654231.5600999999</v>
      </c>
      <c r="AE11" s="185">
        <v>0.98207925771617077</v>
      </c>
      <c r="AF11" s="184">
        <v>68609957.685259998</v>
      </c>
      <c r="AG11" s="185">
        <v>0.98143473089672495</v>
      </c>
    </row>
    <row r="12" spans="1:33" ht="18.75">
      <c r="A12" s="209" t="s">
        <v>615</v>
      </c>
      <c r="B12" s="186">
        <v>144069.66984000002</v>
      </c>
      <c r="C12" s="187">
        <v>0.81895498555919455</v>
      </c>
      <c r="D12" s="186">
        <v>34019.109810000002</v>
      </c>
      <c r="E12" s="187">
        <v>0.65877095710908395</v>
      </c>
      <c r="F12" s="186">
        <v>38255.467299999997</v>
      </c>
      <c r="G12" s="187">
        <v>0.75526039383049237</v>
      </c>
      <c r="H12" s="186">
        <v>79892.695769999991</v>
      </c>
      <c r="I12" s="187">
        <v>0.78066957138211446</v>
      </c>
      <c r="J12" s="186">
        <v>296236.94271999999</v>
      </c>
      <c r="K12" s="187">
        <v>0.77844443562169696</v>
      </c>
      <c r="L12" s="186">
        <v>22818805.916279998</v>
      </c>
      <c r="M12" s="187">
        <v>0.84134882044735682</v>
      </c>
      <c r="N12" s="186">
        <v>7303543.5091800001</v>
      </c>
      <c r="O12" s="187">
        <v>0.8082205334796233</v>
      </c>
      <c r="P12" s="186">
        <v>8508785.1337299999</v>
      </c>
      <c r="Q12" s="187">
        <v>0.77648078660967157</v>
      </c>
      <c r="R12" s="186">
        <v>18119307.383240003</v>
      </c>
      <c r="S12" s="187">
        <v>0.8742122196476676</v>
      </c>
      <c r="T12" s="186">
        <v>56750441.942430004</v>
      </c>
      <c r="U12" s="187">
        <v>0.83649852461058338</v>
      </c>
      <c r="V12" s="186">
        <v>656839.23635000002</v>
      </c>
      <c r="W12" s="187">
        <v>0.99326019552922229</v>
      </c>
      <c r="X12" s="186">
        <v>157879.70853999999</v>
      </c>
      <c r="Y12" s="187">
        <v>0.86067611107161623</v>
      </c>
      <c r="Z12" s="186">
        <v>251623.38602000001</v>
      </c>
      <c r="AA12" s="187">
        <v>0.98892925391960507</v>
      </c>
      <c r="AB12" s="186">
        <v>585286.56287999998</v>
      </c>
      <c r="AC12" s="187">
        <v>1.000072286621277</v>
      </c>
      <c r="AD12" s="186">
        <v>1651628.8937900001</v>
      </c>
      <c r="AE12" s="187">
        <v>0.98053411454549333</v>
      </c>
      <c r="AF12" s="186">
        <v>58698307.778940007</v>
      </c>
      <c r="AG12" s="187">
        <v>0.83965301601539422</v>
      </c>
    </row>
    <row r="13" spans="1:33" ht="19.5">
      <c r="A13" s="210" t="s">
        <v>517</v>
      </c>
      <c r="B13" s="186">
        <v>17871.731170000003</v>
      </c>
      <c r="C13" s="187">
        <v>0.10159073286209147</v>
      </c>
      <c r="D13" s="186">
        <v>10627.77182</v>
      </c>
      <c r="E13" s="187">
        <v>0.20580395703770918</v>
      </c>
      <c r="F13" s="186">
        <v>8948.9759400000003</v>
      </c>
      <c r="G13" s="187">
        <v>0.17667558573579364</v>
      </c>
      <c r="H13" s="186">
        <v>12676.38564</v>
      </c>
      <c r="I13" s="187">
        <v>0.12386699996633736</v>
      </c>
      <c r="J13" s="186">
        <v>50124.864569999998</v>
      </c>
      <c r="K13" s="187">
        <v>0.13171693426396311</v>
      </c>
      <c r="L13" s="186">
        <v>2062086.92772</v>
      </c>
      <c r="M13" s="187">
        <v>7.6030902347057214E-2</v>
      </c>
      <c r="N13" s="186">
        <v>1031218.1730900001</v>
      </c>
      <c r="O13" s="187">
        <v>0.11411607269007117</v>
      </c>
      <c r="P13" s="186">
        <v>1381342.17053</v>
      </c>
      <c r="Q13" s="187">
        <v>0.12605626282633084</v>
      </c>
      <c r="R13" s="186">
        <v>2324533.1324499999</v>
      </c>
      <c r="S13" s="187">
        <v>0.11215303247426249</v>
      </c>
      <c r="T13" s="186">
        <v>6799180.4037900008</v>
      </c>
      <c r="U13" s="187">
        <v>0.10021956097013597</v>
      </c>
      <c r="V13" s="186">
        <v>0</v>
      </c>
      <c r="W13" s="187">
        <v>0</v>
      </c>
      <c r="X13" s="186">
        <v>0</v>
      </c>
      <c r="Y13" s="187">
        <v>0</v>
      </c>
      <c r="Z13" s="186">
        <v>0</v>
      </c>
      <c r="AA13" s="187">
        <v>0</v>
      </c>
      <c r="AB13" s="186">
        <v>0</v>
      </c>
      <c r="AC13" s="187">
        <v>0</v>
      </c>
      <c r="AD13" s="186">
        <v>0</v>
      </c>
      <c r="AE13" s="187">
        <v>0</v>
      </c>
      <c r="AF13" s="186">
        <v>6849305.268360001</v>
      </c>
      <c r="AG13" s="187">
        <v>9.7976245718142854E-2</v>
      </c>
    </row>
    <row r="14" spans="1:33" ht="19.5">
      <c r="A14" s="210" t="s">
        <v>616</v>
      </c>
      <c r="B14" s="186">
        <v>126197.93867</v>
      </c>
      <c r="C14" s="187">
        <v>0.71736425269710302</v>
      </c>
      <c r="D14" s="186">
        <v>22611.851989999999</v>
      </c>
      <c r="E14" s="187">
        <v>0.43787246229125365</v>
      </c>
      <c r="F14" s="186">
        <v>25143.015789999998</v>
      </c>
      <c r="G14" s="187">
        <v>0.49638719241685197</v>
      </c>
      <c r="H14" s="186">
        <v>63856.271979999998</v>
      </c>
      <c r="I14" s="187">
        <v>0.62397003876548907</v>
      </c>
      <c r="J14" s="186">
        <v>237809.07842999999</v>
      </c>
      <c r="K14" s="187">
        <v>0.62490907496007941</v>
      </c>
      <c r="L14" s="186">
        <v>19356727.630970001</v>
      </c>
      <c r="M14" s="187">
        <v>0.71369904366548609</v>
      </c>
      <c r="N14" s="186">
        <v>6031043.4572000001</v>
      </c>
      <c r="O14" s="187">
        <v>0.66740386420512288</v>
      </c>
      <c r="P14" s="186">
        <v>6767817.1476800004</v>
      </c>
      <c r="Q14" s="187">
        <v>0.61760637974381649</v>
      </c>
      <c r="R14" s="186">
        <v>15301133.71091</v>
      </c>
      <c r="S14" s="187">
        <v>0.7382422397068733</v>
      </c>
      <c r="T14" s="186">
        <v>47456721.946759999</v>
      </c>
      <c r="U14" s="187">
        <v>0.69950958146881392</v>
      </c>
      <c r="V14" s="186">
        <v>552883.77635000006</v>
      </c>
      <c r="W14" s="187">
        <v>0.83606066357113074</v>
      </c>
      <c r="X14" s="186">
        <v>150632.75334</v>
      </c>
      <c r="Y14" s="187">
        <v>0.82116956981735523</v>
      </c>
      <c r="Z14" s="186">
        <v>222844.93062</v>
      </c>
      <c r="AA14" s="187">
        <v>0.87582428034048576</v>
      </c>
      <c r="AB14" s="186">
        <v>564361.09054</v>
      </c>
      <c r="AC14" s="187">
        <v>0.96431717741678846</v>
      </c>
      <c r="AD14" s="186">
        <v>1490722.55085</v>
      </c>
      <c r="AE14" s="187">
        <v>0.88500771688277047</v>
      </c>
      <c r="AF14" s="186">
        <v>49185253.576039992</v>
      </c>
      <c r="AG14" s="187">
        <v>0.70357303423696282</v>
      </c>
    </row>
    <row r="15" spans="1:33" ht="19.5">
      <c r="A15" s="210" t="s">
        <v>617</v>
      </c>
      <c r="B15" s="186">
        <v>0</v>
      </c>
      <c r="C15" s="187">
        <v>0</v>
      </c>
      <c r="D15" s="186">
        <v>0</v>
      </c>
      <c r="E15" s="187">
        <v>0</v>
      </c>
      <c r="F15" s="186">
        <v>643.53605000000005</v>
      </c>
      <c r="G15" s="187">
        <v>1.2705041262615017E-2</v>
      </c>
      <c r="H15" s="186">
        <v>0</v>
      </c>
      <c r="I15" s="187">
        <v>0</v>
      </c>
      <c r="J15" s="186">
        <v>643.53605000000005</v>
      </c>
      <c r="K15" s="187">
        <v>1.6910688202651535E-3</v>
      </c>
      <c r="L15" s="186">
        <v>3688.3901499999997</v>
      </c>
      <c r="M15" s="187">
        <v>1.3599408809722888E-4</v>
      </c>
      <c r="N15" s="186">
        <v>5535.6043099999997</v>
      </c>
      <c r="O15" s="187">
        <v>6.1257786209349436E-4</v>
      </c>
      <c r="P15" s="186">
        <v>316.33365999999995</v>
      </c>
      <c r="Q15" s="187">
        <v>2.8867459371399213E-5</v>
      </c>
      <c r="R15" s="186">
        <v>0</v>
      </c>
      <c r="S15" s="187">
        <v>0</v>
      </c>
      <c r="T15" s="186">
        <v>9540.3281200000001</v>
      </c>
      <c r="U15" s="187">
        <v>1.4062393390304483E-4</v>
      </c>
      <c r="V15" s="186">
        <v>0</v>
      </c>
      <c r="W15" s="187">
        <v>0</v>
      </c>
      <c r="X15" s="186">
        <v>0</v>
      </c>
      <c r="Y15" s="187">
        <v>0</v>
      </c>
      <c r="Z15" s="186">
        <v>4662.6597599999996</v>
      </c>
      <c r="AA15" s="187">
        <v>1.8325167269513099E-2</v>
      </c>
      <c r="AB15" s="186">
        <v>0</v>
      </c>
      <c r="AC15" s="187">
        <v>0</v>
      </c>
      <c r="AD15" s="186">
        <v>4662.6597599999996</v>
      </c>
      <c r="AE15" s="187">
        <v>2.768113936725429E-3</v>
      </c>
      <c r="AF15" s="186">
        <v>14846.523929999999</v>
      </c>
      <c r="AG15" s="187">
        <v>2.1237287865463462E-4</v>
      </c>
    </row>
    <row r="16" spans="1:33" ht="19.5">
      <c r="A16" s="210" t="s">
        <v>618</v>
      </c>
      <c r="B16" s="186">
        <v>0</v>
      </c>
      <c r="C16" s="187">
        <v>0</v>
      </c>
      <c r="D16" s="186">
        <v>779.48599999999999</v>
      </c>
      <c r="E16" s="187">
        <v>1.5094537780121042E-2</v>
      </c>
      <c r="F16" s="186">
        <v>3519.9395199999999</v>
      </c>
      <c r="G16" s="187">
        <v>6.9492574415231739E-2</v>
      </c>
      <c r="H16" s="186">
        <v>2609.5900099999999</v>
      </c>
      <c r="I16" s="187">
        <v>2.549954654746716E-2</v>
      </c>
      <c r="J16" s="186">
        <v>6909.0155299999997</v>
      </c>
      <c r="K16" s="187">
        <v>1.8155347694213435E-2</v>
      </c>
      <c r="L16" s="186">
        <v>2972.6936299999998</v>
      </c>
      <c r="M16" s="187">
        <v>1.0960574748424894E-4</v>
      </c>
      <c r="N16" s="186">
        <v>96980.723849999995</v>
      </c>
      <c r="O16" s="187">
        <v>1.0732025114763406E-2</v>
      </c>
      <c r="P16" s="186">
        <v>64131.927229999994</v>
      </c>
      <c r="Q16" s="187">
        <v>5.8524464444332479E-3</v>
      </c>
      <c r="R16" s="186">
        <v>394665.21008999995</v>
      </c>
      <c r="S16" s="187">
        <v>1.9041630125974332E-2</v>
      </c>
      <c r="T16" s="186">
        <v>558750.55479999993</v>
      </c>
      <c r="U16" s="187">
        <v>8.2359537426984035E-3</v>
      </c>
      <c r="V16" s="186">
        <v>0</v>
      </c>
      <c r="W16" s="187">
        <v>0</v>
      </c>
      <c r="X16" s="186">
        <v>7246.9552000000003</v>
      </c>
      <c r="Y16" s="187">
        <v>3.9506541254261097E-2</v>
      </c>
      <c r="Z16" s="186">
        <v>17405.852440000002</v>
      </c>
      <c r="AA16" s="187">
        <v>6.8408413620011335E-2</v>
      </c>
      <c r="AB16" s="186">
        <v>16115.854589999999</v>
      </c>
      <c r="AC16" s="187">
        <v>2.7536971755119106E-2</v>
      </c>
      <c r="AD16" s="186">
        <v>40768.662230000002</v>
      </c>
      <c r="AE16" s="187">
        <v>2.4203417772116105E-2</v>
      </c>
      <c r="AF16" s="186">
        <v>606428.23255999992</v>
      </c>
      <c r="AG16" s="187">
        <v>8.6746843943698426E-3</v>
      </c>
    </row>
    <row r="17" spans="1:33" ht="19.5">
      <c r="A17" s="576" t="s">
        <v>748</v>
      </c>
      <c r="B17" s="186">
        <v>0</v>
      </c>
      <c r="C17" s="187">
        <v>0</v>
      </c>
      <c r="D17" s="186">
        <v>0</v>
      </c>
      <c r="E17" s="187">
        <v>0</v>
      </c>
      <c r="F17" s="186">
        <v>0</v>
      </c>
      <c r="G17" s="187">
        <v>0</v>
      </c>
      <c r="H17" s="186">
        <v>0</v>
      </c>
      <c r="I17" s="187">
        <v>0</v>
      </c>
      <c r="J17" s="186">
        <v>0</v>
      </c>
      <c r="K17" s="187">
        <v>0</v>
      </c>
      <c r="L17" s="186">
        <v>36492.06422</v>
      </c>
      <c r="M17" s="187">
        <v>1.3454935065327657E-3</v>
      </c>
      <c r="N17" s="186">
        <v>37379.818090000001</v>
      </c>
      <c r="O17" s="187">
        <v>4.1365039422436483E-3</v>
      </c>
      <c r="P17" s="186">
        <v>58897.923470000002</v>
      </c>
      <c r="Q17" s="187">
        <v>5.3748102962865385E-3</v>
      </c>
      <c r="R17" s="186">
        <v>34906.354030000002</v>
      </c>
      <c r="S17" s="187">
        <v>1.6841461205410035E-3</v>
      </c>
      <c r="T17" s="186">
        <v>167676.15980999998</v>
      </c>
      <c r="U17" s="187">
        <v>2.4715377623969839E-3</v>
      </c>
      <c r="V17" s="186">
        <v>0</v>
      </c>
      <c r="W17" s="187">
        <v>0</v>
      </c>
      <c r="X17" s="186">
        <v>0</v>
      </c>
      <c r="Y17" s="187">
        <v>0</v>
      </c>
      <c r="Z17" s="186">
        <v>0</v>
      </c>
      <c r="AA17" s="187">
        <v>0</v>
      </c>
      <c r="AB17" s="186">
        <v>0</v>
      </c>
      <c r="AC17" s="187">
        <v>0</v>
      </c>
      <c r="AD17" s="186">
        <v>0</v>
      </c>
      <c r="AE17" s="187">
        <v>0</v>
      </c>
      <c r="AF17" s="186">
        <v>167676.15980999998</v>
      </c>
      <c r="AG17" s="187">
        <v>2.3985324045211879E-3</v>
      </c>
    </row>
    <row r="18" spans="1:33" ht="19.5">
      <c r="A18" s="576" t="s">
        <v>749</v>
      </c>
      <c r="B18" s="186">
        <v>0</v>
      </c>
      <c r="C18" s="187">
        <v>0</v>
      </c>
      <c r="D18" s="186">
        <v>0</v>
      </c>
      <c r="E18" s="187">
        <v>0</v>
      </c>
      <c r="F18" s="186">
        <v>0</v>
      </c>
      <c r="G18" s="187">
        <v>0</v>
      </c>
      <c r="H18" s="186">
        <v>750.44813999999997</v>
      </c>
      <c r="I18" s="187">
        <v>7.3329861028208617E-3</v>
      </c>
      <c r="J18" s="186">
        <v>750.44813999999997</v>
      </c>
      <c r="K18" s="187">
        <v>1.9720098831758977E-3</v>
      </c>
      <c r="L18" s="186">
        <v>376545.90077000001</v>
      </c>
      <c r="M18" s="187">
        <v>1.3883568255913973E-2</v>
      </c>
      <c r="N18" s="186">
        <v>101385.73264</v>
      </c>
      <c r="O18" s="187">
        <v>1.1219489665328665E-2</v>
      </c>
      <c r="P18" s="186">
        <v>200734.95108</v>
      </c>
      <c r="Q18" s="187">
        <v>1.8318341603994055E-2</v>
      </c>
      <c r="R18" s="186">
        <v>36015.115899999997</v>
      </c>
      <c r="S18" s="187">
        <v>1.7376411661811019E-3</v>
      </c>
      <c r="T18" s="186">
        <v>714681.70039000001</v>
      </c>
      <c r="U18" s="187">
        <v>1.05343706142215E-2</v>
      </c>
      <c r="V18" s="186">
        <v>0</v>
      </c>
      <c r="W18" s="187">
        <v>0</v>
      </c>
      <c r="X18" s="186">
        <v>0</v>
      </c>
      <c r="Y18" s="187">
        <v>0</v>
      </c>
      <c r="Z18" s="186">
        <v>6709.9432000000006</v>
      </c>
      <c r="AA18" s="187">
        <v>2.6371392689594833E-2</v>
      </c>
      <c r="AB18" s="186">
        <v>4809.6177500000003</v>
      </c>
      <c r="AC18" s="187">
        <v>8.2181374493693234E-3</v>
      </c>
      <c r="AD18" s="186">
        <v>11519.560950000001</v>
      </c>
      <c r="AE18" s="187">
        <v>6.8388985797782119E-3</v>
      </c>
      <c r="AF18" s="186">
        <v>726951.70947999996</v>
      </c>
      <c r="AG18" s="187">
        <v>1.0398718778421506E-2</v>
      </c>
    </row>
    <row r="19" spans="1:33" ht="19.5">
      <c r="A19" s="183" t="s">
        <v>759</v>
      </c>
      <c r="B19" s="186">
        <v>0</v>
      </c>
      <c r="C19" s="187">
        <v>0</v>
      </c>
      <c r="D19" s="186">
        <v>0</v>
      </c>
      <c r="E19" s="187">
        <v>0</v>
      </c>
      <c r="F19" s="186">
        <v>0</v>
      </c>
      <c r="G19" s="187">
        <v>0</v>
      </c>
      <c r="H19" s="186">
        <v>0</v>
      </c>
      <c r="I19" s="187">
        <v>0</v>
      </c>
      <c r="J19" s="186">
        <v>0</v>
      </c>
      <c r="K19" s="187">
        <v>0</v>
      </c>
      <c r="L19" s="186">
        <v>0</v>
      </c>
      <c r="M19" s="187">
        <v>0</v>
      </c>
      <c r="N19" s="186">
        <v>0</v>
      </c>
      <c r="O19" s="187">
        <v>0</v>
      </c>
      <c r="P19" s="186">
        <v>1330.3155200000001</v>
      </c>
      <c r="Q19" s="187">
        <v>1.2139975627235439E-4</v>
      </c>
      <c r="R19" s="186">
        <v>0</v>
      </c>
      <c r="S19" s="187">
        <v>0</v>
      </c>
      <c r="T19" s="186">
        <v>1330.3155200000001</v>
      </c>
      <c r="U19" s="187">
        <v>1.9608780683601345E-5</v>
      </c>
      <c r="V19" s="186">
        <v>103955.46</v>
      </c>
      <c r="W19" s="187">
        <v>0.1571995319580915</v>
      </c>
      <c r="X19" s="186">
        <v>0</v>
      </c>
      <c r="Y19" s="187">
        <v>0</v>
      </c>
      <c r="Z19" s="186">
        <v>0</v>
      </c>
      <c r="AA19" s="187">
        <v>0</v>
      </c>
      <c r="AB19" s="186">
        <v>0</v>
      </c>
      <c r="AC19" s="187">
        <v>0</v>
      </c>
      <c r="AD19" s="186">
        <v>103955.46</v>
      </c>
      <c r="AE19" s="187">
        <v>6.1715967374102988E-2</v>
      </c>
      <c r="AF19" s="186">
        <v>105285.77552000001</v>
      </c>
      <c r="AG19" s="187">
        <v>1.5060658868023703E-3</v>
      </c>
    </row>
    <row r="20" spans="1:33" ht="17.25" customHeight="1">
      <c r="A20" s="209" t="s">
        <v>660</v>
      </c>
      <c r="B20" s="186">
        <v>0</v>
      </c>
      <c r="C20" s="187">
        <v>0</v>
      </c>
      <c r="D20" s="186">
        <v>0</v>
      </c>
      <c r="E20" s="187">
        <v>0</v>
      </c>
      <c r="F20" s="186">
        <v>0</v>
      </c>
      <c r="G20" s="187">
        <v>0</v>
      </c>
      <c r="H20" s="186">
        <v>0</v>
      </c>
      <c r="I20" s="187">
        <v>0</v>
      </c>
      <c r="J20" s="186">
        <v>0</v>
      </c>
      <c r="K20" s="187">
        <v>0</v>
      </c>
      <c r="L20" s="186">
        <v>980292.30882000003</v>
      </c>
      <c r="M20" s="187">
        <v>3.6144212836785442E-2</v>
      </c>
      <c r="N20" s="186">
        <v>0</v>
      </c>
      <c r="O20" s="187">
        <v>0</v>
      </c>
      <c r="P20" s="186">
        <v>34214.364560000002</v>
      </c>
      <c r="Q20" s="187">
        <v>3.1222784791667168E-3</v>
      </c>
      <c r="R20" s="186">
        <v>28053.85986</v>
      </c>
      <c r="S20" s="187">
        <v>1.3535300538353009E-3</v>
      </c>
      <c r="T20" s="186">
        <v>1042560.53324</v>
      </c>
      <c r="U20" s="187">
        <v>1.5367287337729948E-2</v>
      </c>
      <c r="V20" s="186">
        <v>0</v>
      </c>
      <c r="W20" s="187">
        <v>0</v>
      </c>
      <c r="X20" s="186">
        <v>0</v>
      </c>
      <c r="Y20" s="187">
        <v>0</v>
      </c>
      <c r="Z20" s="186">
        <v>0</v>
      </c>
      <c r="AA20" s="187">
        <v>0</v>
      </c>
      <c r="AB20" s="186">
        <v>0</v>
      </c>
      <c r="AC20" s="187">
        <v>0</v>
      </c>
      <c r="AD20" s="186">
        <v>0</v>
      </c>
      <c r="AE20" s="187">
        <v>0</v>
      </c>
      <c r="AF20" s="186">
        <v>1042560.53324</v>
      </c>
      <c r="AG20" s="187">
        <v>1.4913361717518865E-2</v>
      </c>
    </row>
    <row r="21" spans="1:33" ht="19.5">
      <c r="A21" s="210" t="s">
        <v>837</v>
      </c>
      <c r="B21" s="186">
        <v>29661.194620000002</v>
      </c>
      <c r="C21" s="187">
        <v>0.16860719705034174</v>
      </c>
      <c r="D21" s="186">
        <v>13887.24712</v>
      </c>
      <c r="E21" s="187">
        <v>0.26892282390539035</v>
      </c>
      <c r="F21" s="186">
        <v>10137.45925</v>
      </c>
      <c r="G21" s="187">
        <v>0.20013927435662426</v>
      </c>
      <c r="H21" s="186">
        <v>22126.418530000003</v>
      </c>
      <c r="I21" s="187">
        <v>0.21620777098026789</v>
      </c>
      <c r="J21" s="186">
        <v>75812.319520000005</v>
      </c>
      <c r="K21" s="187">
        <v>0.19921782118072684</v>
      </c>
      <c r="L21" s="186">
        <v>3983076.33366</v>
      </c>
      <c r="M21" s="187">
        <v>0.14685941882198808</v>
      </c>
      <c r="N21" s="186">
        <v>1582758.98997</v>
      </c>
      <c r="O21" s="187">
        <v>0.17515036552261828</v>
      </c>
      <c r="P21" s="186">
        <v>1851420.23814</v>
      </c>
      <c r="Q21" s="187">
        <v>0.1689538776995553</v>
      </c>
      <c r="R21" s="186">
        <v>2415979.3587199999</v>
      </c>
      <c r="S21" s="187">
        <v>0.11656508900352286</v>
      </c>
      <c r="T21" s="186">
        <v>9833234.9204900004</v>
      </c>
      <c r="U21" s="187">
        <v>0.1449413647118982</v>
      </c>
      <c r="V21" s="186">
        <v>0</v>
      </c>
      <c r="W21" s="187">
        <v>0</v>
      </c>
      <c r="X21" s="186">
        <v>2602.6663100000001</v>
      </c>
      <c r="Y21" s="187">
        <v>1.4188350984574941E-2</v>
      </c>
      <c r="Z21" s="186">
        <v>0</v>
      </c>
      <c r="AA21" s="187">
        <v>0</v>
      </c>
      <c r="AB21" s="186">
        <v>0</v>
      </c>
      <c r="AC21" s="187">
        <v>0</v>
      </c>
      <c r="AD21" s="186">
        <v>2602.6663100000001</v>
      </c>
      <c r="AE21" s="187">
        <v>1.5451431706774903E-3</v>
      </c>
      <c r="AF21" s="186">
        <v>9911649.9063200001</v>
      </c>
      <c r="AG21" s="187">
        <v>0.14178171488133101</v>
      </c>
    </row>
    <row r="22" spans="1:33" ht="19.5">
      <c r="A22" s="210" t="s">
        <v>838</v>
      </c>
      <c r="B22" s="186">
        <v>29661.194620000002</v>
      </c>
      <c r="C22" s="187">
        <v>0.16860719705034174</v>
      </c>
      <c r="D22" s="186">
        <v>6196.3145999999997</v>
      </c>
      <c r="E22" s="187">
        <v>0.11998997394079637</v>
      </c>
      <c r="F22" s="186">
        <v>2480.3891899999999</v>
      </c>
      <c r="G22" s="187">
        <v>4.896920227902421E-2</v>
      </c>
      <c r="H22" s="186">
        <v>3348.3472900000002</v>
      </c>
      <c r="I22" s="187">
        <v>3.2718295690609474E-2</v>
      </c>
      <c r="J22" s="186">
        <v>41686.245699999999</v>
      </c>
      <c r="K22" s="187">
        <v>0.10954213106970824</v>
      </c>
      <c r="L22" s="186">
        <v>3392531.6314599998</v>
      </c>
      <c r="M22" s="187">
        <v>0.12508553238637371</v>
      </c>
      <c r="N22" s="186">
        <v>650796.44490999996</v>
      </c>
      <c r="O22" s="187">
        <v>7.2018062085982867E-2</v>
      </c>
      <c r="P22" s="186">
        <v>1192254.7824000001</v>
      </c>
      <c r="Q22" s="187">
        <v>0.1088008354573725</v>
      </c>
      <c r="R22" s="186">
        <v>674763.17039999994</v>
      </c>
      <c r="S22" s="187">
        <v>3.2555670945651836E-2</v>
      </c>
      <c r="T22" s="186">
        <v>5910346.02917</v>
      </c>
      <c r="U22" s="187">
        <v>8.7118189112150329E-2</v>
      </c>
      <c r="V22" s="186">
        <v>0</v>
      </c>
      <c r="W22" s="187">
        <v>0</v>
      </c>
      <c r="X22" s="186">
        <v>0</v>
      </c>
      <c r="Y22" s="187">
        <v>0</v>
      </c>
      <c r="Z22" s="186">
        <v>0</v>
      </c>
      <c r="AA22" s="187">
        <v>0</v>
      </c>
      <c r="AB22" s="186">
        <v>0</v>
      </c>
      <c r="AC22" s="187">
        <v>0</v>
      </c>
      <c r="AD22" s="186">
        <v>0</v>
      </c>
      <c r="AE22" s="187">
        <v>0</v>
      </c>
      <c r="AF22" s="186">
        <v>5952032.2748699998</v>
      </c>
      <c r="AG22" s="187">
        <v>8.5141157217629965E-2</v>
      </c>
    </row>
    <row r="23" spans="1:33" ht="19.5">
      <c r="A23" s="210" t="s">
        <v>839</v>
      </c>
      <c r="B23" s="186">
        <v>0</v>
      </c>
      <c r="C23" s="187">
        <v>0</v>
      </c>
      <c r="D23" s="186">
        <v>1293.14994</v>
      </c>
      <c r="E23" s="187">
        <v>2.5041502508949817E-2</v>
      </c>
      <c r="F23" s="186">
        <v>0</v>
      </c>
      <c r="G23" s="187">
        <v>0</v>
      </c>
      <c r="H23" s="186">
        <v>0</v>
      </c>
      <c r="I23" s="187">
        <v>0</v>
      </c>
      <c r="J23" s="186">
        <v>1293.14994</v>
      </c>
      <c r="K23" s="187">
        <v>3.3981088448141387E-3</v>
      </c>
      <c r="L23" s="186">
        <v>590544.70220000006</v>
      </c>
      <c r="M23" s="187">
        <v>2.1773886435614356E-2</v>
      </c>
      <c r="N23" s="186">
        <v>166750.60549000002</v>
      </c>
      <c r="O23" s="187">
        <v>1.8452859650631336E-2</v>
      </c>
      <c r="P23" s="186">
        <v>0</v>
      </c>
      <c r="Q23" s="187">
        <v>0</v>
      </c>
      <c r="R23" s="186">
        <v>0</v>
      </c>
      <c r="S23" s="187">
        <v>0</v>
      </c>
      <c r="T23" s="186">
        <v>757295.30769000005</v>
      </c>
      <c r="U23" s="187">
        <v>1.1162492940932998E-2</v>
      </c>
      <c r="V23" s="186">
        <v>0</v>
      </c>
      <c r="W23" s="187">
        <v>0</v>
      </c>
      <c r="X23" s="186">
        <v>2602.6663100000001</v>
      </c>
      <c r="Y23" s="187">
        <v>1.4188350984574941E-2</v>
      </c>
      <c r="Z23" s="186">
        <v>0</v>
      </c>
      <c r="AA23" s="187">
        <v>0</v>
      </c>
      <c r="AB23" s="186">
        <v>0</v>
      </c>
      <c r="AC23" s="187">
        <v>0</v>
      </c>
      <c r="AD23" s="186">
        <v>2602.6663100000001</v>
      </c>
      <c r="AE23" s="187">
        <v>1.5451431706774903E-3</v>
      </c>
      <c r="AF23" s="186">
        <v>761191.12394000008</v>
      </c>
      <c r="AG23" s="187">
        <v>1.0888498274726762E-2</v>
      </c>
    </row>
    <row r="24" spans="1:33" ht="19.5">
      <c r="A24" s="210" t="s">
        <v>617</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840</v>
      </c>
      <c r="B25" s="186">
        <v>0</v>
      </c>
      <c r="C25" s="187">
        <v>0</v>
      </c>
      <c r="D25" s="186">
        <v>0</v>
      </c>
      <c r="E25" s="187">
        <v>0</v>
      </c>
      <c r="F25" s="186">
        <v>0</v>
      </c>
      <c r="G25" s="187">
        <v>0</v>
      </c>
      <c r="H25" s="186">
        <v>0</v>
      </c>
      <c r="I25" s="187">
        <v>0</v>
      </c>
      <c r="J25" s="186">
        <v>0</v>
      </c>
      <c r="K25" s="187">
        <v>0</v>
      </c>
      <c r="L25" s="186">
        <v>0</v>
      </c>
      <c r="M25" s="187">
        <v>0</v>
      </c>
      <c r="N25" s="186">
        <v>0</v>
      </c>
      <c r="O25" s="187">
        <v>0</v>
      </c>
      <c r="P25" s="186">
        <v>0</v>
      </c>
      <c r="Q25" s="187">
        <v>0</v>
      </c>
      <c r="R25" s="186">
        <v>0</v>
      </c>
      <c r="S25" s="187">
        <v>0</v>
      </c>
      <c r="T25" s="186">
        <v>0</v>
      </c>
      <c r="U25" s="187">
        <v>0</v>
      </c>
      <c r="V25" s="186">
        <v>0</v>
      </c>
      <c r="W25" s="187">
        <v>0</v>
      </c>
      <c r="X25" s="186">
        <v>0</v>
      </c>
      <c r="Y25" s="187">
        <v>0</v>
      </c>
      <c r="Z25" s="186">
        <v>0</v>
      </c>
      <c r="AA25" s="187">
        <v>0</v>
      </c>
      <c r="AB25" s="186">
        <v>0</v>
      </c>
      <c r="AC25" s="187">
        <v>0</v>
      </c>
      <c r="AD25" s="186">
        <v>0</v>
      </c>
      <c r="AE25" s="187">
        <v>0</v>
      </c>
      <c r="AF25" s="186">
        <v>0</v>
      </c>
      <c r="AG25" s="187">
        <v>0</v>
      </c>
    </row>
    <row r="26" spans="1:33" ht="19.5">
      <c r="A26" s="576" t="s">
        <v>748</v>
      </c>
      <c r="B26" s="186">
        <v>0</v>
      </c>
      <c r="C26" s="187">
        <v>0</v>
      </c>
      <c r="D26" s="186">
        <v>0</v>
      </c>
      <c r="E26" s="187">
        <v>0</v>
      </c>
      <c r="F26" s="186">
        <v>0</v>
      </c>
      <c r="G26" s="187">
        <v>0</v>
      </c>
      <c r="H26" s="186">
        <v>0</v>
      </c>
      <c r="I26" s="187">
        <v>0</v>
      </c>
      <c r="J26" s="186">
        <v>0</v>
      </c>
      <c r="K26" s="187">
        <v>0</v>
      </c>
      <c r="L26" s="186">
        <v>0</v>
      </c>
      <c r="M26" s="187">
        <v>0</v>
      </c>
      <c r="N26" s="186">
        <v>0</v>
      </c>
      <c r="O26" s="187">
        <v>0</v>
      </c>
      <c r="P26" s="186">
        <v>0</v>
      </c>
      <c r="Q26" s="187">
        <v>0</v>
      </c>
      <c r="R26" s="186">
        <v>0</v>
      </c>
      <c r="S26" s="187">
        <v>0</v>
      </c>
      <c r="T26" s="186">
        <v>0</v>
      </c>
      <c r="U26" s="187">
        <v>0</v>
      </c>
      <c r="V26" s="186">
        <v>0</v>
      </c>
      <c r="W26" s="187">
        <v>0</v>
      </c>
      <c r="X26" s="186">
        <v>0</v>
      </c>
      <c r="Y26" s="187">
        <v>0</v>
      </c>
      <c r="Z26" s="186">
        <v>0</v>
      </c>
      <c r="AA26" s="187">
        <v>0</v>
      </c>
      <c r="AB26" s="186">
        <v>0</v>
      </c>
      <c r="AC26" s="187">
        <v>0</v>
      </c>
      <c r="AD26" s="186">
        <v>0</v>
      </c>
      <c r="AE26" s="187">
        <v>0</v>
      </c>
      <c r="AF26" s="186">
        <v>0</v>
      </c>
      <c r="AG26" s="187">
        <v>0</v>
      </c>
    </row>
    <row r="27" spans="1:33" ht="39">
      <c r="A27" s="576" t="s">
        <v>771</v>
      </c>
      <c r="B27" s="186">
        <v>0</v>
      </c>
      <c r="C27" s="187">
        <v>0</v>
      </c>
      <c r="D27" s="186">
        <v>6397.7825800000001</v>
      </c>
      <c r="E27" s="187">
        <v>0.1238913474556442</v>
      </c>
      <c r="F27" s="186">
        <v>7657.07006</v>
      </c>
      <c r="G27" s="187">
        <v>0.15117007207760005</v>
      </c>
      <c r="H27" s="186">
        <v>18778.071239999997</v>
      </c>
      <c r="I27" s="187">
        <v>0.18348947528965839</v>
      </c>
      <c r="J27" s="186">
        <v>32832.923880000002</v>
      </c>
      <c r="K27" s="187">
        <v>8.6277581266204398E-2</v>
      </c>
      <c r="L27" s="186">
        <v>0</v>
      </c>
      <c r="M27" s="187">
        <v>0</v>
      </c>
      <c r="N27" s="186">
        <v>765211.93957000005</v>
      </c>
      <c r="O27" s="187">
        <v>8.4679443786004074E-2</v>
      </c>
      <c r="P27" s="186">
        <v>659165.45574</v>
      </c>
      <c r="Q27" s="187">
        <v>6.0153042242182819E-2</v>
      </c>
      <c r="R27" s="186">
        <v>1741216.18832</v>
      </c>
      <c r="S27" s="187">
        <v>8.400941805787103E-2</v>
      </c>
      <c r="T27" s="186">
        <v>3165593.5836300002</v>
      </c>
      <c r="U27" s="187">
        <v>4.666068265881488E-2</v>
      </c>
      <c r="V27" s="186">
        <v>0</v>
      </c>
      <c r="W27" s="187">
        <v>0</v>
      </c>
      <c r="X27" s="186">
        <v>0</v>
      </c>
      <c r="Y27" s="187">
        <v>0</v>
      </c>
      <c r="Z27" s="186">
        <v>0</v>
      </c>
      <c r="AA27" s="187">
        <v>0</v>
      </c>
      <c r="AB27" s="186">
        <v>0</v>
      </c>
      <c r="AC27" s="187">
        <v>0</v>
      </c>
      <c r="AD27" s="186">
        <v>0</v>
      </c>
      <c r="AE27" s="187">
        <v>0</v>
      </c>
      <c r="AF27" s="186">
        <v>3198426.5075100004</v>
      </c>
      <c r="AG27" s="187">
        <v>4.5752059388974302E-2</v>
      </c>
    </row>
    <row r="28" spans="1:33" ht="19.5" customHeight="1">
      <c r="A28" s="183" t="s">
        <v>759</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660</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1173</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841</v>
      </c>
      <c r="B31" s="184">
        <v>178948.20044999997</v>
      </c>
      <c r="C31" s="185">
        <v>1.0172198012123492</v>
      </c>
      <c r="D31" s="184">
        <v>51934.427659999994</v>
      </c>
      <c r="E31" s="185">
        <v>1.0056962926888144</v>
      </c>
      <c r="F31" s="184">
        <v>51085.36694</v>
      </c>
      <c r="G31" s="185">
        <v>1.0085553014295454</v>
      </c>
      <c r="H31" s="184">
        <v>102407.57433</v>
      </c>
      <c r="I31" s="185">
        <v>1.0006731702812728</v>
      </c>
      <c r="J31" s="184">
        <v>384375.56938</v>
      </c>
      <c r="K31" s="185">
        <v>1.0100530353352903</v>
      </c>
      <c r="L31" s="184">
        <v>27348429.24041</v>
      </c>
      <c r="M31" s="185">
        <v>1.0083598925783781</v>
      </c>
      <c r="N31" s="184">
        <v>9040300.2745200004</v>
      </c>
      <c r="O31" s="185">
        <v>1.0004125122969081</v>
      </c>
      <c r="P31" s="184">
        <v>10963408.823899999</v>
      </c>
      <c r="Q31" s="185">
        <v>1.0004808176150868</v>
      </c>
      <c r="R31" s="184">
        <v>20782469.136080001</v>
      </c>
      <c r="S31" s="185">
        <v>1.0027032539895508</v>
      </c>
      <c r="T31" s="184">
        <v>68134607.474910006</v>
      </c>
      <c r="U31" s="185">
        <v>1.004300524839983</v>
      </c>
      <c r="V31" s="184">
        <v>665015.60861</v>
      </c>
      <c r="W31" s="185">
        <v>1.0056243550681934</v>
      </c>
      <c r="X31" s="184">
        <v>184883.55458000003</v>
      </c>
      <c r="Y31" s="185">
        <v>1.0078867020247624</v>
      </c>
      <c r="Z31" s="184">
        <v>255326.46755</v>
      </c>
      <c r="AA31" s="185">
        <v>1.0034830905585226</v>
      </c>
      <c r="AB31" s="184">
        <v>587057.78692999994</v>
      </c>
      <c r="AC31" s="185">
        <v>1.0030987563852261</v>
      </c>
      <c r="AD31" s="184">
        <v>1692283.4176699999</v>
      </c>
      <c r="AE31" s="185">
        <v>1.0046697710024777</v>
      </c>
      <c r="AF31" s="184">
        <v>70211266.461960003</v>
      </c>
      <c r="AG31" s="185">
        <v>1.004340736108863</v>
      </c>
    </row>
    <row r="32" spans="1:33" ht="18">
      <c r="A32" s="209" t="s">
        <v>842</v>
      </c>
      <c r="B32" s="184">
        <v>3029.2886899999999</v>
      </c>
      <c r="C32" s="185">
        <v>1.7219801212349201E-2</v>
      </c>
      <c r="D32" s="184">
        <v>294.15809000000002</v>
      </c>
      <c r="E32" s="185">
        <v>5.6962926888144833E-3</v>
      </c>
      <c r="F32" s="184">
        <v>433.34333000000004</v>
      </c>
      <c r="G32" s="185">
        <v>8.5553014295453936E-3</v>
      </c>
      <c r="H32" s="184">
        <v>68.891360000000006</v>
      </c>
      <c r="I32" s="185">
        <v>6.731702812727726E-4</v>
      </c>
      <c r="J32" s="184">
        <v>3825.68147</v>
      </c>
      <c r="K32" s="185">
        <v>1.0053035335290318E-2</v>
      </c>
      <c r="L32" s="184">
        <v>226734.45494999998</v>
      </c>
      <c r="M32" s="185">
        <v>8.3598925783779868E-3</v>
      </c>
      <c r="N32" s="184">
        <v>3727.69731</v>
      </c>
      <c r="O32" s="185">
        <v>4.1251229690791793E-4</v>
      </c>
      <c r="P32" s="184">
        <v>5268.86672</v>
      </c>
      <c r="Q32" s="185">
        <v>4.8081761508692261E-4</v>
      </c>
      <c r="R32" s="184">
        <v>56028.832439999998</v>
      </c>
      <c r="S32" s="185">
        <v>2.7032539895507361E-3</v>
      </c>
      <c r="T32" s="184">
        <v>291759.85141999996</v>
      </c>
      <c r="U32" s="185">
        <v>4.3005248399829938E-3</v>
      </c>
      <c r="V32" s="184">
        <v>3719.3648800000001</v>
      </c>
      <c r="W32" s="185">
        <v>5.6243550681932732E-3</v>
      </c>
      <c r="X32" s="184">
        <v>1446.71172</v>
      </c>
      <c r="Y32" s="185">
        <v>7.8867020247624861E-3</v>
      </c>
      <c r="Z32" s="184">
        <v>886.23835999999994</v>
      </c>
      <c r="AA32" s="185">
        <v>3.4830905585225393E-3</v>
      </c>
      <c r="AB32" s="184">
        <v>1813.5293799999999</v>
      </c>
      <c r="AC32" s="185">
        <v>3.0987563852261503E-3</v>
      </c>
      <c r="AD32" s="184">
        <v>7865.8443400000006</v>
      </c>
      <c r="AE32" s="185">
        <v>4.6697710024775282E-3</v>
      </c>
      <c r="AF32" s="184">
        <v>303451.37722999998</v>
      </c>
      <c r="AG32" s="185">
        <v>4.3407361088629278E-3</v>
      </c>
    </row>
    <row r="33" spans="1:33" ht="22.5" customHeight="1">
      <c r="A33" s="494" t="s">
        <v>843</v>
      </c>
      <c r="B33" s="414">
        <v>175918.91175999999</v>
      </c>
      <c r="C33" s="687">
        <v>1</v>
      </c>
      <c r="D33" s="414">
        <v>51640.269569999997</v>
      </c>
      <c r="E33" s="687">
        <v>1</v>
      </c>
      <c r="F33" s="414">
        <v>50652.023609999997</v>
      </c>
      <c r="G33" s="687">
        <v>1</v>
      </c>
      <c r="H33" s="414">
        <v>102338.68296999999</v>
      </c>
      <c r="I33" s="687">
        <v>1</v>
      </c>
      <c r="J33" s="414">
        <v>380549.88790999993</v>
      </c>
      <c r="K33" s="687">
        <v>1</v>
      </c>
      <c r="L33" s="414">
        <v>27121694.785459999</v>
      </c>
      <c r="M33" s="687">
        <v>1</v>
      </c>
      <c r="N33" s="414">
        <v>9036572.5772099998</v>
      </c>
      <c r="O33" s="687">
        <v>1</v>
      </c>
      <c r="P33" s="414">
        <v>10958139.957180001</v>
      </c>
      <c r="Q33" s="687">
        <v>1</v>
      </c>
      <c r="R33" s="414">
        <v>20726440.303640001</v>
      </c>
      <c r="S33" s="687">
        <v>1</v>
      </c>
      <c r="T33" s="414">
        <v>67842847.623490006</v>
      </c>
      <c r="U33" s="687">
        <v>1</v>
      </c>
      <c r="V33" s="414">
        <v>661296.24372999999</v>
      </c>
      <c r="W33" s="687">
        <v>1</v>
      </c>
      <c r="X33" s="414">
        <v>183436.84286</v>
      </c>
      <c r="Y33" s="687">
        <v>1</v>
      </c>
      <c r="Z33" s="414">
        <v>254440.22918999998</v>
      </c>
      <c r="AA33" s="687">
        <v>1</v>
      </c>
      <c r="AB33" s="414">
        <v>585244.25754999998</v>
      </c>
      <c r="AC33" s="687">
        <v>1</v>
      </c>
      <c r="AD33" s="414">
        <v>1684417.5733299998</v>
      </c>
      <c r="AE33" s="687">
        <v>1</v>
      </c>
      <c r="AF33" s="414">
        <v>69907815.084729999</v>
      </c>
      <c r="AG33" s="687">
        <v>1</v>
      </c>
    </row>
    <row r="34" spans="1:33" ht="19.5">
      <c r="A34" s="183" t="s">
        <v>797</v>
      </c>
      <c r="B34" s="186">
        <v>153.54429999999999</v>
      </c>
      <c r="C34" s="187">
        <v>8.7281292536344867E-4</v>
      </c>
      <c r="D34" s="186">
        <v>0</v>
      </c>
      <c r="E34" s="187">
        <v>0</v>
      </c>
      <c r="F34" s="186">
        <v>6.843</v>
      </c>
      <c r="G34" s="187">
        <v>1.3509825496190082E-4</v>
      </c>
      <c r="H34" s="186">
        <v>0</v>
      </c>
      <c r="I34" s="187">
        <v>0</v>
      </c>
      <c r="J34" s="186">
        <v>160.38729999999998</v>
      </c>
      <c r="K34" s="187">
        <v>4.2146195570009359E-4</v>
      </c>
      <c r="L34" s="186">
        <v>209133.736</v>
      </c>
      <c r="M34" s="187">
        <v>7.7109390712602911E-3</v>
      </c>
      <c r="N34" s="186">
        <v>149.995</v>
      </c>
      <c r="O34" s="187">
        <v>1.6598660467607318E-5</v>
      </c>
      <c r="P34" s="186">
        <v>990.11</v>
      </c>
      <c r="Q34" s="187">
        <v>9.0353837774380624E-5</v>
      </c>
      <c r="R34" s="186">
        <v>0</v>
      </c>
      <c r="S34" s="187">
        <v>0</v>
      </c>
      <c r="T34" s="186">
        <v>210273.84099999999</v>
      </c>
      <c r="U34" s="182">
        <v>3.099425339086069E-3</v>
      </c>
      <c r="V34" s="186">
        <v>50.012</v>
      </c>
      <c r="W34" s="187">
        <v>7.562722527790336E-5</v>
      </c>
      <c r="X34" s="186">
        <v>89.987649999999988</v>
      </c>
      <c r="Y34" s="187">
        <v>4.9056475567822028E-4</v>
      </c>
      <c r="Z34" s="186">
        <v>0</v>
      </c>
      <c r="AA34" s="187">
        <v>0</v>
      </c>
      <c r="AB34" s="186">
        <v>0</v>
      </c>
      <c r="AC34" s="187">
        <v>0</v>
      </c>
      <c r="AD34" s="186">
        <v>139.99964999999997</v>
      </c>
      <c r="AE34" s="187">
        <v>8.3114574566702285E-5</v>
      </c>
      <c r="AF34" s="186">
        <v>210574.22795</v>
      </c>
      <c r="AG34" s="187">
        <v>3.0121700656039509E-3</v>
      </c>
    </row>
    <row r="35" spans="1:33" ht="28.5">
      <c r="A35" s="183" t="s">
        <v>798</v>
      </c>
      <c r="B35" s="186">
        <v>0</v>
      </c>
      <c r="C35" s="187">
        <v>0</v>
      </c>
      <c r="D35" s="186">
        <v>0</v>
      </c>
      <c r="E35" s="187">
        <v>0</v>
      </c>
      <c r="F35" s="186">
        <v>0</v>
      </c>
      <c r="G35" s="187">
        <v>0</v>
      </c>
      <c r="H35" s="186">
        <v>0</v>
      </c>
      <c r="I35" s="187">
        <v>0</v>
      </c>
      <c r="J35" s="186">
        <v>0</v>
      </c>
      <c r="K35" s="187">
        <v>0</v>
      </c>
      <c r="L35" s="186">
        <v>0</v>
      </c>
      <c r="M35" s="187">
        <v>0</v>
      </c>
      <c r="N35" s="186">
        <v>0</v>
      </c>
      <c r="O35" s="187">
        <v>0</v>
      </c>
      <c r="P35" s="186">
        <v>0</v>
      </c>
      <c r="Q35" s="187">
        <v>0</v>
      </c>
      <c r="R35" s="186">
        <v>0</v>
      </c>
      <c r="S35" s="187">
        <v>0</v>
      </c>
      <c r="T35" s="186">
        <v>0</v>
      </c>
      <c r="U35" s="182">
        <v>0</v>
      </c>
      <c r="V35" s="186">
        <v>0</v>
      </c>
      <c r="W35" s="187">
        <v>0</v>
      </c>
      <c r="X35" s="186">
        <v>0</v>
      </c>
      <c r="Y35" s="187">
        <v>0</v>
      </c>
      <c r="Z35" s="186">
        <v>0</v>
      </c>
      <c r="AA35" s="187">
        <v>0</v>
      </c>
      <c r="AB35" s="186">
        <v>0</v>
      </c>
      <c r="AC35" s="187">
        <v>0</v>
      </c>
      <c r="AD35" s="186">
        <v>0</v>
      </c>
      <c r="AE35" s="187">
        <v>0</v>
      </c>
      <c r="AF35" s="186">
        <v>0</v>
      </c>
      <c r="AG35" s="182">
        <v>0</v>
      </c>
    </row>
    <row r="36" spans="1:33" ht="12.75" customHeight="1">
      <c r="A36" s="37" t="s">
        <v>494</v>
      </c>
    </row>
    <row r="37" spans="1:33" ht="12.75" customHeight="1">
      <c r="A37" s="37"/>
    </row>
    <row r="38" spans="1:33" ht="12.75" customHeight="1">
      <c r="A38" s="684"/>
      <c r="L38" s="355"/>
    </row>
    <row r="39" spans="1:33" ht="12.75" customHeight="1">
      <c r="A39" s="74" t="s">
        <v>338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975</v>
      </c>
      <c r="H1" s="380" t="str">
        <f>Naslovnica!A20</f>
        <v>Veljača 2015.</v>
      </c>
    </row>
    <row r="2" spans="1:9" ht="12.75" customHeight="1">
      <c r="A2" s="117" t="s">
        <v>976</v>
      </c>
      <c r="H2" s="118" t="str">
        <f>Naslovnica!A24</f>
        <v>February 2015</v>
      </c>
    </row>
    <row r="3" spans="1:9" ht="12.75" customHeight="1"/>
    <row r="4" spans="1:9" ht="33.75">
      <c r="A4" s="415" t="s">
        <v>500</v>
      </c>
      <c r="B4" s="416" t="s">
        <v>136</v>
      </c>
      <c r="C4" s="416" t="s">
        <v>137</v>
      </c>
      <c r="D4" s="416" t="s">
        <v>138</v>
      </c>
      <c r="E4" s="416" t="s">
        <v>139</v>
      </c>
      <c r="F4" s="416" t="s">
        <v>140</v>
      </c>
      <c r="G4" s="416" t="s">
        <v>141</v>
      </c>
      <c r="H4" s="416" t="s">
        <v>112</v>
      </c>
    </row>
    <row r="5" spans="1:9" ht="22.5">
      <c r="A5" s="122" t="s">
        <v>498</v>
      </c>
      <c r="B5" s="123">
        <v>25900</v>
      </c>
      <c r="C5" s="123">
        <v>88901</v>
      </c>
      <c r="D5" s="123">
        <v>20646</v>
      </c>
      <c r="E5" s="123">
        <v>17764</v>
      </c>
      <c r="F5" s="123">
        <v>16284</v>
      </c>
      <c r="G5" s="123">
        <v>52488</v>
      </c>
      <c r="H5" s="123">
        <v>221983</v>
      </c>
      <c r="I5" s="88"/>
    </row>
    <row r="6" spans="1:9" ht="22.5">
      <c r="A6" s="417" t="s">
        <v>683</v>
      </c>
      <c r="B6" s="419">
        <v>0.11667560128478308</v>
      </c>
      <c r="C6" s="419">
        <v>0.40048562277291505</v>
      </c>
      <c r="D6" s="419">
        <v>9.300712216701279E-2</v>
      </c>
      <c r="E6" s="419">
        <v>8.0024145993161641E-2</v>
      </c>
      <c r="F6" s="419">
        <v>7.3356968776888326E-2</v>
      </c>
      <c r="G6" s="419">
        <v>0.23645053900523913</v>
      </c>
      <c r="H6" s="419">
        <v>1</v>
      </c>
      <c r="I6" s="88"/>
    </row>
    <row r="7" spans="1:9" ht="1.5" hidden="1" customHeight="1">
      <c r="A7" s="417"/>
      <c r="B7" s="420"/>
      <c r="C7" s="420"/>
      <c r="D7" s="420"/>
      <c r="E7" s="420"/>
      <c r="F7" s="420"/>
      <c r="G7" s="420"/>
      <c r="H7" s="420"/>
    </row>
    <row r="8" spans="1:9" ht="22.5">
      <c r="A8" s="417" t="s">
        <v>501</v>
      </c>
      <c r="B8" s="418">
        <v>274</v>
      </c>
      <c r="C8" s="418">
        <v>897</v>
      </c>
      <c r="D8" s="418">
        <v>59</v>
      </c>
      <c r="E8" s="418">
        <v>82</v>
      </c>
      <c r="F8" s="418">
        <v>429</v>
      </c>
      <c r="G8" s="418">
        <v>322</v>
      </c>
      <c r="H8" s="418">
        <v>2063</v>
      </c>
      <c r="I8" s="88"/>
    </row>
    <row r="9" spans="1:9" ht="22.5">
      <c r="A9" s="175" t="s">
        <v>684</v>
      </c>
      <c r="B9" s="188">
        <v>40</v>
      </c>
      <c r="C9" s="188">
        <v>59</v>
      </c>
      <c r="D9" s="188">
        <v>42</v>
      </c>
      <c r="E9" s="188">
        <v>8</v>
      </c>
      <c r="F9" s="188">
        <v>10</v>
      </c>
      <c r="G9" s="188">
        <v>98</v>
      </c>
      <c r="H9" s="188">
        <v>257</v>
      </c>
      <c r="I9" s="88"/>
    </row>
    <row r="10" spans="1:9" ht="22.5">
      <c r="A10" s="151" t="s">
        <v>685</v>
      </c>
      <c r="B10" s="189">
        <v>3</v>
      </c>
      <c r="C10" s="189">
        <v>5</v>
      </c>
      <c r="D10" s="189">
        <v>3</v>
      </c>
      <c r="E10" s="189">
        <v>1</v>
      </c>
      <c r="F10" s="189">
        <v>1</v>
      </c>
      <c r="G10" s="189">
        <v>5</v>
      </c>
      <c r="H10" s="189">
        <v>18</v>
      </c>
    </row>
    <row r="11" spans="1:9" ht="22.5">
      <c r="A11" s="151" t="s">
        <v>686</v>
      </c>
      <c r="B11" s="189">
        <v>59</v>
      </c>
      <c r="C11" s="189">
        <v>51</v>
      </c>
      <c r="D11" s="189">
        <v>0</v>
      </c>
      <c r="E11" s="189">
        <v>15</v>
      </c>
      <c r="F11" s="189">
        <v>101</v>
      </c>
      <c r="G11" s="189">
        <v>167</v>
      </c>
      <c r="H11" s="189">
        <v>393</v>
      </c>
    </row>
    <row r="12" spans="1:9" ht="22.5">
      <c r="A12" s="366" t="s">
        <v>502</v>
      </c>
      <c r="B12" s="367">
        <v>102</v>
      </c>
      <c r="C12" s="367">
        <v>115</v>
      </c>
      <c r="D12" s="367">
        <v>45</v>
      </c>
      <c r="E12" s="367">
        <v>24</v>
      </c>
      <c r="F12" s="367">
        <v>112</v>
      </c>
      <c r="G12" s="367">
        <v>270</v>
      </c>
      <c r="H12" s="367">
        <v>668</v>
      </c>
    </row>
    <row r="13" spans="1:9" ht="22.5">
      <c r="A13" s="122" t="s">
        <v>499</v>
      </c>
      <c r="B13" s="123">
        <v>26072</v>
      </c>
      <c r="C13" s="123">
        <v>89683</v>
      </c>
      <c r="D13" s="123">
        <v>20660</v>
      </c>
      <c r="E13" s="123">
        <v>17822</v>
      </c>
      <c r="F13" s="123">
        <v>16601</v>
      </c>
      <c r="G13" s="123">
        <v>52540</v>
      </c>
      <c r="H13" s="123">
        <v>223378</v>
      </c>
    </row>
    <row r="14" spans="1:9" ht="21.75">
      <c r="A14" s="421" t="s">
        <v>503</v>
      </c>
      <c r="B14" s="422">
        <v>0.1167169551164394</v>
      </c>
      <c r="C14" s="422">
        <v>0.40148537456687766</v>
      </c>
      <c r="D14" s="422">
        <v>9.2488964893588446E-2</v>
      </c>
      <c r="E14" s="422">
        <v>7.9784043191361731E-2</v>
      </c>
      <c r="F14" s="422">
        <v>7.431797222645023E-2</v>
      </c>
      <c r="G14" s="422">
        <v>0.23520669000528252</v>
      </c>
      <c r="H14" s="422">
        <v>1</v>
      </c>
    </row>
    <row r="15" spans="1:9" ht="12.75" customHeight="1">
      <c r="A15" s="36" t="s">
        <v>505</v>
      </c>
    </row>
    <row r="16" spans="1:9" ht="12.75" customHeight="1">
      <c r="A16" s="46" t="s">
        <v>504</v>
      </c>
    </row>
    <row r="17" spans="1:9" ht="12.75" customHeight="1"/>
    <row r="18" spans="1:9" ht="12.75" customHeight="1">
      <c r="A18" s="552" t="s">
        <v>367</v>
      </c>
      <c r="H18" s="380" t="str">
        <f>Naslovnica!A20</f>
        <v>Veljača 2015.</v>
      </c>
    </row>
    <row r="19" spans="1:9" ht="12.75" customHeight="1">
      <c r="A19" s="117" t="s">
        <v>368</v>
      </c>
      <c r="H19" s="118" t="str">
        <f>Naslovnica!A24</f>
        <v>February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505</v>
      </c>
    </row>
    <row r="38" spans="1:1" ht="12.75" customHeight="1"/>
    <row r="39" spans="1:1" ht="12.75" customHeight="1"/>
    <row r="40" spans="1:1" ht="12.75" customHeight="1">
      <c r="A40" s="74" t="s">
        <v>338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977</v>
      </c>
      <c r="G1" s="554" t="s">
        <v>149</v>
      </c>
      <c r="H1" s="362"/>
      <c r="J1" s="380" t="s">
        <v>1159</v>
      </c>
    </row>
    <row r="2" spans="1:11" ht="12.75" customHeight="1">
      <c r="A2" s="117" t="s">
        <v>978</v>
      </c>
      <c r="G2" s="124" t="s">
        <v>150</v>
      </c>
      <c r="J2" s="118" t="s">
        <v>1160</v>
      </c>
    </row>
    <row r="3" spans="1:11" ht="12.75" customHeight="1"/>
    <row r="4" spans="1:11" ht="12.75" customHeight="1"/>
    <row r="5" spans="1:11" ht="13.5" customHeight="1">
      <c r="A5" s="381"/>
      <c r="B5" s="382"/>
      <c r="C5" s="382" t="s">
        <v>1157</v>
      </c>
      <c r="D5" s="382"/>
      <c r="E5" s="383"/>
      <c r="F5" s="382" t="s">
        <v>1128</v>
      </c>
      <c r="G5" s="383"/>
      <c r="H5" s="752" t="s">
        <v>510</v>
      </c>
      <c r="I5" s="755"/>
      <c r="J5" s="755"/>
    </row>
    <row r="6" spans="1:11" ht="24">
      <c r="A6" s="381"/>
      <c r="B6" s="383"/>
      <c r="C6" s="423" t="s">
        <v>1158</v>
      </c>
      <c r="D6" s="383"/>
      <c r="E6" s="383"/>
      <c r="F6" s="423" t="s">
        <v>1129</v>
      </c>
      <c r="G6" s="383"/>
      <c r="H6" s="756" t="s">
        <v>1268</v>
      </c>
      <c r="I6" s="756"/>
      <c r="J6" s="384" t="s">
        <v>1267</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1049</v>
      </c>
      <c r="C8" s="153">
        <v>896</v>
      </c>
      <c r="D8" s="153">
        <v>1945</v>
      </c>
      <c r="E8" s="154">
        <v>1012</v>
      </c>
      <c r="F8" s="154">
        <v>863</v>
      </c>
      <c r="G8" s="153">
        <v>1875</v>
      </c>
      <c r="H8" s="153">
        <v>37</v>
      </c>
      <c r="I8" s="153">
        <v>33</v>
      </c>
      <c r="J8" s="155">
        <v>3.7333333333333441E-2</v>
      </c>
      <c r="K8" s="88"/>
    </row>
    <row r="9" spans="1:11" ht="12.75" customHeight="1">
      <c r="A9" s="152" t="s">
        <v>31</v>
      </c>
      <c r="B9" s="153">
        <v>4182</v>
      </c>
      <c r="C9" s="153">
        <v>2586</v>
      </c>
      <c r="D9" s="153">
        <v>6768</v>
      </c>
      <c r="E9" s="154">
        <v>4202</v>
      </c>
      <c r="F9" s="154">
        <v>2620</v>
      </c>
      <c r="G9" s="153">
        <v>6822</v>
      </c>
      <c r="H9" s="153">
        <v>-20</v>
      </c>
      <c r="I9" s="153">
        <v>-34</v>
      </c>
      <c r="J9" s="155">
        <v>-7.9155672823219003E-3</v>
      </c>
      <c r="K9" s="88"/>
    </row>
    <row r="10" spans="1:11" ht="12.75" customHeight="1">
      <c r="A10" s="152" t="s">
        <v>32</v>
      </c>
      <c r="B10" s="153">
        <v>12518</v>
      </c>
      <c r="C10" s="153">
        <v>8657</v>
      </c>
      <c r="D10" s="153">
        <v>21175</v>
      </c>
      <c r="E10" s="154">
        <v>12446</v>
      </c>
      <c r="F10" s="154">
        <v>8572</v>
      </c>
      <c r="G10" s="153">
        <v>21018</v>
      </c>
      <c r="H10" s="153">
        <v>72</v>
      </c>
      <c r="I10" s="153">
        <v>85</v>
      </c>
      <c r="J10" s="155">
        <v>7.469787800932437E-3</v>
      </c>
    </row>
    <row r="11" spans="1:11" ht="12.75" customHeight="1">
      <c r="A11" s="152" t="s">
        <v>33</v>
      </c>
      <c r="B11" s="153">
        <v>17461</v>
      </c>
      <c r="C11" s="153">
        <v>13767</v>
      </c>
      <c r="D11" s="153">
        <v>31228</v>
      </c>
      <c r="E11" s="154">
        <v>17155</v>
      </c>
      <c r="F11" s="154">
        <v>13537</v>
      </c>
      <c r="G11" s="153">
        <v>30692</v>
      </c>
      <c r="H11" s="153">
        <v>306</v>
      </c>
      <c r="I11" s="153">
        <v>230</v>
      </c>
      <c r="J11" s="155">
        <v>1.7463834223901964E-2</v>
      </c>
    </row>
    <row r="12" spans="1:11" ht="12.75" customHeight="1">
      <c r="A12" s="152" t="s">
        <v>34</v>
      </c>
      <c r="B12" s="153">
        <v>17759</v>
      </c>
      <c r="C12" s="153">
        <v>15534</v>
      </c>
      <c r="D12" s="153">
        <v>33293</v>
      </c>
      <c r="E12" s="154">
        <v>17421</v>
      </c>
      <c r="F12" s="154">
        <v>15285</v>
      </c>
      <c r="G12" s="153">
        <v>32706</v>
      </c>
      <c r="H12" s="153">
        <v>338</v>
      </c>
      <c r="I12" s="153">
        <v>249</v>
      </c>
      <c r="J12" s="155">
        <v>1.7947777166269274E-2</v>
      </c>
    </row>
    <row r="13" spans="1:11" ht="12.75" customHeight="1">
      <c r="A13" s="152" t="s">
        <v>35</v>
      </c>
      <c r="B13" s="153">
        <v>16455</v>
      </c>
      <c r="C13" s="153">
        <v>15931</v>
      </c>
      <c r="D13" s="153">
        <v>32386</v>
      </c>
      <c r="E13" s="154">
        <v>16097</v>
      </c>
      <c r="F13" s="154">
        <v>15666</v>
      </c>
      <c r="G13" s="153">
        <v>31763</v>
      </c>
      <c r="H13" s="153">
        <v>358</v>
      </c>
      <c r="I13" s="153">
        <v>265</v>
      </c>
      <c r="J13" s="155">
        <v>1.9614016308283189E-2</v>
      </c>
    </row>
    <row r="14" spans="1:11" ht="12.75" customHeight="1">
      <c r="A14" s="152" t="s">
        <v>36</v>
      </c>
      <c r="B14" s="153">
        <v>16485</v>
      </c>
      <c r="C14" s="153">
        <v>18320</v>
      </c>
      <c r="D14" s="153">
        <v>34805</v>
      </c>
      <c r="E14" s="154">
        <v>16209</v>
      </c>
      <c r="F14" s="154">
        <v>17965</v>
      </c>
      <c r="G14" s="153">
        <v>34174</v>
      </c>
      <c r="H14" s="153">
        <v>276</v>
      </c>
      <c r="I14" s="153">
        <v>355</v>
      </c>
      <c r="J14" s="155">
        <v>1.8464329607303709E-2</v>
      </c>
    </row>
    <row r="15" spans="1:11" ht="12.75" customHeight="1">
      <c r="A15" s="152" t="s">
        <v>144</v>
      </c>
      <c r="B15" s="153">
        <v>21193</v>
      </c>
      <c r="C15" s="153">
        <v>22237</v>
      </c>
      <c r="D15" s="153">
        <v>43430</v>
      </c>
      <c r="E15" s="154">
        <v>20824</v>
      </c>
      <c r="F15" s="154">
        <v>21791</v>
      </c>
      <c r="G15" s="153">
        <v>42615</v>
      </c>
      <c r="H15" s="153">
        <v>369</v>
      </c>
      <c r="I15" s="153">
        <v>446</v>
      </c>
      <c r="J15" s="155">
        <v>1.9124721342250295E-2</v>
      </c>
    </row>
    <row r="16" spans="1:11" ht="12.75" customHeight="1">
      <c r="A16" s="152" t="s">
        <v>145</v>
      </c>
      <c r="B16" s="153">
        <v>6714</v>
      </c>
      <c r="C16" s="153">
        <v>6494</v>
      </c>
      <c r="D16" s="153">
        <v>13208</v>
      </c>
      <c r="E16" s="154">
        <v>6579</v>
      </c>
      <c r="F16" s="154">
        <v>6269</v>
      </c>
      <c r="G16" s="153">
        <v>12848</v>
      </c>
      <c r="H16" s="153">
        <v>135</v>
      </c>
      <c r="I16" s="153">
        <v>225</v>
      </c>
      <c r="J16" s="155">
        <v>2.8019925280199143E-2</v>
      </c>
    </row>
    <row r="17" spans="1:11" ht="12.75" customHeight="1">
      <c r="A17" s="152" t="s">
        <v>146</v>
      </c>
      <c r="B17" s="153">
        <v>963</v>
      </c>
      <c r="C17" s="153">
        <v>1201</v>
      </c>
      <c r="D17" s="153">
        <v>2164</v>
      </c>
      <c r="E17" s="156">
        <v>907</v>
      </c>
      <c r="F17" s="156">
        <v>1119</v>
      </c>
      <c r="G17" s="153">
        <v>2026</v>
      </c>
      <c r="H17" s="153">
        <v>56</v>
      </c>
      <c r="I17" s="153">
        <v>82</v>
      </c>
      <c r="J17" s="155">
        <v>6.8114511352418639E-2</v>
      </c>
    </row>
    <row r="18" spans="1:11" ht="12.75" customHeight="1">
      <c r="A18" s="152" t="s">
        <v>147</v>
      </c>
      <c r="B18" s="153">
        <v>34</v>
      </c>
      <c r="C18" s="153">
        <v>71</v>
      </c>
      <c r="D18" s="153">
        <v>105</v>
      </c>
      <c r="E18" s="156">
        <v>34</v>
      </c>
      <c r="F18" s="156">
        <v>71</v>
      </c>
      <c r="G18" s="153">
        <v>105</v>
      </c>
      <c r="H18" s="153">
        <v>0</v>
      </c>
      <c r="I18" s="153">
        <v>0</v>
      </c>
      <c r="J18" s="155">
        <v>0</v>
      </c>
    </row>
    <row r="19" spans="1:11" ht="26.25" customHeight="1">
      <c r="A19" s="424" t="s">
        <v>148</v>
      </c>
      <c r="B19" s="386">
        <v>114813</v>
      </c>
      <c r="C19" s="386">
        <v>105694</v>
      </c>
      <c r="D19" s="386">
        <v>220507</v>
      </c>
      <c r="E19" s="386">
        <v>112886</v>
      </c>
      <c r="F19" s="386">
        <v>103758</v>
      </c>
      <c r="G19" s="386">
        <v>216644</v>
      </c>
      <c r="H19" s="386">
        <v>1927</v>
      </c>
      <c r="I19" s="386">
        <v>1936</v>
      </c>
      <c r="J19" s="387">
        <v>1.7831096176215366E-2</v>
      </c>
    </row>
    <row r="20" spans="1:11" ht="12.75" customHeight="1">
      <c r="A20" s="36" t="s">
        <v>142</v>
      </c>
    </row>
    <row r="21" spans="1:11" ht="12.75" customHeight="1"/>
    <row r="22" spans="1:11" ht="12.75" customHeight="1"/>
    <row r="23" spans="1:11" ht="12.75" customHeight="1">
      <c r="A23" s="555" t="s">
        <v>1161</v>
      </c>
    </row>
    <row r="24" spans="1:11" ht="12.75" customHeight="1">
      <c r="A24" s="125" t="s">
        <v>1162</v>
      </c>
    </row>
    <row r="25" spans="1:11" ht="12.75" customHeight="1"/>
    <row r="26" spans="1:11" ht="12.75" customHeight="1">
      <c r="A26" s="656"/>
      <c r="B26" s="656"/>
      <c r="C26" s="656"/>
      <c r="D26" s="656"/>
      <c r="E26" s="656"/>
      <c r="F26" s="656"/>
      <c r="G26" s="656"/>
      <c r="H26" s="656"/>
      <c r="I26" s="656"/>
      <c r="J26" s="656"/>
    </row>
    <row r="27" spans="1:11" ht="12.75" customHeight="1">
      <c r="A27" s="656"/>
      <c r="B27" s="656"/>
      <c r="C27" s="656"/>
      <c r="D27" s="656"/>
      <c r="E27" s="656"/>
      <c r="F27" s="656"/>
      <c r="G27" s="656"/>
      <c r="H27" s="656"/>
      <c r="I27" s="656"/>
      <c r="J27" s="656"/>
      <c r="K27" s="88"/>
    </row>
    <row r="28" spans="1:11" ht="12.75" customHeight="1">
      <c r="A28" s="656"/>
      <c r="B28" s="656"/>
      <c r="C28" s="656"/>
      <c r="D28" s="656"/>
      <c r="E28" s="656"/>
      <c r="F28" s="656"/>
      <c r="G28" s="656"/>
      <c r="H28" s="656"/>
      <c r="I28" s="656"/>
      <c r="J28" s="656"/>
      <c r="K28" s="88"/>
    </row>
    <row r="29" spans="1:11" ht="12.75" customHeight="1">
      <c r="A29" s="656"/>
      <c r="B29" s="656"/>
      <c r="C29" s="656"/>
      <c r="D29" s="656"/>
      <c r="E29" s="656"/>
      <c r="F29" s="656"/>
      <c r="G29" s="656"/>
      <c r="H29" s="656"/>
      <c r="I29" s="656"/>
      <c r="J29" s="656"/>
      <c r="K29" s="88"/>
    </row>
    <row r="30" spans="1:11" ht="12.75" customHeight="1">
      <c r="A30" s="656"/>
      <c r="B30" s="656"/>
      <c r="C30" s="656"/>
      <c r="D30" s="656"/>
      <c r="E30" s="656"/>
      <c r="F30" s="656"/>
      <c r="G30" s="656"/>
      <c r="H30" s="656"/>
      <c r="I30" s="656"/>
      <c r="J30" s="656"/>
      <c r="K30" s="78"/>
    </row>
    <row r="31" spans="1:11" ht="12.75" customHeight="1">
      <c r="A31" s="656"/>
      <c r="B31" s="656"/>
      <c r="C31" s="656"/>
      <c r="D31" s="656"/>
      <c r="E31" s="656"/>
      <c r="F31" s="656"/>
      <c r="G31" s="656"/>
      <c r="H31" s="656"/>
      <c r="I31" s="656"/>
      <c r="J31" s="656"/>
    </row>
    <row r="32" spans="1:11" ht="12.75" customHeight="1">
      <c r="A32" s="656"/>
      <c r="B32" s="656"/>
      <c r="C32" s="656"/>
      <c r="D32" s="656"/>
      <c r="E32" s="656"/>
      <c r="F32" s="656"/>
      <c r="G32" s="656"/>
      <c r="H32" s="656"/>
      <c r="I32" s="656"/>
      <c r="J32" s="656"/>
    </row>
    <row r="33" spans="1:10" ht="12.75" customHeight="1">
      <c r="A33" s="656"/>
      <c r="B33" s="656"/>
      <c r="C33" s="656"/>
      <c r="D33" s="656"/>
      <c r="E33" s="656"/>
      <c r="F33" s="656"/>
      <c r="G33" s="656"/>
      <c r="H33" s="656"/>
      <c r="I33" s="656"/>
      <c r="J33" s="656"/>
    </row>
    <row r="34" spans="1:10" ht="12.75" customHeight="1">
      <c r="A34" s="656"/>
      <c r="B34" s="656"/>
      <c r="C34" s="656"/>
      <c r="D34" s="656"/>
      <c r="E34" s="656"/>
      <c r="F34" s="656"/>
      <c r="G34" s="656"/>
      <c r="H34" s="656"/>
      <c r="I34" s="656"/>
      <c r="J34" s="656"/>
    </row>
    <row r="35" spans="1:10" ht="12.75" customHeight="1">
      <c r="A35" s="656"/>
      <c r="B35" s="656"/>
      <c r="C35" s="656"/>
      <c r="D35" s="656"/>
      <c r="E35" s="656"/>
      <c r="F35" s="656"/>
      <c r="G35" s="656"/>
      <c r="H35" s="656"/>
      <c r="I35" s="656"/>
      <c r="J35" s="656"/>
    </row>
    <row r="36" spans="1:10" ht="12.75" customHeight="1">
      <c r="A36" s="656"/>
      <c r="B36" s="656"/>
      <c r="C36" s="656"/>
      <c r="D36" s="656"/>
      <c r="E36" s="656"/>
      <c r="F36" s="656"/>
      <c r="G36" s="656"/>
      <c r="H36" s="656"/>
      <c r="I36" s="656"/>
      <c r="J36" s="656"/>
    </row>
    <row r="37" spans="1:10" ht="12.75" customHeight="1">
      <c r="A37" s="656"/>
      <c r="B37" s="656"/>
      <c r="C37" s="656"/>
      <c r="D37" s="656"/>
      <c r="E37" s="656"/>
      <c r="F37" s="656"/>
      <c r="G37" s="656"/>
      <c r="H37" s="656"/>
      <c r="I37" s="656"/>
      <c r="J37" s="656"/>
    </row>
    <row r="38" spans="1:10" ht="12.75" customHeight="1">
      <c r="A38" s="656"/>
      <c r="B38" s="656"/>
      <c r="C38" s="656"/>
      <c r="D38" s="656"/>
      <c r="E38" s="656"/>
      <c r="F38" s="656"/>
      <c r="G38" s="656"/>
      <c r="H38" s="656"/>
      <c r="I38" s="656"/>
      <c r="J38" s="656"/>
    </row>
    <row r="39" spans="1:10" ht="12.75" customHeight="1">
      <c r="A39" s="656"/>
      <c r="B39" s="656"/>
      <c r="C39" s="656"/>
      <c r="D39" s="656"/>
      <c r="E39" s="656"/>
      <c r="F39" s="656"/>
      <c r="G39" s="656"/>
      <c r="H39" s="656"/>
      <c r="I39" s="656"/>
      <c r="J39" s="656"/>
    </row>
    <row r="40" spans="1:10" ht="12.75" customHeight="1">
      <c r="A40" s="656"/>
      <c r="B40" s="656"/>
      <c r="C40" s="656"/>
      <c r="D40" s="656"/>
      <c r="E40" s="656"/>
      <c r="F40" s="656"/>
      <c r="G40" s="656"/>
      <c r="H40" s="656"/>
      <c r="I40" s="656"/>
      <c r="J40" s="656"/>
    </row>
    <row r="41" spans="1:10" ht="12.75" customHeight="1">
      <c r="A41" s="656"/>
      <c r="B41" s="656"/>
      <c r="C41" s="656"/>
      <c r="D41" s="656"/>
      <c r="E41" s="656"/>
      <c r="F41" s="656"/>
      <c r="G41" s="656"/>
      <c r="H41" s="656"/>
      <c r="I41" s="656"/>
      <c r="J41" s="656"/>
    </row>
    <row r="42" spans="1:10" ht="12.75" customHeight="1">
      <c r="A42" s="656"/>
      <c r="B42" s="656"/>
      <c r="C42" s="656"/>
      <c r="D42" s="656"/>
      <c r="E42" s="656"/>
      <c r="F42" s="656"/>
      <c r="G42" s="656"/>
      <c r="H42" s="656"/>
      <c r="I42" s="656"/>
      <c r="J42" s="656"/>
    </row>
    <row r="43" spans="1:10" ht="12.75" customHeight="1">
      <c r="A43" s="656"/>
      <c r="B43" s="656"/>
      <c r="C43" s="656"/>
      <c r="D43" s="656"/>
      <c r="E43" s="656"/>
      <c r="F43" s="656"/>
      <c r="G43" s="656"/>
      <c r="H43" s="656"/>
      <c r="I43" s="656"/>
      <c r="J43" s="656"/>
    </row>
    <row r="44" spans="1:10" ht="12.75" customHeight="1">
      <c r="A44" s="656"/>
      <c r="B44" s="656"/>
      <c r="C44" s="656"/>
      <c r="D44" s="656"/>
      <c r="E44" s="656"/>
      <c r="F44" s="656"/>
      <c r="G44" s="656"/>
      <c r="H44" s="656"/>
      <c r="I44" s="656"/>
      <c r="J44" s="656"/>
    </row>
    <row r="45" spans="1:10" ht="12.75" customHeight="1">
      <c r="A45" s="656"/>
      <c r="B45" s="656"/>
      <c r="C45" s="656"/>
      <c r="D45" s="656"/>
      <c r="E45" s="656"/>
      <c r="F45" s="656"/>
      <c r="G45" s="656"/>
      <c r="H45" s="656"/>
      <c r="I45" s="656"/>
      <c r="J45" s="656"/>
    </row>
    <row r="46" spans="1:10" ht="12.75" customHeight="1">
      <c r="A46" s="656"/>
      <c r="B46" s="656"/>
      <c r="C46" s="656"/>
      <c r="D46" s="656"/>
      <c r="E46" s="656"/>
      <c r="F46" s="656"/>
      <c r="G46" s="656"/>
      <c r="H46" s="656"/>
      <c r="I46" s="656"/>
      <c r="J46" s="656"/>
    </row>
    <row r="47" spans="1:10" ht="12.75" customHeight="1">
      <c r="A47" s="656"/>
      <c r="B47" s="656"/>
      <c r="C47" s="656"/>
      <c r="D47" s="656"/>
      <c r="E47" s="656"/>
      <c r="F47" s="656"/>
      <c r="G47" s="656"/>
      <c r="H47" s="656"/>
      <c r="I47" s="656"/>
      <c r="J47" s="656"/>
    </row>
    <row r="48" spans="1:10" ht="12.75" customHeight="1">
      <c r="A48" s="656"/>
      <c r="B48" s="656"/>
      <c r="C48" s="656"/>
      <c r="D48" s="656"/>
      <c r="E48" s="656"/>
      <c r="F48" s="656"/>
      <c r="G48" s="656"/>
      <c r="H48" s="656"/>
      <c r="I48" s="656"/>
      <c r="J48" s="656"/>
    </row>
    <row r="49" spans="1:10" ht="12.75" customHeight="1">
      <c r="A49" s="656"/>
      <c r="B49" s="656"/>
      <c r="C49" s="656"/>
      <c r="D49" s="656"/>
      <c r="E49" s="656"/>
      <c r="F49" s="656"/>
      <c r="G49" s="656"/>
      <c r="H49" s="656"/>
      <c r="I49" s="656"/>
      <c r="J49" s="656"/>
    </row>
    <row r="50" spans="1:10" ht="12.75" customHeight="1">
      <c r="A50" s="656"/>
      <c r="B50" s="656"/>
      <c r="C50" s="656"/>
      <c r="D50" s="656"/>
      <c r="E50" s="656"/>
      <c r="F50" s="656"/>
      <c r="G50" s="656"/>
      <c r="H50" s="656"/>
      <c r="I50" s="656"/>
      <c r="J50" s="656"/>
    </row>
    <row r="51" spans="1:10" ht="12.75" customHeight="1">
      <c r="A51" s="656"/>
      <c r="B51" s="656"/>
      <c r="C51" s="656"/>
      <c r="D51" s="656"/>
      <c r="E51" s="656"/>
      <c r="F51" s="656"/>
      <c r="G51" s="656"/>
      <c r="H51" s="656"/>
      <c r="I51" s="656"/>
      <c r="J51" s="656"/>
    </row>
    <row r="52" spans="1:10" ht="12.75" customHeight="1">
      <c r="A52" s="656"/>
      <c r="B52" s="656"/>
      <c r="C52" s="656"/>
      <c r="D52" s="656"/>
      <c r="E52" s="656"/>
      <c r="F52" s="656"/>
      <c r="G52" s="656"/>
      <c r="H52" s="656"/>
      <c r="I52" s="656"/>
      <c r="J52" s="656"/>
    </row>
    <row r="53" spans="1:10" ht="12.75" customHeight="1">
      <c r="A53" s="656"/>
      <c r="B53" s="656"/>
      <c r="C53" s="656"/>
      <c r="D53" s="656"/>
      <c r="E53" s="656"/>
      <c r="F53" s="656"/>
      <c r="G53" s="656"/>
      <c r="H53" s="656"/>
      <c r="I53" s="656"/>
      <c r="J53" s="656"/>
    </row>
    <row r="54" spans="1:10" ht="12.75" customHeight="1">
      <c r="A54" s="656"/>
      <c r="B54" s="656"/>
      <c r="C54" s="656"/>
      <c r="D54" s="656"/>
      <c r="E54" s="656"/>
      <c r="F54" s="656"/>
      <c r="G54" s="656"/>
      <c r="H54" s="656"/>
      <c r="I54" s="656"/>
      <c r="J54" s="656"/>
    </row>
    <row r="55" spans="1:10" ht="12.75" customHeight="1">
      <c r="A55" s="656"/>
      <c r="B55" s="656"/>
      <c r="C55" s="656"/>
      <c r="D55" s="656"/>
      <c r="E55" s="656"/>
      <c r="F55" s="656"/>
      <c r="G55" s="656"/>
      <c r="H55" s="656"/>
      <c r="I55" s="656"/>
      <c r="J55" s="656"/>
    </row>
    <row r="56" spans="1:10" ht="12.75" customHeight="1">
      <c r="A56" s="656"/>
      <c r="B56" s="656"/>
      <c r="C56" s="656"/>
      <c r="D56" s="656"/>
      <c r="E56" s="656"/>
      <c r="F56" s="656"/>
      <c r="G56" s="656"/>
      <c r="H56" s="656"/>
      <c r="I56" s="656"/>
      <c r="J56" s="656"/>
    </row>
    <row r="57" spans="1:10" ht="12.75" customHeight="1">
      <c r="A57" s="656"/>
      <c r="B57" s="656"/>
      <c r="C57" s="656"/>
      <c r="D57" s="656"/>
      <c r="E57" s="656"/>
      <c r="F57" s="656"/>
      <c r="G57" s="656"/>
      <c r="H57" s="656"/>
      <c r="I57" s="656"/>
      <c r="J57" s="656"/>
    </row>
    <row r="58" spans="1:10" ht="12.75" customHeight="1">
      <c r="A58" s="656"/>
      <c r="B58" s="656"/>
      <c r="C58" s="656"/>
      <c r="D58" s="656"/>
      <c r="E58" s="656"/>
      <c r="F58" s="656"/>
      <c r="G58" s="656"/>
      <c r="H58" s="656"/>
      <c r="I58" s="656"/>
      <c r="J58" s="656"/>
    </row>
    <row r="59" spans="1:10" ht="12.75" customHeight="1">
      <c r="A59" s="656"/>
      <c r="B59" s="656"/>
      <c r="C59" s="656"/>
      <c r="D59" s="656"/>
      <c r="E59" s="656"/>
      <c r="F59" s="656"/>
      <c r="G59" s="656"/>
      <c r="H59" s="656"/>
      <c r="I59" s="656"/>
      <c r="J59" s="656"/>
    </row>
    <row r="60" spans="1:10" ht="12.75" customHeight="1">
      <c r="A60" s="656"/>
      <c r="B60" s="656"/>
      <c r="C60" s="656"/>
      <c r="D60" s="656"/>
      <c r="E60" s="656"/>
      <c r="F60" s="656"/>
      <c r="G60" s="656"/>
      <c r="H60" s="656"/>
      <c r="I60" s="656"/>
      <c r="J60" s="656"/>
    </row>
    <row r="61" spans="1:10" ht="12.75" customHeight="1">
      <c r="A61" s="656"/>
      <c r="B61" s="656"/>
      <c r="C61" s="656"/>
      <c r="D61" s="656"/>
      <c r="E61" s="656"/>
      <c r="F61" s="656"/>
      <c r="G61" s="656"/>
      <c r="H61" s="656"/>
      <c r="I61" s="656"/>
      <c r="J61" s="656"/>
    </row>
    <row r="62" spans="1:10" ht="12.75" customHeight="1">
      <c r="A62" s="656"/>
      <c r="B62" s="656"/>
      <c r="C62" s="656"/>
      <c r="D62" s="656"/>
      <c r="E62" s="656"/>
      <c r="F62" s="656"/>
      <c r="G62" s="656"/>
      <c r="H62" s="656"/>
      <c r="I62" s="656"/>
      <c r="J62" s="656"/>
    </row>
    <row r="63" spans="1:10" ht="12.75" customHeight="1">
      <c r="A63" s="656"/>
      <c r="B63" s="656"/>
      <c r="C63" s="656"/>
      <c r="D63" s="656"/>
      <c r="E63" s="656"/>
      <c r="F63" s="656"/>
      <c r="G63" s="656"/>
      <c r="H63" s="656"/>
      <c r="I63" s="656"/>
      <c r="J63" s="656"/>
    </row>
    <row r="64" spans="1:10" ht="12.75" customHeight="1">
      <c r="A64" s="656"/>
      <c r="B64" s="656"/>
      <c r="C64" s="656"/>
      <c r="D64" s="656"/>
      <c r="E64" s="656"/>
      <c r="F64" s="656"/>
      <c r="G64" s="656"/>
      <c r="H64" s="656"/>
      <c r="I64" s="656"/>
      <c r="J64" s="656"/>
    </row>
    <row r="65" spans="1:10" ht="12.75" customHeight="1">
      <c r="A65" s="656"/>
      <c r="B65" s="656"/>
      <c r="C65" s="656"/>
      <c r="D65" s="656"/>
      <c r="E65" s="656"/>
      <c r="F65" s="656"/>
      <c r="G65" s="656"/>
      <c r="H65" s="656"/>
      <c r="I65" s="656"/>
      <c r="J65" s="656"/>
    </row>
    <row r="66" spans="1:10" ht="12.75" customHeight="1">
      <c r="A66" s="656"/>
      <c r="B66" s="656"/>
      <c r="C66" s="656"/>
      <c r="D66" s="656"/>
      <c r="E66" s="656"/>
      <c r="F66" s="656"/>
      <c r="G66" s="656"/>
      <c r="H66" s="656"/>
      <c r="I66" s="656"/>
      <c r="J66" s="656"/>
    </row>
    <row r="67" spans="1:10" ht="12.75" customHeight="1">
      <c r="A67" s="36" t="s">
        <v>505</v>
      </c>
    </row>
    <row r="68" spans="1:10" ht="12.75" customHeight="1"/>
    <row r="69" spans="1:10" ht="12.75" customHeight="1"/>
    <row r="70" spans="1:10" ht="12.75" customHeight="1">
      <c r="A70" s="74" t="s">
        <v>338</v>
      </c>
    </row>
    <row r="71" spans="1:10" ht="12.75" customHeight="1"/>
    <row r="72" spans="1:10" ht="12.75" customHeight="1"/>
    <row r="73" spans="1:10" ht="12.75" customHeight="1"/>
    <row r="74" spans="1:10" ht="12.75" customHeight="1"/>
    <row r="75" spans="1:10" ht="12.75" customHeight="1"/>
    <row r="76" spans="1:10" ht="12.75" customHeight="1">
      <c r="J76" s="21" t="s">
        <v>380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979</v>
      </c>
      <c r="F1" s="380" t="str">
        <f>Naslovnica!A20</f>
        <v>Veljača 2015.</v>
      </c>
    </row>
    <row r="2" spans="1:7" ht="12.75" customHeight="1">
      <c r="A2" s="126" t="s">
        <v>980</v>
      </c>
      <c r="F2" s="118" t="str">
        <f>Naslovnica!A24</f>
        <v>February 2015</v>
      </c>
    </row>
    <row r="3" spans="1:7" ht="12.75" customHeight="1"/>
    <row r="4" spans="1:7" ht="12.75" customHeight="1">
      <c r="E4" s="737" t="s">
        <v>487</v>
      </c>
      <c r="F4" s="737"/>
    </row>
    <row r="5" spans="1:7" ht="13.5" customHeight="1">
      <c r="A5" s="745" t="s">
        <v>511</v>
      </c>
      <c r="B5" s="756" t="s">
        <v>151</v>
      </c>
      <c r="C5" s="756"/>
      <c r="D5" s="756"/>
      <c r="E5" s="756"/>
      <c r="F5" s="756"/>
    </row>
    <row r="6" spans="1:7" ht="33.75" customHeight="1">
      <c r="A6" s="745"/>
      <c r="B6" s="425" t="str">
        <f>Naslovnica!A20</f>
        <v>Veljača 2015.</v>
      </c>
      <c r="C6" s="659" t="str">
        <f>'5 Tablica 3,4'!$A$8</f>
        <v>Siječanj 2015.</v>
      </c>
      <c r="D6" s="425" t="s">
        <v>98</v>
      </c>
      <c r="E6" s="395" t="s">
        <v>152</v>
      </c>
      <c r="F6" s="426" t="s">
        <v>153</v>
      </c>
    </row>
    <row r="7" spans="1:7" ht="45" customHeight="1">
      <c r="A7" s="745"/>
      <c r="B7" s="427" t="str">
        <f>Naslovnica!A24</f>
        <v>February 2015</v>
      </c>
      <c r="C7" s="660" t="str">
        <f>'5 Tablica 3,4'!$B$8</f>
        <v>January 2015</v>
      </c>
      <c r="D7" s="427" t="s">
        <v>154</v>
      </c>
      <c r="E7" s="400" t="s">
        <v>512</v>
      </c>
      <c r="F7" s="427" t="s">
        <v>155</v>
      </c>
    </row>
    <row r="8" spans="1:7">
      <c r="A8" s="190" t="s">
        <v>136</v>
      </c>
      <c r="B8" s="191">
        <v>6906.48369</v>
      </c>
      <c r="C8" s="191">
        <v>6405.1722399999999</v>
      </c>
      <c r="D8" s="192">
        <v>7.8266661881367217E-2</v>
      </c>
      <c r="E8" s="193">
        <v>319009.26827</v>
      </c>
      <c r="F8" s="192">
        <v>2.2128875585951998E-2</v>
      </c>
      <c r="G8" s="88"/>
    </row>
    <row r="9" spans="1:7">
      <c r="A9" s="190" t="s">
        <v>137</v>
      </c>
      <c r="B9" s="191">
        <v>10950.541650000001</v>
      </c>
      <c r="C9" s="191">
        <v>9976.831900000001</v>
      </c>
      <c r="D9" s="192">
        <v>9.7597088911561158E-2</v>
      </c>
      <c r="E9" s="193">
        <v>1059447.3383700005</v>
      </c>
      <c r="F9" s="192">
        <v>1.0444039203797686E-2</v>
      </c>
      <c r="G9" s="88"/>
    </row>
    <row r="10" spans="1:7">
      <c r="A10" s="190" t="s">
        <v>138</v>
      </c>
      <c r="B10" s="191">
        <v>956.20356000000004</v>
      </c>
      <c r="C10" s="191">
        <v>1029.2959799999999</v>
      </c>
      <c r="D10" s="192">
        <v>-7.1012052335033715E-2</v>
      </c>
      <c r="E10" s="193">
        <v>195972.70285</v>
      </c>
      <c r="F10" s="194">
        <v>4.9031931322799328E-3</v>
      </c>
    </row>
    <row r="11" spans="1:7">
      <c r="A11" s="190" t="s">
        <v>139</v>
      </c>
      <c r="B11" s="191">
        <v>1331.69856</v>
      </c>
      <c r="C11" s="191">
        <v>1088.4997100000001</v>
      </c>
      <c r="D11" s="192">
        <v>0.22342573706335656</v>
      </c>
      <c r="E11" s="193">
        <v>173463.61202000003</v>
      </c>
      <c r="F11" s="192">
        <v>7.736500066906315E-3</v>
      </c>
    </row>
    <row r="12" spans="1:7">
      <c r="A12" s="190" t="s">
        <v>140</v>
      </c>
      <c r="B12" s="191">
        <v>2454.8838999999998</v>
      </c>
      <c r="C12" s="191">
        <v>1778.0298300000002</v>
      </c>
      <c r="D12" s="192">
        <v>0.38067644230693221</v>
      </c>
      <c r="E12" s="193">
        <v>108235.61390000003</v>
      </c>
      <c r="F12" s="192">
        <v>2.3207288321795527E-2</v>
      </c>
    </row>
    <row r="13" spans="1:7">
      <c r="A13" s="195" t="s">
        <v>141</v>
      </c>
      <c r="B13" s="191">
        <v>5594.7277300000005</v>
      </c>
      <c r="C13" s="191">
        <v>7020.5903099999996</v>
      </c>
      <c r="D13" s="192">
        <v>-0.20309724923971517</v>
      </c>
      <c r="E13" s="196">
        <v>915565.94178000034</v>
      </c>
      <c r="F13" s="192">
        <v>6.1482469375043385E-3</v>
      </c>
    </row>
    <row r="14" spans="1:7" ht="18.75" customHeight="1">
      <c r="A14" s="428" t="s">
        <v>366</v>
      </c>
      <c r="B14" s="429">
        <v>28194.539089999995</v>
      </c>
      <c r="C14" s="430">
        <v>27298.419970000003</v>
      </c>
      <c r="D14" s="431">
        <v>3.2826776091246179E-2</v>
      </c>
      <c r="E14" s="432">
        <v>2771694.4771900005</v>
      </c>
      <c r="F14" s="431">
        <v>1.027685063828584E-2</v>
      </c>
    </row>
    <row r="15" spans="1:7" ht="12.75" customHeight="1">
      <c r="A15" s="27" t="s">
        <v>692</v>
      </c>
      <c r="B15" s="28"/>
      <c r="C15" s="30"/>
      <c r="D15" s="30"/>
      <c r="E15" s="30"/>
      <c r="F15" s="30"/>
      <c r="G15" s="30"/>
    </row>
    <row r="16" spans="1:7" ht="22.5" customHeight="1">
      <c r="A16" s="761" t="s">
        <v>157</v>
      </c>
      <c r="B16" s="761"/>
      <c r="C16" s="761"/>
      <c r="D16" s="761"/>
      <c r="E16" s="761"/>
      <c r="F16" s="761"/>
      <c r="G16" s="47"/>
    </row>
    <row r="17" spans="1:7" ht="12.75" customHeight="1">
      <c r="A17" s="757" t="s">
        <v>158</v>
      </c>
      <c r="B17" s="758"/>
      <c r="C17" s="758"/>
      <c r="D17" s="758"/>
      <c r="E17" s="758"/>
      <c r="F17" s="758"/>
      <c r="G17" s="48"/>
    </row>
    <row r="18" spans="1:7" ht="12.75" customHeight="1">
      <c r="A18" s="759" t="s">
        <v>159</v>
      </c>
      <c r="B18" s="760"/>
      <c r="C18" s="760"/>
      <c r="D18" s="760"/>
      <c r="E18" s="760"/>
      <c r="F18" s="760"/>
      <c r="G18" s="49"/>
    </row>
    <row r="19" spans="1:7" ht="12.75" customHeight="1">
      <c r="A19" s="757" t="s">
        <v>160</v>
      </c>
      <c r="B19" s="758"/>
      <c r="C19" s="758"/>
      <c r="D19" s="758"/>
      <c r="E19" s="758"/>
      <c r="F19" s="758"/>
      <c r="G19" s="48"/>
    </row>
    <row r="20" spans="1:7" ht="12.75" customHeight="1"/>
    <row r="21" spans="1:7" ht="12.75" customHeight="1">
      <c r="A21" s="556" t="s">
        <v>369</v>
      </c>
      <c r="F21" s="380" t="str">
        <f>Naslovnica!A20</f>
        <v>Veljača 2015.</v>
      </c>
    </row>
    <row r="22" spans="1:7" ht="12.75" customHeight="1">
      <c r="A22" s="126" t="s">
        <v>370</v>
      </c>
      <c r="F22" s="118" t="str">
        <f>Naslovnica!A24</f>
        <v>February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692</v>
      </c>
    </row>
    <row r="42" spans="1:1" ht="12.75" customHeight="1"/>
    <row r="43" spans="1:1" ht="12.75" customHeight="1">
      <c r="A43" s="82"/>
    </row>
    <row r="44" spans="1:1" ht="12.75" customHeight="1">
      <c r="A44" s="85"/>
    </row>
    <row r="45" spans="1:1" ht="12.75" customHeight="1"/>
    <row r="46" spans="1:1" ht="12.75" customHeight="1">
      <c r="A46" s="74" t="s">
        <v>338</v>
      </c>
    </row>
    <row r="47" spans="1:1" ht="12.75" customHeight="1"/>
    <row r="48" spans="1:1" ht="12.75" customHeight="1"/>
    <row r="49" spans="6:6" ht="12.75" customHeight="1"/>
    <row r="53" spans="6:6">
      <c r="F53" s="44" t="s">
        <v>381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981</v>
      </c>
      <c r="G1" s="380" t="str">
        <f>Naslovnica!A20</f>
        <v>Veljača 2015.</v>
      </c>
    </row>
    <row r="2" spans="1:8" ht="12.75" customHeight="1">
      <c r="A2" s="117" t="s">
        <v>982</v>
      </c>
      <c r="G2" s="118" t="str">
        <f>Naslovnica!A24</f>
        <v>February 2015</v>
      </c>
    </row>
    <row r="3" spans="1:8" ht="12.75" customHeight="1"/>
    <row r="4" spans="1:8" ht="12.75" customHeight="1">
      <c r="F4" s="141"/>
      <c r="G4" s="21" t="s">
        <v>487</v>
      </c>
    </row>
    <row r="5" spans="1:8" ht="15" customHeight="1">
      <c r="A5" s="738" t="s">
        <v>514</v>
      </c>
      <c r="B5" s="739" t="s">
        <v>513</v>
      </c>
      <c r="C5" s="739"/>
      <c r="D5" s="739"/>
      <c r="E5" s="739"/>
      <c r="F5" s="739"/>
      <c r="G5" s="739"/>
    </row>
    <row r="6" spans="1:8">
      <c r="A6" s="738"/>
      <c r="B6" s="743" t="str">
        <f>Naslovnica!A20</f>
        <v>Veljača 2015.</v>
      </c>
      <c r="C6" s="755"/>
      <c r="D6" s="744" t="str">
        <f>'5 Tablica 3,4'!A8</f>
        <v>Siječanj 2015.</v>
      </c>
      <c r="E6" s="755"/>
      <c r="F6" s="762" t="s">
        <v>161</v>
      </c>
      <c r="G6" s="762"/>
    </row>
    <row r="7" spans="1:8">
      <c r="A7" s="738"/>
      <c r="B7" s="740" t="str">
        <f>Naslovnica!A24</f>
        <v>February 2015</v>
      </c>
      <c r="C7" s="763"/>
      <c r="D7" s="764" t="str">
        <f>'5 Tablica 3,4'!B8</f>
        <v>January 2015</v>
      </c>
      <c r="E7" s="763"/>
      <c r="F7" s="765" t="s">
        <v>162</v>
      </c>
      <c r="G7" s="765"/>
    </row>
    <row r="8" spans="1:8">
      <c r="A8" s="738"/>
      <c r="B8" s="401" t="s">
        <v>120</v>
      </c>
      <c r="C8" s="401" t="s">
        <v>121</v>
      </c>
      <c r="D8" s="401" t="s">
        <v>120</v>
      </c>
      <c r="E8" s="401" t="s">
        <v>121</v>
      </c>
      <c r="F8" s="401" t="s">
        <v>1273</v>
      </c>
      <c r="G8" s="401" t="s">
        <v>1269</v>
      </c>
    </row>
    <row r="9" spans="1:8">
      <c r="A9" s="738"/>
      <c r="B9" s="402" t="s">
        <v>122</v>
      </c>
      <c r="C9" s="402" t="s">
        <v>123</v>
      </c>
      <c r="D9" s="402" t="s">
        <v>122</v>
      </c>
      <c r="E9" s="402" t="s">
        <v>123</v>
      </c>
      <c r="F9" s="402" t="s">
        <v>122</v>
      </c>
      <c r="G9" s="402" t="s">
        <v>1270</v>
      </c>
    </row>
    <row r="10" spans="1:8">
      <c r="A10" s="177" t="s">
        <v>136</v>
      </c>
      <c r="B10" s="197">
        <v>281885.81319000002</v>
      </c>
      <c r="C10" s="198">
        <v>0.10145472686886504</v>
      </c>
      <c r="D10" s="197">
        <v>274420.06455000001</v>
      </c>
      <c r="E10" s="199">
        <v>0.10029649195903868</v>
      </c>
      <c r="F10" s="200">
        <v>7465.7486399999852</v>
      </c>
      <c r="G10" s="199">
        <v>2.7205549463893912E-2</v>
      </c>
      <c r="H10" s="88"/>
    </row>
    <row r="11" spans="1:8">
      <c r="A11" s="177" t="s">
        <v>137</v>
      </c>
      <c r="B11" s="197">
        <v>1165773.85381</v>
      </c>
      <c r="C11" s="198">
        <v>0.41957864636996761</v>
      </c>
      <c r="D11" s="201">
        <v>1148034.80201</v>
      </c>
      <c r="E11" s="199">
        <v>0.41958981198152528</v>
      </c>
      <c r="F11" s="200">
        <v>17739.051799999954</v>
      </c>
      <c r="G11" s="199">
        <v>1.5451667291742464E-2</v>
      </c>
      <c r="H11" s="88"/>
    </row>
    <row r="12" spans="1:8">
      <c r="A12" s="177" t="s">
        <v>156</v>
      </c>
      <c r="B12" s="197">
        <v>167056.49371000001</v>
      </c>
      <c r="C12" s="198">
        <v>6.0126016095724474E-2</v>
      </c>
      <c r="D12" s="201">
        <v>165032.83208000002</v>
      </c>
      <c r="E12" s="199">
        <v>6.0317069536558063E-2</v>
      </c>
      <c r="F12" s="200">
        <v>2023.6616299999953</v>
      </c>
      <c r="G12" s="199">
        <v>1.2262175983376575E-2</v>
      </c>
    </row>
    <row r="13" spans="1:8">
      <c r="A13" s="177" t="s">
        <v>139</v>
      </c>
      <c r="B13" s="197">
        <v>177794.29793</v>
      </c>
      <c r="C13" s="198">
        <v>6.3990705070253159E-2</v>
      </c>
      <c r="D13" s="201">
        <v>173966.32909000001</v>
      </c>
      <c r="E13" s="199">
        <v>6.3582131121973973E-2</v>
      </c>
      <c r="F13" s="200">
        <v>3827.9688400000036</v>
      </c>
      <c r="G13" s="199">
        <v>2.2004078950356172E-2</v>
      </c>
    </row>
    <row r="14" spans="1:8">
      <c r="A14" s="177" t="s">
        <v>140</v>
      </c>
      <c r="B14" s="197">
        <v>98259.710779999994</v>
      </c>
      <c r="C14" s="198">
        <v>3.5365072142453692E-2</v>
      </c>
      <c r="D14" s="201">
        <v>96236.197060000006</v>
      </c>
      <c r="E14" s="199">
        <v>3.5172912667390276E-2</v>
      </c>
      <c r="F14" s="200">
        <v>2023.5137199999988</v>
      </c>
      <c r="G14" s="199">
        <v>2.1026534524617661E-2</v>
      </c>
    </row>
    <row r="15" spans="1:8">
      <c r="A15" s="177" t="s">
        <v>141</v>
      </c>
      <c r="B15" s="197">
        <v>887669.25760000001</v>
      </c>
      <c r="C15" s="198">
        <v>0.31948483345273604</v>
      </c>
      <c r="D15" s="202">
        <v>878398.13872000005</v>
      </c>
      <c r="E15" s="199">
        <v>0.3210415827335138</v>
      </c>
      <c r="F15" s="200">
        <v>9271.1188799999945</v>
      </c>
      <c r="G15" s="199">
        <v>1.055457482356446E-2</v>
      </c>
    </row>
    <row r="16" spans="1:8" ht="18.75" customHeight="1">
      <c r="A16" s="433" t="s">
        <v>127</v>
      </c>
      <c r="B16" s="434">
        <v>2778439.4270199998</v>
      </c>
      <c r="C16" s="431">
        <v>1</v>
      </c>
      <c r="D16" s="434">
        <v>2736088.3635099996</v>
      </c>
      <c r="E16" s="435">
        <v>1</v>
      </c>
      <c r="F16" s="436">
        <v>42351.063510000226</v>
      </c>
      <c r="G16" s="435">
        <v>1.5478689970257404E-2</v>
      </c>
    </row>
    <row r="17" spans="1:8" ht="12.75" customHeight="1">
      <c r="A17" s="37" t="s">
        <v>515</v>
      </c>
    </row>
    <row r="18" spans="1:8" ht="12.75" customHeight="1"/>
    <row r="19" spans="1:8" ht="12.75" customHeight="1">
      <c r="A19" s="552" t="s">
        <v>371</v>
      </c>
      <c r="G19" s="380" t="str">
        <f>Naslovnica!A20</f>
        <v>Veljača 2015.</v>
      </c>
    </row>
    <row r="20" spans="1:8" ht="12.75" customHeight="1">
      <c r="A20" s="117" t="s">
        <v>372</v>
      </c>
      <c r="G20" s="118" t="str">
        <f>Naslovnica!A24</f>
        <v>February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515</v>
      </c>
    </row>
    <row r="41" spans="1:8" ht="12.75" customHeight="1">
      <c r="A41" s="37"/>
    </row>
    <row r="42" spans="1:8" ht="12.75" customHeight="1">
      <c r="A42" s="379" t="s">
        <v>373</v>
      </c>
      <c r="G42" s="380" t="str">
        <f>Naslovnica!A20</f>
        <v>Veljača 2015.</v>
      </c>
    </row>
    <row r="43" spans="1:8" ht="12.75" customHeight="1">
      <c r="A43" s="117" t="s">
        <v>374</v>
      </c>
      <c r="G43" s="118" t="str">
        <f>Naslovnica!A24</f>
        <v>February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515</v>
      </c>
    </row>
    <row r="64" spans="1:8" ht="12.75" customHeight="1">
      <c r="A64" s="89"/>
    </row>
    <row r="65" spans="1:7">
      <c r="A65" s="74" t="s">
        <v>338</v>
      </c>
    </row>
    <row r="66" spans="1:7">
      <c r="G66" s="44" t="s">
        <v>382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983</v>
      </c>
      <c r="I1" s="380" t="str">
        <f>Naslovnica!A20</f>
        <v>Veljača 2015.</v>
      </c>
    </row>
    <row r="2" spans="1:10" ht="12.75" customHeight="1">
      <c r="A2" s="117" t="s">
        <v>1075</v>
      </c>
      <c r="I2" s="118" t="str">
        <f>Naslovnica!A24</f>
        <v>February 2015</v>
      </c>
    </row>
    <row r="3" spans="1:10" ht="12.75" customHeight="1"/>
    <row r="4" spans="1:10" ht="35.25" customHeight="1">
      <c r="A4" s="395"/>
      <c r="B4" s="728" t="s">
        <v>1125</v>
      </c>
      <c r="C4" s="728"/>
      <c r="D4" s="751" t="s">
        <v>516</v>
      </c>
      <c r="E4" s="751"/>
      <c r="F4" s="751"/>
      <c r="G4" s="751"/>
      <c r="H4" s="751"/>
      <c r="I4" s="395"/>
    </row>
    <row r="5" spans="1:10" ht="33.75">
      <c r="A5" s="395" t="s">
        <v>514</v>
      </c>
      <c r="B5" s="395" t="str">
        <f>Naslovnica!A20</f>
        <v>Veljača 2015.</v>
      </c>
      <c r="C5" s="397" t="str">
        <f>'5 Tablica 3,4'!A8</f>
        <v>Siječanj 2015.</v>
      </c>
      <c r="D5" s="395" t="str">
        <f>Naslovnica!A20</f>
        <v>Veljača 2015.</v>
      </c>
      <c r="E5" s="397" t="str">
        <f>C5</f>
        <v>Siječanj 2015.</v>
      </c>
      <c r="F5" s="395" t="s">
        <v>163</v>
      </c>
      <c r="G5" s="395" t="s">
        <v>164</v>
      </c>
      <c r="H5" s="437" t="s">
        <v>165</v>
      </c>
      <c r="I5" s="437" t="s">
        <v>166</v>
      </c>
    </row>
    <row r="6" spans="1:10" ht="34.5" customHeight="1">
      <c r="A6" s="395"/>
      <c r="B6" s="398" t="str">
        <f>Naslovnica!A24</f>
        <v>February 2015</v>
      </c>
      <c r="C6" s="399" t="str">
        <f>'5 Tablica 3,4'!B8</f>
        <v>January 2015</v>
      </c>
      <c r="D6" s="398" t="str">
        <f>Naslovnica!A24</f>
        <v>February 2015</v>
      </c>
      <c r="E6" s="399" t="str">
        <f>C6</f>
        <v>January 2015</v>
      </c>
      <c r="F6" s="398" t="s">
        <v>167</v>
      </c>
      <c r="G6" s="398" t="s">
        <v>168</v>
      </c>
      <c r="H6" s="400" t="s">
        <v>169</v>
      </c>
      <c r="I6" s="427" t="s">
        <v>170</v>
      </c>
    </row>
    <row r="7" spans="1:10" ht="22.5">
      <c r="A7" s="203" t="s">
        <v>777</v>
      </c>
      <c r="B7" s="204">
        <v>226.29679999999999</v>
      </c>
      <c r="C7" s="204">
        <v>223.97210000000001</v>
      </c>
      <c r="D7" s="205">
        <v>1.0379417793555445E-2</v>
      </c>
      <c r="E7" s="205">
        <v>2.4199264496739925E-2</v>
      </c>
      <c r="F7" s="205">
        <v>3.4829856566803929E-2</v>
      </c>
      <c r="G7" s="205">
        <v>0.11236084847346839</v>
      </c>
      <c r="H7" s="205">
        <v>7.5317144725133733E-2</v>
      </c>
      <c r="I7" s="206">
        <v>37958</v>
      </c>
      <c r="J7" s="88"/>
    </row>
    <row r="8" spans="1:10" ht="22.5">
      <c r="A8" s="203" t="s">
        <v>778</v>
      </c>
      <c r="B8" s="207">
        <v>244.75200000000001</v>
      </c>
      <c r="C8" s="207">
        <v>242.35159999999999</v>
      </c>
      <c r="D8" s="205">
        <v>9.9046179187594063E-3</v>
      </c>
      <c r="E8" s="205">
        <v>2.6344720807281341E-2</v>
      </c>
      <c r="F8" s="205">
        <v>3.6510273119813252E-2</v>
      </c>
      <c r="G8" s="205">
        <v>9.5032864139633411E-2</v>
      </c>
      <c r="H8" s="205">
        <v>8.1496701694207863E-2</v>
      </c>
      <c r="I8" s="206">
        <v>37893</v>
      </c>
      <c r="J8" s="88"/>
    </row>
    <row r="9" spans="1:10" ht="22.5">
      <c r="A9" s="203" t="s">
        <v>779</v>
      </c>
      <c r="B9" s="207">
        <v>152.21770000000001</v>
      </c>
      <c r="C9" s="207">
        <v>150.09700000000001</v>
      </c>
      <c r="D9" s="205">
        <v>1.4128863335043373E-2</v>
      </c>
      <c r="E9" s="205">
        <v>2.1943979193050023E-2</v>
      </c>
      <c r="F9" s="205">
        <v>3.6382886011138815E-2</v>
      </c>
      <c r="G9" s="205">
        <v>9.5477542443019647E-2</v>
      </c>
      <c r="H9" s="205">
        <v>3.7736049562315355E-2</v>
      </c>
      <c r="I9" s="206">
        <v>37923</v>
      </c>
    </row>
    <row r="10" spans="1:10" ht="22.5">
      <c r="A10" s="203" t="s">
        <v>780</v>
      </c>
      <c r="B10" s="207">
        <v>180.511</v>
      </c>
      <c r="C10" s="207">
        <v>177.55500000000001</v>
      </c>
      <c r="D10" s="205">
        <v>1.6648362479231738E-2</v>
      </c>
      <c r="E10" s="205">
        <v>2.3749984864725349E-2</v>
      </c>
      <c r="F10" s="208">
        <v>4.0793745700861139E-2</v>
      </c>
      <c r="G10" s="205">
        <v>0.11590139865543625</v>
      </c>
      <c r="H10" s="205">
        <v>6.1047863830858695E-2</v>
      </c>
      <c r="I10" s="206">
        <v>38425</v>
      </c>
    </row>
    <row r="11" spans="1:10" ht="22.5">
      <c r="A11" s="203" t="s">
        <v>781</v>
      </c>
      <c r="B11" s="207">
        <v>179.3415</v>
      </c>
      <c r="C11" s="207">
        <v>178.40360000000001</v>
      </c>
      <c r="D11" s="205">
        <v>5.2571809089052568E-3</v>
      </c>
      <c r="E11" s="205">
        <v>1.6808346323405887E-2</v>
      </c>
      <c r="F11" s="208">
        <v>2.2153891749712828E-2</v>
      </c>
      <c r="G11" s="205">
        <v>8.1536717303598349E-2</v>
      </c>
      <c r="H11" s="205">
        <v>6.0356143134304929E-2</v>
      </c>
      <c r="I11" s="206">
        <v>38425</v>
      </c>
    </row>
    <row r="12" spans="1:10" ht="22.5">
      <c r="A12" s="203" t="s">
        <v>782</v>
      </c>
      <c r="B12" s="207">
        <v>208.6925</v>
      </c>
      <c r="C12" s="207">
        <v>206.27359999999999</v>
      </c>
      <c r="D12" s="205">
        <v>1.1726658186020922E-2</v>
      </c>
      <c r="E12" s="205">
        <v>3.4478677382890455E-2</v>
      </c>
      <c r="F12" s="205">
        <v>4.660965523328664E-2</v>
      </c>
      <c r="G12" s="205">
        <v>0.14479581912343997</v>
      </c>
      <c r="H12" s="205">
        <v>6.0261382098777849E-2</v>
      </c>
      <c r="I12" s="206">
        <v>37474</v>
      </c>
    </row>
    <row r="13" spans="1:10" ht="12.75" customHeight="1">
      <c r="A13" s="37" t="s">
        <v>515</v>
      </c>
    </row>
    <row r="14" spans="1:10" ht="12.75" customHeight="1"/>
    <row r="15" spans="1:10" ht="21" customHeight="1">
      <c r="A15" s="767" t="s">
        <v>894</v>
      </c>
      <c r="B15" s="767"/>
      <c r="C15" s="767"/>
      <c r="D15" s="767"/>
      <c r="E15" s="767"/>
      <c r="F15" s="767"/>
      <c r="G15" s="767"/>
      <c r="H15" s="767"/>
      <c r="I15" s="767"/>
    </row>
    <row r="16" spans="1:10" ht="21.75" customHeight="1">
      <c r="A16" s="766" t="s">
        <v>895</v>
      </c>
      <c r="B16" s="766"/>
      <c r="C16" s="766"/>
      <c r="D16" s="766"/>
      <c r="E16" s="766"/>
      <c r="F16" s="766"/>
      <c r="G16" s="766"/>
      <c r="H16" s="766"/>
      <c r="I16" s="766"/>
    </row>
    <row r="17" spans="1:10" ht="19.5" customHeight="1">
      <c r="A17" s="767" t="s">
        <v>896</v>
      </c>
      <c r="B17" s="767"/>
      <c r="C17" s="767"/>
      <c r="D17" s="767"/>
      <c r="E17" s="767"/>
      <c r="F17" s="767"/>
      <c r="G17" s="767"/>
      <c r="H17" s="767"/>
      <c r="I17" s="767"/>
    </row>
    <row r="18" spans="1:10" ht="19.5" customHeight="1">
      <c r="A18" s="766" t="s">
        <v>897</v>
      </c>
      <c r="B18" s="766"/>
      <c r="C18" s="766"/>
      <c r="D18" s="766"/>
      <c r="E18" s="766"/>
      <c r="F18" s="766"/>
      <c r="G18" s="766"/>
      <c r="H18" s="766"/>
      <c r="I18" s="766"/>
    </row>
    <row r="19" spans="1:10" ht="12.75" customHeight="1"/>
    <row r="20" spans="1:10" ht="12.75" customHeight="1">
      <c r="A20" s="38"/>
      <c r="I20" s="14"/>
    </row>
    <row r="21" spans="1:10" ht="12.75" customHeight="1">
      <c r="A21" s="74" t="s">
        <v>338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984</v>
      </c>
      <c r="O1" s="380" t="str">
        <f>Naslovnica!A20</f>
        <v>Veljača 2015.</v>
      </c>
    </row>
    <row r="2" spans="1:16" ht="12.75" customHeight="1">
      <c r="A2" s="127" t="s">
        <v>985</v>
      </c>
      <c r="O2" s="118" t="str">
        <f>Naslovnica!A24</f>
        <v>February 2015</v>
      </c>
    </row>
    <row r="3" spans="1:16" ht="12.75" customHeight="1"/>
    <row r="4" spans="1:16" ht="12.75" customHeight="1">
      <c r="L4" s="138"/>
      <c r="M4" s="138"/>
      <c r="N4" s="138"/>
      <c r="O4" s="40" t="s">
        <v>495</v>
      </c>
    </row>
    <row r="5" spans="1:16" ht="31.5" customHeight="1">
      <c r="A5" s="768" t="s">
        <v>693</v>
      </c>
      <c r="B5" s="728" t="s">
        <v>171</v>
      </c>
      <c r="C5" s="728"/>
      <c r="D5" s="728" t="s">
        <v>172</v>
      </c>
      <c r="E5" s="769"/>
      <c r="F5" s="728" t="s">
        <v>173</v>
      </c>
      <c r="G5" s="728"/>
      <c r="H5" s="728" t="s">
        <v>174</v>
      </c>
      <c r="I5" s="728"/>
      <c r="J5" s="728" t="s">
        <v>175</v>
      </c>
      <c r="K5" s="728"/>
      <c r="L5" s="728" t="s">
        <v>176</v>
      </c>
      <c r="M5" s="728"/>
      <c r="N5" s="728" t="s">
        <v>112</v>
      </c>
      <c r="O5" s="728"/>
    </row>
    <row r="6" spans="1:16">
      <c r="A6" s="768"/>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68"/>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612</v>
      </c>
      <c r="B8" s="181">
        <v>21724.333690000003</v>
      </c>
      <c r="C8" s="182">
        <v>7.7067850432604459E-2</v>
      </c>
      <c r="D8" s="181">
        <v>39345.14587</v>
      </c>
      <c r="E8" s="182">
        <v>3.3750238728902343E-2</v>
      </c>
      <c r="F8" s="181">
        <v>2908.0925299999999</v>
      </c>
      <c r="G8" s="182">
        <v>1.7407838901780572E-2</v>
      </c>
      <c r="H8" s="181">
        <v>2745.3405499999999</v>
      </c>
      <c r="I8" s="182">
        <v>1.5441105715779913E-2</v>
      </c>
      <c r="J8" s="181">
        <v>4938.6294200000002</v>
      </c>
      <c r="K8" s="182">
        <v>5.0260980627730691E-2</v>
      </c>
      <c r="L8" s="181">
        <v>19308.071600000003</v>
      </c>
      <c r="M8" s="182">
        <v>2.1751425358813737E-2</v>
      </c>
      <c r="N8" s="181">
        <v>90969.613660000003</v>
      </c>
      <c r="O8" s="182">
        <v>3.2741262154334233E-2</v>
      </c>
      <c r="P8" s="88"/>
    </row>
    <row r="9" spans="1:16" ht="18">
      <c r="A9" s="209" t="s">
        <v>613</v>
      </c>
      <c r="B9" s="184">
        <v>162.75663</v>
      </c>
      <c r="C9" s="185">
        <v>5.7738496364234139E-4</v>
      </c>
      <c r="D9" s="184">
        <v>1174.1964699999999</v>
      </c>
      <c r="E9" s="185">
        <v>1.0072249143026092E-3</v>
      </c>
      <c r="F9" s="184">
        <v>70.002279999999999</v>
      </c>
      <c r="G9" s="185">
        <v>4.1903357627940958E-4</v>
      </c>
      <c r="H9" s="184">
        <v>6278.8254800000004</v>
      </c>
      <c r="I9" s="185">
        <v>3.5315111638012472E-2</v>
      </c>
      <c r="J9" s="184">
        <v>1314.4254699999999</v>
      </c>
      <c r="K9" s="185">
        <v>1.3377054130995275E-2</v>
      </c>
      <c r="L9" s="184">
        <v>15575.379570000001</v>
      </c>
      <c r="M9" s="185">
        <v>1.7546377140638288E-2</v>
      </c>
      <c r="N9" s="184">
        <v>24575.585900000002</v>
      </c>
      <c r="O9" s="185">
        <v>8.8451040756927397E-3</v>
      </c>
      <c r="P9" s="88"/>
    </row>
    <row r="10" spans="1:16" ht="18">
      <c r="A10" s="209" t="s">
        <v>614</v>
      </c>
      <c r="B10" s="184">
        <v>262006.00097999998</v>
      </c>
      <c r="C10" s="185">
        <v>0.92947565546124022</v>
      </c>
      <c r="D10" s="184">
        <v>1140521.0306500001</v>
      </c>
      <c r="E10" s="185">
        <v>0.97833814587840662</v>
      </c>
      <c r="F10" s="184">
        <v>165380.55987</v>
      </c>
      <c r="G10" s="185">
        <v>0.98996786175274731</v>
      </c>
      <c r="H10" s="184">
        <v>169193.74591</v>
      </c>
      <c r="I10" s="185">
        <v>0.95162639004662486</v>
      </c>
      <c r="J10" s="184">
        <v>92414.8753</v>
      </c>
      <c r="K10" s="185">
        <v>0.94051645955801377</v>
      </c>
      <c r="L10" s="184">
        <v>868332.31894000003</v>
      </c>
      <c r="M10" s="185">
        <v>0.97821605457838945</v>
      </c>
      <c r="N10" s="184">
        <v>2697848.5316500003</v>
      </c>
      <c r="O10" s="185">
        <v>0.97099418666958781</v>
      </c>
      <c r="P10" s="88"/>
    </row>
    <row r="11" spans="1:16" ht="18.75">
      <c r="A11" s="209" t="s">
        <v>615</v>
      </c>
      <c r="B11" s="186">
        <v>258444.12028</v>
      </c>
      <c r="C11" s="187">
        <v>0.91683975633708259</v>
      </c>
      <c r="D11" s="186">
        <v>957975.70814999996</v>
      </c>
      <c r="E11" s="187">
        <v>0.82175089535515744</v>
      </c>
      <c r="F11" s="186">
        <v>136097.71538000001</v>
      </c>
      <c r="G11" s="187">
        <v>0.81468078467070804</v>
      </c>
      <c r="H11" s="186">
        <v>138586.40865999999</v>
      </c>
      <c r="I11" s="187">
        <v>0.77947611522706606</v>
      </c>
      <c r="J11" s="186">
        <v>90387.440799999997</v>
      </c>
      <c r="K11" s="187">
        <v>0.91988303326451137</v>
      </c>
      <c r="L11" s="186">
        <v>759141.69636000006</v>
      </c>
      <c r="M11" s="187">
        <v>0.85520782640653659</v>
      </c>
      <c r="N11" s="186">
        <v>2340633.0896299998</v>
      </c>
      <c r="O11" s="187">
        <v>0.84242725137989893</v>
      </c>
    </row>
    <row r="12" spans="1:16" ht="19.5">
      <c r="A12" s="210" t="s">
        <v>517</v>
      </c>
      <c r="B12" s="186">
        <v>2207.4987799999999</v>
      </c>
      <c r="C12" s="187">
        <v>7.8311808424075448E-3</v>
      </c>
      <c r="D12" s="186">
        <v>161193.93875999999</v>
      </c>
      <c r="E12" s="187">
        <v>0.13827204841932547</v>
      </c>
      <c r="F12" s="186">
        <v>17342.17669</v>
      </c>
      <c r="G12" s="187">
        <v>0.10381025187865472</v>
      </c>
      <c r="H12" s="186">
        <v>35816.215240000005</v>
      </c>
      <c r="I12" s="187">
        <v>0.20144749104440532</v>
      </c>
      <c r="J12" s="186">
        <v>44.579790000000003</v>
      </c>
      <c r="K12" s="187">
        <v>4.5369347870168855E-4</v>
      </c>
      <c r="L12" s="186">
        <v>119108.06831999999</v>
      </c>
      <c r="M12" s="187">
        <v>0.1341806841909042</v>
      </c>
      <c r="N12" s="186">
        <v>335712.47757999995</v>
      </c>
      <c r="O12" s="187">
        <v>0.1208277115258426</v>
      </c>
    </row>
    <row r="13" spans="1:16" ht="19.5">
      <c r="A13" s="210" t="s">
        <v>616</v>
      </c>
      <c r="B13" s="186">
        <v>255884.41969000001</v>
      </c>
      <c r="C13" s="187">
        <v>0.90775912698212224</v>
      </c>
      <c r="D13" s="186">
        <v>794999.24991000001</v>
      </c>
      <c r="E13" s="187">
        <v>0.68194980296716323</v>
      </c>
      <c r="F13" s="186">
        <v>115732.47794</v>
      </c>
      <c r="G13" s="187">
        <v>0.69277449424327431</v>
      </c>
      <c r="H13" s="186">
        <v>91931.273239999995</v>
      </c>
      <c r="I13" s="187">
        <v>0.51706536323338426</v>
      </c>
      <c r="J13" s="186">
        <v>80905.658169999995</v>
      </c>
      <c r="K13" s="187">
        <v>0.82338587736274627</v>
      </c>
      <c r="L13" s="186">
        <v>581944.80730999995</v>
      </c>
      <c r="M13" s="187">
        <v>0.65558743003380537</v>
      </c>
      <c r="N13" s="186">
        <v>1921397.8862600001</v>
      </c>
      <c r="O13" s="187">
        <v>0.69153851891627705</v>
      </c>
    </row>
    <row r="14" spans="1:16" ht="19.5">
      <c r="A14" s="210" t="s">
        <v>617</v>
      </c>
      <c r="B14" s="186">
        <v>0</v>
      </c>
      <c r="C14" s="187">
        <v>0</v>
      </c>
      <c r="D14" s="186">
        <v>0</v>
      </c>
      <c r="E14" s="187">
        <v>0</v>
      </c>
      <c r="F14" s="186">
        <v>0</v>
      </c>
      <c r="G14" s="187">
        <v>0</v>
      </c>
      <c r="H14" s="186">
        <v>0</v>
      </c>
      <c r="I14" s="187">
        <v>0</v>
      </c>
      <c r="J14" s="186">
        <v>168.84509</v>
      </c>
      <c r="K14" s="187">
        <v>1.718355251197901E-3</v>
      </c>
      <c r="L14" s="186">
        <v>1151.3403400000002</v>
      </c>
      <c r="M14" s="187">
        <v>1.297037528496695E-3</v>
      </c>
      <c r="N14" s="186">
        <v>1320.1854300000002</v>
      </c>
      <c r="O14" s="187">
        <v>4.7515357619869295E-4</v>
      </c>
    </row>
    <row r="15" spans="1:16" ht="19.5">
      <c r="A15" s="210" t="s">
        <v>618</v>
      </c>
      <c r="B15" s="186">
        <v>352.20181000000002</v>
      </c>
      <c r="C15" s="187">
        <v>1.2494485125528641E-3</v>
      </c>
      <c r="D15" s="186">
        <v>1782.5194799999999</v>
      </c>
      <c r="E15" s="187">
        <v>1.529043968668831E-3</v>
      </c>
      <c r="F15" s="186">
        <v>3023.0607500000001</v>
      </c>
      <c r="G15" s="187">
        <v>1.8096038548778899E-2</v>
      </c>
      <c r="H15" s="186">
        <v>9653.23956</v>
      </c>
      <c r="I15" s="187">
        <v>5.4294427168865726E-2</v>
      </c>
      <c r="J15" s="186">
        <v>5418.1557199999997</v>
      </c>
      <c r="K15" s="187">
        <v>5.5141173091085703E-2</v>
      </c>
      <c r="L15" s="186">
        <v>56937.480389999997</v>
      </c>
      <c r="M15" s="187">
        <v>6.4142674653330248E-2</v>
      </c>
      <c r="N15" s="186">
        <v>77166.657709999999</v>
      </c>
      <c r="O15" s="187">
        <v>2.777338133038397E-2</v>
      </c>
    </row>
    <row r="16" spans="1:16" ht="19.5" customHeight="1">
      <c r="A16" s="576" t="s">
        <v>748</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749</v>
      </c>
      <c r="B17" s="186">
        <v>0</v>
      </c>
      <c r="C17" s="187">
        <v>0</v>
      </c>
      <c r="D17" s="186">
        <v>0</v>
      </c>
      <c r="E17" s="187">
        <v>0</v>
      </c>
      <c r="F17" s="186">
        <v>0</v>
      </c>
      <c r="G17" s="187">
        <v>0</v>
      </c>
      <c r="H17" s="186">
        <v>1185.6806200000001</v>
      </c>
      <c r="I17" s="187">
        <v>6.6688337804107671E-3</v>
      </c>
      <c r="J17" s="186">
        <v>0</v>
      </c>
      <c r="K17" s="187">
        <v>0</v>
      </c>
      <c r="L17" s="186">
        <v>0</v>
      </c>
      <c r="M17" s="187">
        <v>0</v>
      </c>
      <c r="N17" s="186">
        <v>1185.6806200000001</v>
      </c>
      <c r="O17" s="187">
        <v>4.2674337560480685E-4</v>
      </c>
    </row>
    <row r="18" spans="1:15" ht="19.5">
      <c r="A18" s="183" t="s">
        <v>759</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660</v>
      </c>
      <c r="B19" s="186">
        <v>0</v>
      </c>
      <c r="C19" s="187">
        <v>0</v>
      </c>
      <c r="D19" s="186">
        <v>0</v>
      </c>
      <c r="E19" s="187">
        <v>0</v>
      </c>
      <c r="F19" s="186">
        <v>0</v>
      </c>
      <c r="G19" s="187">
        <v>0</v>
      </c>
      <c r="H19" s="186">
        <v>0</v>
      </c>
      <c r="I19" s="187">
        <v>0</v>
      </c>
      <c r="J19" s="186">
        <v>3850.2020299999999</v>
      </c>
      <c r="K19" s="187">
        <v>3.918393408077972E-2</v>
      </c>
      <c r="L19" s="186">
        <v>0</v>
      </c>
      <c r="M19" s="187">
        <v>0</v>
      </c>
      <c r="N19" s="186">
        <v>3850.2020299999999</v>
      </c>
      <c r="O19" s="187">
        <v>1.3857426555919246E-3</v>
      </c>
    </row>
    <row r="20" spans="1:15" ht="19.5">
      <c r="A20" s="210" t="s">
        <v>837</v>
      </c>
      <c r="B20" s="186">
        <v>3561.8807000000002</v>
      </c>
      <c r="C20" s="187">
        <v>1.2635899124157692E-2</v>
      </c>
      <c r="D20" s="186">
        <v>182545.32250000001</v>
      </c>
      <c r="E20" s="187">
        <v>0.15658725052324907</v>
      </c>
      <c r="F20" s="186">
        <v>29282.844489999999</v>
      </c>
      <c r="G20" s="187">
        <v>0.17528707708203939</v>
      </c>
      <c r="H20" s="186">
        <v>30607.33725</v>
      </c>
      <c r="I20" s="187">
        <v>0.17215027481955872</v>
      </c>
      <c r="J20" s="186">
        <v>2027.4345000000001</v>
      </c>
      <c r="K20" s="187">
        <v>2.0633426293502472E-2</v>
      </c>
      <c r="L20" s="186">
        <v>109190.62258</v>
      </c>
      <c r="M20" s="187">
        <v>0.12300822817185282</v>
      </c>
      <c r="N20" s="186">
        <v>357215.44202000002</v>
      </c>
      <c r="O20" s="187">
        <v>0.12856693528968868</v>
      </c>
    </row>
    <row r="21" spans="1:15" ht="19.5">
      <c r="A21" s="210" t="s">
        <v>838</v>
      </c>
      <c r="B21" s="186">
        <v>3561.8807000000002</v>
      </c>
      <c r="C21" s="187">
        <v>1.2635899124157692E-2</v>
      </c>
      <c r="D21" s="186">
        <v>182545.32250000001</v>
      </c>
      <c r="E21" s="187">
        <v>0.15658725052324907</v>
      </c>
      <c r="F21" s="186">
        <v>13252.708720000001</v>
      </c>
      <c r="G21" s="187">
        <v>7.933070080475832E-2</v>
      </c>
      <c r="H21" s="186">
        <v>15962.327569999999</v>
      </c>
      <c r="I21" s="187">
        <v>8.9779749721133256E-2</v>
      </c>
      <c r="J21" s="186">
        <v>0</v>
      </c>
      <c r="K21" s="187">
        <v>0</v>
      </c>
      <c r="L21" s="186">
        <v>22395.487499999999</v>
      </c>
      <c r="M21" s="187">
        <v>2.522954051664569E-2</v>
      </c>
      <c r="N21" s="186">
        <v>237717.72699</v>
      </c>
      <c r="O21" s="187">
        <v>8.5558002336931588E-2</v>
      </c>
    </row>
    <row r="22" spans="1:15" ht="19.5">
      <c r="A22" s="210" t="s">
        <v>839</v>
      </c>
      <c r="B22" s="186">
        <v>0</v>
      </c>
      <c r="C22" s="187">
        <v>0</v>
      </c>
      <c r="D22" s="186">
        <v>0</v>
      </c>
      <c r="E22" s="187">
        <v>0</v>
      </c>
      <c r="F22" s="186">
        <v>0</v>
      </c>
      <c r="G22" s="187">
        <v>0</v>
      </c>
      <c r="H22" s="186">
        <v>0</v>
      </c>
      <c r="I22" s="187">
        <v>0</v>
      </c>
      <c r="J22" s="186">
        <v>2027.4345000000001</v>
      </c>
      <c r="K22" s="187">
        <v>2.0633426293502472E-2</v>
      </c>
      <c r="L22" s="186">
        <v>0</v>
      </c>
      <c r="M22" s="187">
        <v>0</v>
      </c>
      <c r="N22" s="186">
        <v>2027.4345000000001</v>
      </c>
      <c r="O22" s="187">
        <v>7.2970260941571574E-4</v>
      </c>
    </row>
    <row r="23" spans="1:15" ht="19.5">
      <c r="A23" s="210" t="s">
        <v>617</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840</v>
      </c>
      <c r="B24" s="186">
        <v>0</v>
      </c>
      <c r="C24" s="187">
        <v>0</v>
      </c>
      <c r="D24" s="186">
        <v>0</v>
      </c>
      <c r="E24" s="187">
        <v>0</v>
      </c>
      <c r="F24" s="186">
        <v>0</v>
      </c>
      <c r="G24" s="187">
        <v>0</v>
      </c>
      <c r="H24" s="186">
        <v>0</v>
      </c>
      <c r="I24" s="187">
        <v>0</v>
      </c>
      <c r="J24" s="186">
        <v>0</v>
      </c>
      <c r="K24" s="187">
        <v>0</v>
      </c>
      <c r="L24" s="186">
        <v>0</v>
      </c>
      <c r="M24" s="187">
        <v>0</v>
      </c>
      <c r="N24" s="186">
        <v>0</v>
      </c>
      <c r="O24" s="187">
        <v>0</v>
      </c>
    </row>
    <row r="25" spans="1:15" ht="19.5">
      <c r="A25" s="576" t="s">
        <v>748</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771</v>
      </c>
      <c r="B26" s="186">
        <v>0</v>
      </c>
      <c r="C26" s="187">
        <v>0</v>
      </c>
      <c r="D26" s="186">
        <v>0</v>
      </c>
      <c r="E26" s="187">
        <v>0</v>
      </c>
      <c r="F26" s="186">
        <v>16030.135769999999</v>
      </c>
      <c r="G26" s="187">
        <v>9.5956376277281069E-2</v>
      </c>
      <c r="H26" s="186">
        <v>14645.009679999999</v>
      </c>
      <c r="I26" s="187">
        <v>8.2370525098425462E-2</v>
      </c>
      <c r="J26" s="186">
        <v>0</v>
      </c>
      <c r="K26" s="187">
        <v>0</v>
      </c>
      <c r="L26" s="186">
        <v>86795.135079999993</v>
      </c>
      <c r="M26" s="187">
        <v>9.7778687655207128E-2</v>
      </c>
      <c r="N26" s="186">
        <v>117470.28052999999</v>
      </c>
      <c r="O26" s="187">
        <v>4.227923034334137E-2</v>
      </c>
    </row>
    <row r="27" spans="1:15" ht="19.5">
      <c r="A27" s="183" t="s">
        <v>759</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660</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1173</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841</v>
      </c>
      <c r="B30" s="184">
        <v>283893.09130000003</v>
      </c>
      <c r="C30" s="185">
        <v>1.0071208908574871</v>
      </c>
      <c r="D30" s="184">
        <v>1181040.3729900001</v>
      </c>
      <c r="E30" s="185">
        <v>1.0130956095216115</v>
      </c>
      <c r="F30" s="184">
        <v>168358.65468000001</v>
      </c>
      <c r="G30" s="185">
        <v>1.0077947342308073</v>
      </c>
      <c r="H30" s="184">
        <v>178217.91193999999</v>
      </c>
      <c r="I30" s="185">
        <v>1.0023826074004172</v>
      </c>
      <c r="J30" s="184">
        <v>98667.930189999999</v>
      </c>
      <c r="K30" s="185">
        <v>1.0041544943167398</v>
      </c>
      <c r="L30" s="184">
        <v>903215.77011000004</v>
      </c>
      <c r="M30" s="185">
        <v>1.0175138570778415</v>
      </c>
      <c r="N30" s="184">
        <v>2813393.7312099999</v>
      </c>
      <c r="O30" s="185">
        <v>1.0125805528996146</v>
      </c>
    </row>
    <row r="31" spans="1:15" ht="19.5">
      <c r="A31" s="210" t="s">
        <v>1174</v>
      </c>
      <c r="B31" s="186">
        <v>2007.2781100000002</v>
      </c>
      <c r="C31" s="187">
        <v>7.1208908574871442E-3</v>
      </c>
      <c r="D31" s="186">
        <v>15266.519179999999</v>
      </c>
      <c r="E31" s="187">
        <v>1.3095609521611526E-2</v>
      </c>
      <c r="F31" s="186">
        <v>1302.1609699999999</v>
      </c>
      <c r="G31" s="187">
        <v>7.7947342308074107E-3</v>
      </c>
      <c r="H31" s="186">
        <v>423.61401000000001</v>
      </c>
      <c r="I31" s="187">
        <v>2.3826074004172086E-3</v>
      </c>
      <c r="J31" s="186">
        <v>408.21940999999998</v>
      </c>
      <c r="K31" s="187">
        <v>4.1544943167397342E-3</v>
      </c>
      <c r="L31" s="186">
        <v>15546.51251</v>
      </c>
      <c r="M31" s="187">
        <v>1.7513857077841422E-2</v>
      </c>
      <c r="N31" s="186">
        <v>34954.304190000003</v>
      </c>
      <c r="O31" s="187">
        <v>1.2580552899614605E-2</v>
      </c>
    </row>
    <row r="32" spans="1:15" ht="22.5" customHeight="1">
      <c r="A32" s="494" t="s">
        <v>843</v>
      </c>
      <c r="B32" s="414">
        <v>281885.81319000002</v>
      </c>
      <c r="C32" s="687">
        <v>1</v>
      </c>
      <c r="D32" s="414">
        <v>1165773.85381</v>
      </c>
      <c r="E32" s="687">
        <v>1</v>
      </c>
      <c r="F32" s="414">
        <v>167056.49371000001</v>
      </c>
      <c r="G32" s="687">
        <v>1</v>
      </c>
      <c r="H32" s="414">
        <v>177794.29793</v>
      </c>
      <c r="I32" s="687">
        <v>1</v>
      </c>
      <c r="J32" s="414">
        <v>98259.710779999994</v>
      </c>
      <c r="K32" s="687">
        <v>1</v>
      </c>
      <c r="L32" s="414">
        <v>887669.25760000001</v>
      </c>
      <c r="M32" s="687">
        <v>1</v>
      </c>
      <c r="N32" s="414">
        <v>2778439.4270199998</v>
      </c>
      <c r="O32" s="687">
        <v>1</v>
      </c>
    </row>
    <row r="33" spans="1:15" ht="19.5">
      <c r="A33" s="183" t="s">
        <v>797</v>
      </c>
      <c r="B33" s="186">
        <v>509.60773</v>
      </c>
      <c r="C33" s="187">
        <v>1.8078516411768057E-3</v>
      </c>
      <c r="D33" s="186">
        <v>5189.5052500000002</v>
      </c>
      <c r="E33" s="187">
        <v>4.4515539896864036E-3</v>
      </c>
      <c r="F33" s="186">
        <v>0</v>
      </c>
      <c r="G33" s="187">
        <v>0</v>
      </c>
      <c r="H33" s="186">
        <v>87.357300000000009</v>
      </c>
      <c r="I33" s="187">
        <v>4.9133915438836931E-4</v>
      </c>
      <c r="J33" s="186">
        <v>62.071539999999999</v>
      </c>
      <c r="K33" s="187">
        <v>6.3170896298459477E-4</v>
      </c>
      <c r="L33" s="186">
        <v>0</v>
      </c>
      <c r="M33" s="187">
        <v>0</v>
      </c>
      <c r="N33" s="186">
        <v>5848.5418199999995</v>
      </c>
      <c r="O33" s="187">
        <v>2.1049736636773908E-3</v>
      </c>
    </row>
    <row r="34" spans="1:15" ht="19.5">
      <c r="A34" s="183" t="s">
        <v>798</v>
      </c>
      <c r="B34" s="186">
        <v>0</v>
      </c>
      <c r="C34" s="187">
        <v>0</v>
      </c>
      <c r="D34" s="186">
        <v>0</v>
      </c>
      <c r="E34" s="187">
        <v>0</v>
      </c>
      <c r="F34" s="186">
        <v>0</v>
      </c>
      <c r="G34" s="187">
        <v>0</v>
      </c>
      <c r="H34" s="186">
        <v>0</v>
      </c>
      <c r="I34" s="187">
        <v>0</v>
      </c>
      <c r="J34" s="186">
        <v>0</v>
      </c>
      <c r="K34" s="187">
        <v>0</v>
      </c>
      <c r="L34" s="186">
        <v>0</v>
      </c>
      <c r="M34" s="187">
        <v>0</v>
      </c>
      <c r="N34" s="186">
        <v>0</v>
      </c>
      <c r="O34" s="187">
        <v>0</v>
      </c>
    </row>
    <row r="35" spans="1:15" ht="12.75" customHeight="1">
      <c r="A35" s="37" t="s">
        <v>515</v>
      </c>
    </row>
    <row r="36" spans="1:15" ht="12.75" customHeight="1"/>
    <row r="37" spans="1:15" ht="12.75" customHeight="1">
      <c r="A37" s="74" t="s">
        <v>338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986</v>
      </c>
      <c r="D1" s="380" t="str">
        <f>Naslovnica!A20</f>
        <v>Veljača 2015.</v>
      </c>
    </row>
    <row r="2" spans="1:5" ht="12.75" customHeight="1">
      <c r="A2" s="119" t="s">
        <v>987</v>
      </c>
      <c r="D2" s="118" t="str">
        <f>Naslovnica!A24</f>
        <v>February 2015</v>
      </c>
    </row>
    <row r="3" spans="1:5" ht="12.75" customHeight="1"/>
    <row r="4" spans="1:5" ht="19.5" customHeight="1">
      <c r="A4" s="745" t="s">
        <v>518</v>
      </c>
      <c r="B4" s="771" t="s">
        <v>520</v>
      </c>
      <c r="C4" s="771"/>
      <c r="D4" s="771"/>
    </row>
    <row r="5" spans="1:5" ht="15" customHeight="1">
      <c r="A5" s="770"/>
      <c r="B5" s="395" t="str">
        <f>Naslovnica!A20</f>
        <v>Veljača 2015.</v>
      </c>
      <c r="C5" s="397" t="str">
        <f>'5 Tablica 3,4'!A8</f>
        <v>Siječanj 2015.</v>
      </c>
      <c r="D5" s="738" t="s">
        <v>519</v>
      </c>
    </row>
    <row r="6" spans="1:5" ht="15" customHeight="1">
      <c r="A6" s="770"/>
      <c r="B6" s="398" t="str">
        <f>Naslovnica!A24</f>
        <v>February 2015</v>
      </c>
      <c r="C6" s="399" t="str">
        <f>'5 Tablica 3,4'!B8</f>
        <v>January 2015</v>
      </c>
      <c r="D6" s="772"/>
    </row>
    <row r="7" spans="1:5" ht="45" customHeight="1">
      <c r="A7" s="417" t="s">
        <v>521</v>
      </c>
      <c r="B7" s="211">
        <v>24021</v>
      </c>
      <c r="C7" s="211">
        <v>24096</v>
      </c>
      <c r="D7" s="212">
        <v>-3.1125498007968126E-3</v>
      </c>
      <c r="E7" s="88"/>
    </row>
    <row r="8" spans="1:5" ht="2.25" customHeight="1">
      <c r="B8" s="211"/>
      <c r="C8" s="211"/>
      <c r="D8" s="212"/>
    </row>
    <row r="9" spans="1:5" ht="45" customHeight="1">
      <c r="A9" s="417" t="s">
        <v>522</v>
      </c>
      <c r="B9" s="211">
        <v>609401.48774000001</v>
      </c>
      <c r="C9" s="211">
        <v>603692.15907000005</v>
      </c>
      <c r="D9" s="212">
        <v>9.4573510426163142E-3</v>
      </c>
      <c r="E9" s="88"/>
    </row>
    <row r="10" spans="1:5" ht="2.25" customHeight="1">
      <c r="B10" s="211"/>
      <c r="C10" s="211"/>
      <c r="D10" s="212"/>
    </row>
    <row r="11" spans="1:5" ht="45" customHeight="1">
      <c r="A11" s="417" t="s">
        <v>523</v>
      </c>
      <c r="B11" s="211">
        <v>621231.27997999999</v>
      </c>
      <c r="C11" s="211">
        <v>612142.87404000002</v>
      </c>
      <c r="D11" s="212">
        <v>1.4846870437319006E-2</v>
      </c>
    </row>
    <row r="12" spans="1:5" ht="12.75" customHeight="1">
      <c r="A12" s="46" t="s">
        <v>524</v>
      </c>
    </row>
    <row r="13" spans="1:5" ht="12.75" customHeight="1">
      <c r="A13" s="50" t="s">
        <v>525</v>
      </c>
    </row>
    <row r="14" spans="1:5" ht="12.75" customHeight="1"/>
    <row r="15" spans="1:5" ht="12.75" customHeight="1"/>
    <row r="16" spans="1:5" ht="12.75" customHeight="1">
      <c r="A16" s="76" t="s">
        <v>338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526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988</v>
      </c>
      <c r="G1" s="554" t="s">
        <v>149</v>
      </c>
      <c r="J1" s="380" t="s">
        <v>1159</v>
      </c>
    </row>
    <row r="2" spans="1:11">
      <c r="A2" s="117" t="s">
        <v>989</v>
      </c>
      <c r="G2" s="124" t="s">
        <v>150</v>
      </c>
      <c r="J2" s="118" t="s">
        <v>1160</v>
      </c>
    </row>
    <row r="3" spans="1:11" ht="12.75" customHeight="1"/>
    <row r="4" spans="1:11" ht="12.75" customHeight="1"/>
    <row r="5" spans="1:11">
      <c r="A5" s="381"/>
      <c r="B5" s="382"/>
      <c r="C5" s="382" t="s">
        <v>1157</v>
      </c>
      <c r="D5" s="382"/>
      <c r="E5" s="383"/>
      <c r="F5" s="382" t="s">
        <v>1128</v>
      </c>
      <c r="G5" s="383"/>
      <c r="H5" s="752" t="s">
        <v>510</v>
      </c>
      <c r="I5" s="755"/>
      <c r="J5" s="755"/>
    </row>
    <row r="6" spans="1:11" ht="24">
      <c r="A6" s="381"/>
      <c r="B6" s="383"/>
      <c r="C6" s="423" t="s">
        <v>1158</v>
      </c>
      <c r="D6" s="383"/>
      <c r="E6" s="383"/>
      <c r="F6" s="423" t="s">
        <v>1129</v>
      </c>
      <c r="G6" s="383"/>
      <c r="H6" s="756" t="s">
        <v>1268</v>
      </c>
      <c r="I6" s="756"/>
      <c r="J6" s="384" t="s">
        <v>1267</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3</v>
      </c>
      <c r="C8" s="153">
        <v>2</v>
      </c>
      <c r="D8" s="153">
        <v>5</v>
      </c>
      <c r="E8" s="154">
        <v>3</v>
      </c>
      <c r="F8" s="154">
        <v>3</v>
      </c>
      <c r="G8" s="153">
        <v>6</v>
      </c>
      <c r="H8" s="153">
        <v>0</v>
      </c>
      <c r="I8" s="153">
        <v>-1</v>
      </c>
      <c r="J8" s="155">
        <v>-0.16666666666666663</v>
      </c>
      <c r="K8" s="88"/>
    </row>
    <row r="9" spans="1:11" ht="12.75" customHeight="1">
      <c r="A9" s="152" t="s">
        <v>31</v>
      </c>
      <c r="B9" s="153">
        <v>136</v>
      </c>
      <c r="C9" s="153">
        <v>104</v>
      </c>
      <c r="D9" s="153">
        <v>240</v>
      </c>
      <c r="E9" s="154">
        <v>141</v>
      </c>
      <c r="F9" s="154">
        <v>108</v>
      </c>
      <c r="G9" s="153">
        <v>249</v>
      </c>
      <c r="H9" s="153">
        <v>-5</v>
      </c>
      <c r="I9" s="153">
        <v>-4</v>
      </c>
      <c r="J9" s="155">
        <v>-3.6144578313253017E-2</v>
      </c>
      <c r="K9" s="88"/>
    </row>
    <row r="10" spans="1:11" ht="12.75" customHeight="1">
      <c r="A10" s="152" t="s">
        <v>32</v>
      </c>
      <c r="B10" s="153">
        <v>728</v>
      </c>
      <c r="C10" s="153">
        <v>567</v>
      </c>
      <c r="D10" s="153">
        <v>1295</v>
      </c>
      <c r="E10" s="154">
        <v>756</v>
      </c>
      <c r="F10" s="154">
        <v>590</v>
      </c>
      <c r="G10" s="153">
        <v>1346</v>
      </c>
      <c r="H10" s="153">
        <v>-28</v>
      </c>
      <c r="I10" s="153">
        <v>-23</v>
      </c>
      <c r="J10" s="155">
        <v>-3.7890044576523008E-2</v>
      </c>
    </row>
    <row r="11" spans="1:11" ht="12.75" customHeight="1">
      <c r="A11" s="152" t="s">
        <v>33</v>
      </c>
      <c r="B11" s="153">
        <v>1459</v>
      </c>
      <c r="C11" s="153">
        <v>1287</v>
      </c>
      <c r="D11" s="153">
        <v>2746</v>
      </c>
      <c r="E11" s="154">
        <v>1468</v>
      </c>
      <c r="F11" s="154">
        <v>1279</v>
      </c>
      <c r="G11" s="153">
        <v>2747</v>
      </c>
      <c r="H11" s="153">
        <v>-9</v>
      </c>
      <c r="I11" s="153">
        <v>8</v>
      </c>
      <c r="J11" s="155">
        <v>-3.6403349108116156E-4</v>
      </c>
    </row>
    <row r="12" spans="1:11" ht="12.75" customHeight="1">
      <c r="A12" s="152" t="s">
        <v>34</v>
      </c>
      <c r="B12" s="153">
        <v>2128</v>
      </c>
      <c r="C12" s="153">
        <v>1624</v>
      </c>
      <c r="D12" s="153">
        <v>3752</v>
      </c>
      <c r="E12" s="154">
        <v>2166</v>
      </c>
      <c r="F12" s="154">
        <v>1650</v>
      </c>
      <c r="G12" s="153">
        <v>3816</v>
      </c>
      <c r="H12" s="153">
        <v>-38</v>
      </c>
      <c r="I12" s="153">
        <v>-26</v>
      </c>
      <c r="J12" s="155">
        <v>-1.6771488469601636E-2</v>
      </c>
    </row>
    <row r="13" spans="1:11" ht="12.75" customHeight="1">
      <c r="A13" s="152" t="s">
        <v>35</v>
      </c>
      <c r="B13" s="153">
        <v>2333</v>
      </c>
      <c r="C13" s="153">
        <v>1729</v>
      </c>
      <c r="D13" s="153">
        <v>4062</v>
      </c>
      <c r="E13" s="154">
        <v>2266</v>
      </c>
      <c r="F13" s="154">
        <v>1700</v>
      </c>
      <c r="G13" s="153">
        <v>3966</v>
      </c>
      <c r="H13" s="153">
        <v>67</v>
      </c>
      <c r="I13" s="153">
        <v>29</v>
      </c>
      <c r="J13" s="155">
        <v>2.4205748865355536E-2</v>
      </c>
    </row>
    <row r="14" spans="1:11" ht="12.75" customHeight="1">
      <c r="A14" s="152" t="s">
        <v>36</v>
      </c>
      <c r="B14" s="153">
        <v>2202</v>
      </c>
      <c r="C14" s="153">
        <v>1656</v>
      </c>
      <c r="D14" s="153">
        <v>3858</v>
      </c>
      <c r="E14" s="154">
        <v>2189</v>
      </c>
      <c r="F14" s="154">
        <v>1633</v>
      </c>
      <c r="G14" s="153">
        <v>3822</v>
      </c>
      <c r="H14" s="153">
        <v>13</v>
      </c>
      <c r="I14" s="153">
        <v>23</v>
      </c>
      <c r="J14" s="155">
        <v>9.4191522762951951E-3</v>
      </c>
    </row>
    <row r="15" spans="1:11" ht="12.75" customHeight="1">
      <c r="A15" s="152" t="s">
        <v>144</v>
      </c>
      <c r="B15" s="153">
        <v>3803</v>
      </c>
      <c r="C15" s="153">
        <v>2609</v>
      </c>
      <c r="D15" s="153">
        <v>6412</v>
      </c>
      <c r="E15" s="154">
        <v>3807</v>
      </c>
      <c r="F15" s="154">
        <v>2586</v>
      </c>
      <c r="G15" s="153">
        <v>6393</v>
      </c>
      <c r="H15" s="153">
        <v>-4</v>
      </c>
      <c r="I15" s="153">
        <v>23</v>
      </c>
      <c r="J15" s="155">
        <v>2.9720006256843678E-3</v>
      </c>
    </row>
    <row r="16" spans="1:11" ht="12.75" customHeight="1">
      <c r="A16" s="152" t="s">
        <v>145</v>
      </c>
      <c r="B16" s="153">
        <v>1082</v>
      </c>
      <c r="C16" s="153">
        <v>407</v>
      </c>
      <c r="D16" s="153">
        <v>1489</v>
      </c>
      <c r="E16" s="154">
        <v>1036</v>
      </c>
      <c r="F16" s="154">
        <v>391</v>
      </c>
      <c r="G16" s="153">
        <v>1427</v>
      </c>
      <c r="H16" s="153">
        <v>46</v>
      </c>
      <c r="I16" s="153">
        <v>16</v>
      </c>
      <c r="J16" s="155">
        <v>4.3447792571829069E-2</v>
      </c>
    </row>
    <row r="17" spans="1:11" ht="12.75" customHeight="1">
      <c r="A17" s="152" t="s">
        <v>146</v>
      </c>
      <c r="B17" s="153">
        <v>57</v>
      </c>
      <c r="C17" s="153">
        <v>8</v>
      </c>
      <c r="D17" s="153">
        <v>65</v>
      </c>
      <c r="E17" s="153">
        <v>54</v>
      </c>
      <c r="F17" s="153">
        <v>8</v>
      </c>
      <c r="G17" s="153">
        <v>62</v>
      </c>
      <c r="H17" s="153">
        <v>3</v>
      </c>
      <c r="I17" s="153">
        <v>0</v>
      </c>
      <c r="J17" s="155">
        <v>4.8387096774193505E-2</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13931</v>
      </c>
      <c r="C19" s="386">
        <v>9993</v>
      </c>
      <c r="D19" s="386">
        <v>23924</v>
      </c>
      <c r="E19" s="386">
        <v>13886</v>
      </c>
      <c r="F19" s="386">
        <v>9948</v>
      </c>
      <c r="G19" s="386">
        <v>23834</v>
      </c>
      <c r="H19" s="386">
        <v>45</v>
      </c>
      <c r="I19" s="386">
        <v>45</v>
      </c>
      <c r="J19" s="387">
        <v>3.7761181505413521E-3</v>
      </c>
    </row>
    <row r="20" spans="1:11" ht="12.75" customHeight="1">
      <c r="A20" s="36" t="s">
        <v>527</v>
      </c>
    </row>
    <row r="21" spans="1:11" ht="12.75" customHeight="1"/>
    <row r="22" spans="1:11" ht="12.75" customHeight="1"/>
    <row r="23" spans="1:11" ht="14.25" customHeight="1">
      <c r="A23" s="555" t="s">
        <v>1163</v>
      </c>
    </row>
    <row r="24" spans="1:11" ht="13.5" customHeight="1">
      <c r="A24" s="125" t="s">
        <v>1164</v>
      </c>
    </row>
    <row r="25" spans="1:11" ht="12.75" customHeight="1"/>
    <row r="26" spans="1:11" ht="12.75" customHeight="1">
      <c r="A26" s="686"/>
      <c r="B26" s="686"/>
      <c r="C26" s="686"/>
      <c r="D26" s="686"/>
      <c r="E26" s="686"/>
      <c r="F26" s="686"/>
      <c r="G26" s="686"/>
      <c r="H26" s="686"/>
      <c r="I26" s="686"/>
      <c r="J26" s="686"/>
    </row>
    <row r="27" spans="1:11" ht="12.75" customHeight="1">
      <c r="A27" s="686"/>
      <c r="B27" s="686"/>
      <c r="C27" s="686"/>
      <c r="D27" s="686"/>
      <c r="E27" s="686"/>
      <c r="F27" s="686"/>
      <c r="G27" s="686"/>
      <c r="H27" s="686"/>
      <c r="I27" s="686"/>
      <c r="J27" s="686"/>
      <c r="K27" s="88"/>
    </row>
    <row r="28" spans="1:11" ht="12.75" customHeight="1">
      <c r="A28" s="686"/>
      <c r="B28" s="686"/>
      <c r="C28" s="686"/>
      <c r="D28" s="686"/>
      <c r="E28" s="686"/>
      <c r="F28" s="686"/>
      <c r="G28" s="686"/>
      <c r="H28" s="686"/>
      <c r="I28" s="686"/>
      <c r="J28" s="686"/>
      <c r="K28" s="88"/>
    </row>
    <row r="29" spans="1:11" ht="12.75" customHeight="1">
      <c r="A29" s="686"/>
      <c r="B29" s="686"/>
      <c r="C29" s="686"/>
      <c r="D29" s="686"/>
      <c r="E29" s="686"/>
      <c r="F29" s="686"/>
      <c r="G29" s="686"/>
      <c r="H29" s="686"/>
      <c r="I29" s="686"/>
      <c r="J29" s="686"/>
      <c r="K29" s="88"/>
    </row>
    <row r="30" spans="1:11" ht="12.75" customHeight="1">
      <c r="A30" s="686"/>
      <c r="B30" s="686"/>
      <c r="C30" s="686"/>
      <c r="D30" s="686"/>
      <c r="E30" s="686"/>
      <c r="F30" s="686"/>
      <c r="G30" s="686"/>
      <c r="H30" s="686"/>
      <c r="I30" s="686"/>
      <c r="J30" s="686"/>
      <c r="K30" s="78"/>
    </row>
    <row r="31" spans="1:11" ht="12.75" customHeight="1">
      <c r="A31" s="686"/>
      <c r="B31" s="686"/>
      <c r="C31" s="686"/>
      <c r="D31" s="686"/>
      <c r="E31" s="686"/>
      <c r="F31" s="686"/>
      <c r="G31" s="686"/>
      <c r="H31" s="686"/>
      <c r="I31" s="686"/>
      <c r="J31" s="686"/>
    </row>
    <row r="32" spans="1:11" ht="12.75" customHeight="1">
      <c r="A32" s="686"/>
      <c r="B32" s="686"/>
      <c r="C32" s="686"/>
      <c r="D32" s="686"/>
      <c r="E32" s="686"/>
      <c r="F32" s="686"/>
      <c r="G32" s="686"/>
      <c r="H32" s="686"/>
      <c r="I32" s="686"/>
      <c r="J32" s="686"/>
    </row>
    <row r="33" spans="1:10" ht="12.75" customHeight="1">
      <c r="A33" s="686"/>
      <c r="B33" s="686"/>
      <c r="C33" s="686"/>
      <c r="D33" s="686"/>
      <c r="E33" s="686"/>
      <c r="F33" s="686"/>
      <c r="G33" s="686"/>
      <c r="H33" s="686"/>
      <c r="I33" s="686"/>
      <c r="J33" s="686"/>
    </row>
    <row r="34" spans="1:10" ht="12.75" customHeight="1">
      <c r="A34" s="686"/>
      <c r="B34" s="686"/>
      <c r="C34" s="686"/>
      <c r="D34" s="686"/>
      <c r="E34" s="686"/>
      <c r="F34" s="686"/>
      <c r="G34" s="686"/>
      <c r="H34" s="686"/>
      <c r="I34" s="686"/>
      <c r="J34" s="686"/>
    </row>
    <row r="35" spans="1:10" ht="12.75" customHeight="1">
      <c r="A35" s="686"/>
      <c r="B35" s="686"/>
      <c r="C35" s="686"/>
      <c r="D35" s="686"/>
      <c r="E35" s="686"/>
      <c r="F35" s="686"/>
      <c r="G35" s="686"/>
      <c r="H35" s="686"/>
      <c r="I35" s="686"/>
      <c r="J35" s="686"/>
    </row>
    <row r="36" spans="1:10" ht="12.75" customHeight="1">
      <c r="A36" s="686"/>
      <c r="B36" s="686"/>
      <c r="C36" s="686"/>
      <c r="D36" s="686"/>
      <c r="E36" s="686"/>
      <c r="F36" s="686"/>
      <c r="G36" s="686"/>
      <c r="H36" s="686"/>
      <c r="I36" s="686"/>
      <c r="J36" s="686"/>
    </row>
    <row r="37" spans="1:10" ht="12.75" customHeight="1">
      <c r="A37" s="686"/>
      <c r="B37" s="686"/>
      <c r="C37" s="686"/>
      <c r="D37" s="686"/>
      <c r="E37" s="686"/>
      <c r="F37" s="686"/>
      <c r="G37" s="686"/>
      <c r="H37" s="686"/>
      <c r="I37" s="686"/>
      <c r="J37" s="686"/>
    </row>
    <row r="38" spans="1:10" ht="12.75" customHeight="1">
      <c r="A38" s="686"/>
      <c r="B38" s="686"/>
      <c r="C38" s="686"/>
      <c r="D38" s="686"/>
      <c r="E38" s="686"/>
      <c r="F38" s="686"/>
      <c r="G38" s="686"/>
      <c r="H38" s="686"/>
      <c r="I38" s="686"/>
      <c r="J38" s="686"/>
    </row>
    <row r="39" spans="1:10" ht="12.75" customHeight="1">
      <c r="A39" s="686"/>
      <c r="B39" s="686"/>
      <c r="C39" s="686"/>
      <c r="D39" s="686"/>
      <c r="E39" s="686"/>
      <c r="F39" s="686"/>
      <c r="G39" s="686"/>
      <c r="H39" s="686"/>
      <c r="I39" s="686"/>
      <c r="J39" s="686"/>
    </row>
    <row r="40" spans="1:10" ht="12.75" customHeight="1">
      <c r="A40" s="686"/>
      <c r="B40" s="686"/>
      <c r="C40" s="686"/>
      <c r="D40" s="686"/>
      <c r="E40" s="686"/>
      <c r="F40" s="686"/>
      <c r="G40" s="686"/>
      <c r="H40" s="686"/>
      <c r="I40" s="686"/>
      <c r="J40" s="686"/>
    </row>
    <row r="41" spans="1:10" ht="12.75" customHeight="1">
      <c r="A41" s="686"/>
      <c r="B41" s="686"/>
      <c r="C41" s="686"/>
      <c r="D41" s="686"/>
      <c r="E41" s="686"/>
      <c r="F41" s="686"/>
      <c r="G41" s="686"/>
      <c r="H41" s="686"/>
      <c r="I41" s="686"/>
      <c r="J41" s="686"/>
    </row>
    <row r="42" spans="1:10" ht="12.75" customHeight="1">
      <c r="A42" s="686"/>
      <c r="B42" s="686"/>
      <c r="C42" s="686"/>
      <c r="D42" s="686"/>
      <c r="E42" s="686"/>
      <c r="F42" s="686"/>
      <c r="G42" s="686"/>
      <c r="H42" s="686"/>
      <c r="I42" s="686"/>
      <c r="J42" s="686"/>
    </row>
    <row r="43" spans="1:10" ht="12.75" customHeight="1">
      <c r="A43" s="686"/>
      <c r="B43" s="686"/>
      <c r="C43" s="686"/>
      <c r="D43" s="686"/>
      <c r="E43" s="686"/>
      <c r="F43" s="686"/>
      <c r="G43" s="686"/>
      <c r="H43" s="686"/>
      <c r="I43" s="686"/>
      <c r="J43" s="686"/>
    </row>
    <row r="44" spans="1:10" ht="12.75" customHeight="1">
      <c r="A44" s="686"/>
      <c r="B44" s="686"/>
      <c r="C44" s="686"/>
      <c r="D44" s="686"/>
      <c r="E44" s="686"/>
      <c r="F44" s="686"/>
      <c r="G44" s="686"/>
      <c r="H44" s="686"/>
      <c r="I44" s="686"/>
      <c r="J44" s="686"/>
    </row>
    <row r="45" spans="1:10" ht="12.75" customHeight="1">
      <c r="A45" s="686"/>
      <c r="B45" s="686"/>
      <c r="C45" s="686"/>
      <c r="D45" s="686"/>
      <c r="E45" s="686"/>
      <c r="F45" s="686"/>
      <c r="G45" s="686"/>
      <c r="H45" s="686"/>
      <c r="I45" s="686"/>
      <c r="J45" s="686"/>
    </row>
    <row r="46" spans="1:10" ht="12.75" customHeight="1">
      <c r="A46" s="686"/>
      <c r="B46" s="686"/>
      <c r="C46" s="686"/>
      <c r="D46" s="686"/>
      <c r="E46" s="686"/>
      <c r="F46" s="686"/>
      <c r="G46" s="686"/>
      <c r="H46" s="686"/>
      <c r="I46" s="686"/>
      <c r="J46" s="686"/>
    </row>
    <row r="47" spans="1:10" ht="12.75" customHeight="1">
      <c r="A47" s="686"/>
      <c r="B47" s="686"/>
      <c r="C47" s="686"/>
      <c r="D47" s="686"/>
      <c r="E47" s="686"/>
      <c r="F47" s="686"/>
      <c r="G47" s="686"/>
      <c r="H47" s="686"/>
      <c r="I47" s="686"/>
      <c r="J47" s="686"/>
    </row>
    <row r="48" spans="1:10" ht="12.75" customHeight="1">
      <c r="A48" s="686"/>
      <c r="B48" s="686"/>
      <c r="C48" s="686"/>
      <c r="D48" s="686"/>
      <c r="E48" s="686"/>
      <c r="F48" s="686"/>
      <c r="G48" s="686"/>
      <c r="H48" s="686"/>
      <c r="I48" s="686"/>
      <c r="J48" s="686"/>
    </row>
    <row r="49" spans="1:10" ht="12.75" customHeight="1">
      <c r="A49" s="686"/>
      <c r="B49" s="686"/>
      <c r="C49" s="686"/>
      <c r="D49" s="686"/>
      <c r="E49" s="686"/>
      <c r="F49" s="686"/>
      <c r="G49" s="686"/>
      <c r="H49" s="686"/>
      <c r="I49" s="686"/>
      <c r="J49" s="686"/>
    </row>
    <row r="50" spans="1:10" ht="12.75" customHeight="1">
      <c r="A50" s="686"/>
      <c r="B50" s="686"/>
      <c r="C50" s="686"/>
      <c r="D50" s="686"/>
      <c r="E50" s="686"/>
      <c r="F50" s="686"/>
      <c r="G50" s="686"/>
      <c r="H50" s="686"/>
      <c r="I50" s="686"/>
      <c r="J50" s="686"/>
    </row>
    <row r="51" spans="1:10" ht="12.75" customHeight="1">
      <c r="A51" s="686"/>
      <c r="B51" s="686"/>
      <c r="C51" s="686"/>
      <c r="D51" s="686"/>
      <c r="E51" s="686"/>
      <c r="F51" s="686"/>
      <c r="G51" s="686"/>
      <c r="H51" s="686"/>
      <c r="I51" s="686"/>
      <c r="J51" s="686"/>
    </row>
    <row r="52" spans="1:10" ht="12.75" customHeight="1">
      <c r="A52" s="686"/>
      <c r="B52" s="686"/>
      <c r="C52" s="686"/>
      <c r="D52" s="686"/>
      <c r="E52" s="686"/>
      <c r="F52" s="686"/>
      <c r="G52" s="686"/>
      <c r="H52" s="686"/>
      <c r="I52" s="686"/>
      <c r="J52" s="686"/>
    </row>
    <row r="53" spans="1:10" ht="12.75" customHeight="1">
      <c r="A53" s="686"/>
      <c r="B53" s="686"/>
      <c r="C53" s="686"/>
      <c r="D53" s="686"/>
      <c r="E53" s="686"/>
      <c r="F53" s="686"/>
      <c r="G53" s="686"/>
      <c r="H53" s="686"/>
      <c r="I53" s="686"/>
      <c r="J53" s="686"/>
    </row>
    <row r="54" spans="1:10" ht="12.75" customHeight="1">
      <c r="A54" s="686"/>
      <c r="B54" s="686"/>
      <c r="C54" s="686"/>
      <c r="D54" s="686"/>
      <c r="E54" s="686"/>
      <c r="F54" s="686"/>
      <c r="G54" s="686"/>
      <c r="H54" s="686"/>
      <c r="I54" s="686"/>
      <c r="J54" s="686"/>
    </row>
    <row r="55" spans="1:10" ht="12.75" customHeight="1">
      <c r="A55" s="686"/>
      <c r="B55" s="686"/>
      <c r="C55" s="686"/>
      <c r="D55" s="686"/>
      <c r="E55" s="686"/>
      <c r="F55" s="686"/>
      <c r="G55" s="686"/>
      <c r="H55" s="686"/>
      <c r="I55" s="686"/>
      <c r="J55" s="686"/>
    </row>
    <row r="56" spans="1:10" ht="12.75" customHeight="1">
      <c r="A56" s="686"/>
      <c r="B56" s="686"/>
      <c r="C56" s="686"/>
      <c r="D56" s="686"/>
      <c r="E56" s="686"/>
      <c r="F56" s="686"/>
      <c r="G56" s="686"/>
      <c r="H56" s="686"/>
      <c r="I56" s="686"/>
      <c r="J56" s="686"/>
    </row>
    <row r="57" spans="1:10" ht="12.75" customHeight="1">
      <c r="A57" s="686"/>
      <c r="B57" s="686"/>
      <c r="C57" s="686"/>
      <c r="D57" s="686"/>
      <c r="E57" s="686"/>
      <c r="F57" s="686"/>
      <c r="G57" s="686"/>
      <c r="H57" s="686"/>
      <c r="I57" s="686"/>
      <c r="J57" s="686"/>
    </row>
    <row r="58" spans="1:10" ht="12.75" customHeight="1">
      <c r="A58" s="686"/>
      <c r="B58" s="686"/>
      <c r="C58" s="686"/>
      <c r="D58" s="686"/>
      <c r="E58" s="686"/>
      <c r="F58" s="686"/>
      <c r="G58" s="686"/>
      <c r="H58" s="686"/>
      <c r="I58" s="686"/>
      <c r="J58" s="686"/>
    </row>
    <row r="59" spans="1:10" ht="12.75" customHeight="1">
      <c r="A59" s="686"/>
      <c r="B59" s="686"/>
      <c r="C59" s="686"/>
      <c r="D59" s="686"/>
      <c r="E59" s="686"/>
      <c r="F59" s="686"/>
      <c r="G59" s="686"/>
      <c r="H59" s="686"/>
      <c r="I59" s="686"/>
      <c r="J59" s="686"/>
    </row>
    <row r="60" spans="1:10" ht="12.75" customHeight="1">
      <c r="A60" s="686"/>
      <c r="B60" s="686"/>
      <c r="C60" s="686"/>
      <c r="D60" s="686"/>
      <c r="E60" s="686"/>
      <c r="F60" s="686"/>
      <c r="G60" s="686"/>
      <c r="H60" s="686"/>
      <c r="I60" s="686"/>
      <c r="J60" s="686"/>
    </row>
    <row r="61" spans="1:10" ht="12.75" customHeight="1">
      <c r="A61" s="686"/>
      <c r="B61" s="686"/>
      <c r="C61" s="686"/>
      <c r="D61" s="686"/>
      <c r="E61" s="686"/>
      <c r="F61" s="686"/>
      <c r="G61" s="686"/>
      <c r="H61" s="686"/>
      <c r="I61" s="686"/>
      <c r="J61" s="686"/>
    </row>
    <row r="62" spans="1:10" ht="12.75" customHeight="1">
      <c r="A62" s="686"/>
      <c r="B62" s="686"/>
      <c r="C62" s="686"/>
      <c r="D62" s="686"/>
      <c r="E62" s="686"/>
      <c r="F62" s="686"/>
      <c r="G62" s="686"/>
      <c r="H62" s="686"/>
      <c r="I62" s="686"/>
      <c r="J62" s="686"/>
    </row>
    <row r="63" spans="1:10" ht="12.75" customHeight="1">
      <c r="A63" s="686"/>
      <c r="B63" s="686"/>
      <c r="C63" s="686"/>
      <c r="D63" s="686"/>
      <c r="E63" s="686"/>
      <c r="F63" s="686"/>
      <c r="G63" s="686"/>
      <c r="H63" s="686"/>
      <c r="I63" s="686"/>
      <c r="J63" s="686"/>
    </row>
    <row r="64" spans="1:10" ht="12.75" customHeight="1">
      <c r="A64" s="686"/>
      <c r="B64" s="686"/>
      <c r="C64" s="686"/>
      <c r="D64" s="686"/>
      <c r="E64" s="686"/>
      <c r="F64" s="686"/>
      <c r="G64" s="686"/>
      <c r="H64" s="686"/>
      <c r="I64" s="686"/>
      <c r="J64" s="686"/>
    </row>
    <row r="65" spans="1:10" ht="12.75" customHeight="1">
      <c r="A65" s="686"/>
      <c r="B65" s="686"/>
      <c r="C65" s="686"/>
      <c r="D65" s="686"/>
      <c r="E65" s="686"/>
      <c r="F65" s="686"/>
      <c r="G65" s="686"/>
      <c r="H65" s="686"/>
      <c r="I65" s="686"/>
      <c r="J65" s="686"/>
    </row>
    <row r="66" spans="1:10" ht="12.75" customHeight="1">
      <c r="A66" s="686"/>
      <c r="B66" s="686"/>
      <c r="C66" s="686"/>
      <c r="D66" s="686"/>
      <c r="E66" s="686"/>
      <c r="F66" s="686"/>
      <c r="G66" s="686"/>
      <c r="H66" s="686"/>
      <c r="I66" s="686"/>
      <c r="J66" s="686"/>
    </row>
    <row r="67" spans="1:10" ht="12.75" customHeight="1">
      <c r="A67" s="36" t="s">
        <v>527</v>
      </c>
    </row>
    <row r="68" spans="1:10" ht="12.75" customHeight="1"/>
    <row r="69" spans="1:10" ht="12.75" customHeight="1"/>
    <row r="70" spans="1:10" ht="12.75" customHeight="1">
      <c r="A70" s="75" t="s">
        <v>338</v>
      </c>
    </row>
    <row r="71" spans="1:10" ht="12.75" customHeight="1"/>
    <row r="75" spans="1:10">
      <c r="J75" s="21" t="s">
        <v>385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1055</v>
      </c>
    </row>
    <row r="6" spans="1:1">
      <c r="A6" s="73" t="s">
        <v>6</v>
      </c>
    </row>
    <row r="7" spans="1:1">
      <c r="A7" s="72" t="s">
        <v>1056</v>
      </c>
    </row>
    <row r="8" spans="1:1">
      <c r="A8" s="116" t="s">
        <v>939</v>
      </c>
    </row>
    <row r="9" spans="1:1">
      <c r="A9" s="72" t="s">
        <v>7</v>
      </c>
    </row>
    <row r="10" spans="1:1">
      <c r="A10" s="73" t="s">
        <v>8</v>
      </c>
    </row>
    <row r="11" spans="1:1">
      <c r="A11" s="72" t="s">
        <v>1057</v>
      </c>
    </row>
    <row r="12" spans="1:1">
      <c r="A12" s="116" t="s">
        <v>1058</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1059</v>
      </c>
    </row>
    <row r="28" spans="1:1">
      <c r="A28" s="116" t="s">
        <v>1060</v>
      </c>
    </row>
    <row r="29" spans="1:1">
      <c r="A29" s="72" t="s">
        <v>1061</v>
      </c>
    </row>
    <row r="30" spans="1:1">
      <c r="A30" s="116" t="s">
        <v>1062</v>
      </c>
    </row>
    <row r="31" spans="1:1">
      <c r="A31" s="72" t="s">
        <v>23</v>
      </c>
    </row>
    <row r="32" spans="1:1">
      <c r="A32" s="116" t="s">
        <v>24</v>
      </c>
    </row>
    <row r="33" spans="1:2">
      <c r="A33" s="94" t="s">
        <v>971</v>
      </c>
    </row>
    <row r="34" spans="1:2">
      <c r="A34" s="116" t="s">
        <v>972</v>
      </c>
    </row>
    <row r="35" spans="1:2">
      <c r="A35" s="72" t="s">
        <v>1063</v>
      </c>
      <c r="B35" s="93"/>
    </row>
    <row r="36" spans="1:2">
      <c r="A36" s="116" t="s">
        <v>1066</v>
      </c>
      <c r="B36" s="93"/>
    </row>
    <row r="37" spans="1:2">
      <c r="A37" s="72" t="s">
        <v>1064</v>
      </c>
      <c r="B37" s="93"/>
    </row>
    <row r="38" spans="1:2">
      <c r="A38" s="116" t="s">
        <v>1067</v>
      </c>
      <c r="B38" s="93"/>
    </row>
    <row r="39" spans="1:2">
      <c r="A39" s="72" t="s">
        <v>1065</v>
      </c>
      <c r="B39" s="93"/>
    </row>
    <row r="40" spans="1:2">
      <c r="A40" s="116" t="s">
        <v>1068</v>
      </c>
      <c r="B40" s="93"/>
    </row>
    <row r="41" spans="1:2">
      <c r="A41" s="72" t="s">
        <v>1070</v>
      </c>
    </row>
    <row r="42" spans="1:2">
      <c r="A42" s="116" t="s">
        <v>1069</v>
      </c>
    </row>
    <row r="43" spans="1:2">
      <c r="A43" s="72" t="s">
        <v>1072</v>
      </c>
    </row>
    <row r="44" spans="1:2">
      <c r="A44" s="116" t="s">
        <v>1071</v>
      </c>
    </row>
    <row r="45" spans="1:2">
      <c r="A45" s="72" t="s">
        <v>367</v>
      </c>
    </row>
    <row r="46" spans="1:2">
      <c r="A46" s="116" t="s">
        <v>368</v>
      </c>
    </row>
    <row r="47" spans="1:2">
      <c r="A47" s="72" t="s">
        <v>977</v>
      </c>
    </row>
    <row r="48" spans="1:2">
      <c r="A48" s="116" t="s">
        <v>978</v>
      </c>
    </row>
    <row r="49" spans="1:1">
      <c r="A49" s="72" t="s">
        <v>390</v>
      </c>
    </row>
    <row r="50" spans="1:1">
      <c r="A50" s="116" t="s">
        <v>391</v>
      </c>
    </row>
    <row r="51" spans="1:1">
      <c r="A51" s="72" t="s">
        <v>1073</v>
      </c>
    </row>
    <row r="52" spans="1:1">
      <c r="A52" s="116" t="s">
        <v>1074</v>
      </c>
    </row>
    <row r="53" spans="1:1">
      <c r="A53" s="72" t="s">
        <v>392</v>
      </c>
    </row>
    <row r="54" spans="1:1">
      <c r="A54" s="116" t="s">
        <v>393</v>
      </c>
    </row>
    <row r="55" spans="1:1">
      <c r="A55" s="72" t="s">
        <v>981</v>
      </c>
    </row>
    <row r="56" spans="1:1">
      <c r="A56" s="116" t="s">
        <v>982</v>
      </c>
    </row>
    <row r="57" spans="1:1">
      <c r="A57" s="72" t="s">
        <v>371</v>
      </c>
    </row>
    <row r="58" spans="1:1">
      <c r="A58" s="116" t="s">
        <v>372</v>
      </c>
    </row>
    <row r="59" spans="1:1">
      <c r="A59" s="72" t="s">
        <v>373</v>
      </c>
    </row>
    <row r="60" spans="1:1">
      <c r="A60" s="116" t="s">
        <v>374</v>
      </c>
    </row>
    <row r="61" spans="1:1">
      <c r="A61" s="72" t="s">
        <v>1076</v>
      </c>
    </row>
    <row r="62" spans="1:1">
      <c r="A62" s="116" t="s">
        <v>1077</v>
      </c>
    </row>
    <row r="63" spans="1:1">
      <c r="A63" s="72" t="s">
        <v>1078</v>
      </c>
    </row>
    <row r="64" spans="1:1">
      <c r="A64" s="116" t="s">
        <v>1079</v>
      </c>
    </row>
    <row r="65" spans="1:1">
      <c r="A65" s="72" t="s">
        <v>1080</v>
      </c>
    </row>
    <row r="66" spans="1:1">
      <c r="A66" s="116" t="s">
        <v>1081</v>
      </c>
    </row>
    <row r="67" spans="1:1">
      <c r="A67" s="72" t="s">
        <v>1082</v>
      </c>
    </row>
    <row r="68" spans="1:1">
      <c r="A68" s="116" t="s">
        <v>989</v>
      </c>
    </row>
    <row r="69" spans="1:1">
      <c r="A69" s="72" t="s">
        <v>394</v>
      </c>
    </row>
    <row r="70" spans="1:1">
      <c r="A70" s="116" t="s">
        <v>480</v>
      </c>
    </row>
    <row r="71" spans="1:1">
      <c r="A71" s="72" t="s">
        <v>1126</v>
      </c>
    </row>
    <row r="72" spans="1:1">
      <c r="A72" s="116" t="s">
        <v>1127</v>
      </c>
    </row>
    <row r="73" spans="1:1">
      <c r="A73" s="72" t="s">
        <v>375</v>
      </c>
    </row>
    <row r="74" spans="1:1">
      <c r="A74" s="116" t="s">
        <v>376</v>
      </c>
    </row>
    <row r="75" spans="1:1">
      <c r="A75" s="73"/>
    </row>
    <row r="76" spans="1:1">
      <c r="A76" s="114" t="s">
        <v>483</v>
      </c>
    </row>
    <row r="77" spans="1:1">
      <c r="A77" s="72"/>
    </row>
    <row r="78" spans="1:1">
      <c r="A78" s="108" t="s">
        <v>437</v>
      </c>
    </row>
    <row r="79" spans="1:1">
      <c r="A79" s="109" t="s">
        <v>438</v>
      </c>
    </row>
    <row r="80" spans="1:1">
      <c r="A80" s="72" t="s">
        <v>992</v>
      </c>
    </row>
    <row r="81" spans="1:1">
      <c r="A81" s="137" t="s">
        <v>1083</v>
      </c>
    </row>
    <row r="82" spans="1:1">
      <c r="A82" s="115" t="s">
        <v>478</v>
      </c>
    </row>
    <row r="83" spans="1:1">
      <c r="A83" s="143" t="s">
        <v>479</v>
      </c>
    </row>
    <row r="84" spans="1:1">
      <c r="A84" s="72" t="s">
        <v>994</v>
      </c>
    </row>
    <row r="85" spans="1:1">
      <c r="A85" s="116" t="s">
        <v>1084</v>
      </c>
    </row>
    <row r="86" spans="1:1">
      <c r="A86" s="115" t="s">
        <v>656</v>
      </c>
    </row>
    <row r="87" spans="1:1">
      <c r="A87" s="143" t="s">
        <v>657</v>
      </c>
    </row>
    <row r="88" spans="1:1">
      <c r="A88" s="72"/>
    </row>
    <row r="89" spans="1:1">
      <c r="A89" s="108" t="s">
        <v>443</v>
      </c>
    </row>
    <row r="90" spans="1:1">
      <c r="A90" s="109" t="s">
        <v>444</v>
      </c>
    </row>
    <row r="91" spans="1:1">
      <c r="A91" s="72" t="s">
        <v>996</v>
      </c>
    </row>
    <row r="92" spans="1:1">
      <c r="A92" s="116" t="s">
        <v>1085</v>
      </c>
    </row>
    <row r="93" spans="1:1">
      <c r="A93" s="107" t="s">
        <v>481</v>
      </c>
    </row>
    <row r="94" spans="1:1">
      <c r="A94" s="116" t="s">
        <v>482</v>
      </c>
    </row>
    <row r="95" spans="1:1">
      <c r="A95" s="72" t="s">
        <v>998</v>
      </c>
    </row>
    <row r="96" spans="1:1">
      <c r="A96" s="116" t="s">
        <v>1086</v>
      </c>
    </row>
    <row r="97" spans="1:1">
      <c r="A97" s="107" t="s">
        <v>658</v>
      </c>
    </row>
    <row r="98" spans="1:1">
      <c r="A98" s="144" t="s">
        <v>659</v>
      </c>
    </row>
    <row r="99" spans="1:1">
      <c r="A99" s="72"/>
    </row>
    <row r="100" spans="1:1">
      <c r="A100" s="114" t="s">
        <v>452</v>
      </c>
    </row>
    <row r="101" spans="1:1">
      <c r="A101" s="34"/>
    </row>
    <row r="102" spans="1:1">
      <c r="A102" s="72" t="s">
        <v>1087</v>
      </c>
    </row>
    <row r="103" spans="1:1">
      <c r="A103" s="116" t="s">
        <v>1088</v>
      </c>
    </row>
    <row r="104" spans="1:1">
      <c r="A104" s="72" t="s">
        <v>1089</v>
      </c>
    </row>
    <row r="105" spans="1:1">
      <c r="A105" s="116" t="s">
        <v>1090</v>
      </c>
    </row>
    <row r="106" spans="1:1">
      <c r="A106" s="72" t="s">
        <v>447</v>
      </c>
    </row>
    <row r="107" spans="1:1">
      <c r="A107" s="116" t="s">
        <v>448</v>
      </c>
    </row>
    <row r="108" spans="1:1">
      <c r="A108" s="72" t="s">
        <v>465</v>
      </c>
    </row>
    <row r="109" spans="1:1">
      <c r="A109" s="116" t="s">
        <v>466</v>
      </c>
    </row>
    <row r="110" spans="1:1">
      <c r="A110" s="3"/>
    </row>
    <row r="111" spans="1:1">
      <c r="A111" s="114" t="s">
        <v>453</v>
      </c>
    </row>
    <row r="112" spans="1:1">
      <c r="A112" s="4"/>
    </row>
    <row r="113" spans="1:1">
      <c r="A113" s="72" t="s">
        <v>1000</v>
      </c>
    </row>
    <row r="114" spans="1:1">
      <c r="A114" s="116" t="s">
        <v>1091</v>
      </c>
    </row>
    <row r="115" spans="1:1">
      <c r="A115" s="72" t="s">
        <v>1002</v>
      </c>
    </row>
    <row r="116" spans="1:1">
      <c r="A116" s="116" t="s">
        <v>1003</v>
      </c>
    </row>
    <row r="117" spans="1:1">
      <c r="A117" s="72" t="s">
        <v>1004</v>
      </c>
    </row>
    <row r="118" spans="1:1">
      <c r="A118" s="116" t="s">
        <v>1092</v>
      </c>
    </row>
    <row r="119" spans="1:1">
      <c r="A119" s="72" t="s">
        <v>1006</v>
      </c>
    </row>
    <row r="120" spans="1:1">
      <c r="A120" s="137" t="s">
        <v>1007</v>
      </c>
    </row>
    <row r="121" spans="1:1">
      <c r="A121" s="72" t="s">
        <v>1008</v>
      </c>
    </row>
    <row r="122" spans="1:1">
      <c r="A122" s="116" t="s">
        <v>1009</v>
      </c>
    </row>
    <row r="123" spans="1:1">
      <c r="A123" s="72" t="s">
        <v>1010</v>
      </c>
    </row>
    <row r="124" spans="1:1">
      <c r="A124" s="116" t="s">
        <v>1011</v>
      </c>
    </row>
    <row r="125" spans="1:1">
      <c r="A125" s="35"/>
    </row>
    <row r="126" spans="1:1">
      <c r="A126" s="114" t="s">
        <v>454</v>
      </c>
    </row>
    <row r="127" spans="1:1">
      <c r="A127" s="34"/>
    </row>
    <row r="128" spans="1:1">
      <c r="A128" s="72" t="s">
        <v>1093</v>
      </c>
    </row>
    <row r="129" spans="1:1">
      <c r="A129" s="116" t="s">
        <v>1094</v>
      </c>
    </row>
    <row r="130" spans="1:1">
      <c r="A130" s="72" t="s">
        <v>1095</v>
      </c>
    </row>
    <row r="131" spans="1:1">
      <c r="A131" s="116" t="s">
        <v>1096</v>
      </c>
    </row>
    <row r="132" spans="1:1">
      <c r="A132" s="598" t="s">
        <v>1016</v>
      </c>
    </row>
    <row r="133" spans="1:1">
      <c r="A133" s="137" t="s">
        <v>1017</v>
      </c>
    </row>
    <row r="134" spans="1:1">
      <c r="A134" s="72" t="s">
        <v>1097</v>
      </c>
    </row>
    <row r="135" spans="1:1">
      <c r="A135" s="116" t="s">
        <v>1098</v>
      </c>
    </row>
    <row r="136" spans="1:1">
      <c r="A136" s="72" t="s">
        <v>1020</v>
      </c>
    </row>
    <row r="137" spans="1:1">
      <c r="A137" s="116" t="s">
        <v>1099</v>
      </c>
    </row>
    <row r="138" spans="1:1">
      <c r="A138" s="72" t="s">
        <v>1100</v>
      </c>
    </row>
    <row r="139" spans="1:1">
      <c r="A139" s="116" t="s">
        <v>1101</v>
      </c>
    </row>
    <row r="140" spans="1:1">
      <c r="A140" s="72" t="s">
        <v>1102</v>
      </c>
    </row>
    <row r="141" spans="1:1">
      <c r="A141" s="116" t="s">
        <v>1026</v>
      </c>
    </row>
    <row r="142" spans="1:1">
      <c r="A142" s="72" t="s">
        <v>1103</v>
      </c>
    </row>
    <row r="143" spans="1:1">
      <c r="A143" s="116" t="s">
        <v>1104</v>
      </c>
    </row>
    <row r="144" spans="1:1">
      <c r="A144" s="72" t="s">
        <v>1105</v>
      </c>
    </row>
    <row r="145" spans="1:1">
      <c r="A145" s="116" t="s">
        <v>1106</v>
      </c>
    </row>
    <row r="146" spans="1:1">
      <c r="A146" s="72" t="s">
        <v>1107</v>
      </c>
    </row>
    <row r="147" spans="1:1">
      <c r="A147" s="116" t="s">
        <v>1108</v>
      </c>
    </row>
    <row r="148" spans="1:1">
      <c r="A148" s="35"/>
    </row>
    <row r="149" spans="1:1">
      <c r="A149" s="114" t="s">
        <v>455</v>
      </c>
    </row>
    <row r="150" spans="1:1">
      <c r="A150" s="35"/>
    </row>
    <row r="151" spans="1:1">
      <c r="A151" s="72" t="s">
        <v>1109</v>
      </c>
    </row>
    <row r="152" spans="1:1">
      <c r="A152" s="677" t="s">
        <v>1110</v>
      </c>
    </row>
    <row r="153" spans="1:1">
      <c r="A153" s="72" t="s">
        <v>1035</v>
      </c>
    </row>
    <row r="154" spans="1:1">
      <c r="A154" s="116" t="s">
        <v>1111</v>
      </c>
    </row>
    <row r="155" spans="1:1">
      <c r="A155" s="72" t="s">
        <v>1112</v>
      </c>
    </row>
    <row r="156" spans="1:1">
      <c r="A156" s="116" t="s">
        <v>1113</v>
      </c>
    </row>
    <row r="157" spans="1:1">
      <c r="A157" s="72" t="s">
        <v>467</v>
      </c>
    </row>
    <row r="158" spans="1:1">
      <c r="A158" s="116" t="s">
        <v>468</v>
      </c>
    </row>
    <row r="159" spans="1:1">
      <c r="A159" s="72" t="s">
        <v>650</v>
      </c>
    </row>
    <row r="160" spans="1:1">
      <c r="A160" s="116" t="s">
        <v>651</v>
      </c>
    </row>
    <row r="161" spans="1:1">
      <c r="A161" s="72" t="s">
        <v>1114</v>
      </c>
    </row>
    <row r="162" spans="1:1">
      <c r="A162" s="116" t="s">
        <v>1040</v>
      </c>
    </row>
    <row r="163" spans="1:1">
      <c r="A163" s="72" t="s">
        <v>1041</v>
      </c>
    </row>
    <row r="164" spans="1:1">
      <c r="A164" s="116" t="s">
        <v>1042</v>
      </c>
    </row>
    <row r="165" spans="1:1">
      <c r="A165" s="72" t="s">
        <v>1115</v>
      </c>
    </row>
    <row r="166" spans="1:1">
      <c r="A166" s="116" t="s">
        <v>1116</v>
      </c>
    </row>
    <row r="167" spans="1:1">
      <c r="A167" s="94" t="s">
        <v>1117</v>
      </c>
    </row>
    <row r="168" spans="1:1">
      <c r="A168" s="137" t="s">
        <v>1046</v>
      </c>
    </row>
    <row r="169" spans="1:1">
      <c r="A169" s="94" t="s">
        <v>1047</v>
      </c>
    </row>
    <row r="170" spans="1:1">
      <c r="A170" s="137" t="s">
        <v>1048</v>
      </c>
    </row>
    <row r="171" spans="1:1">
      <c r="A171" s="5"/>
    </row>
    <row r="172" spans="1:1">
      <c r="A172" s="114" t="s">
        <v>867</v>
      </c>
    </row>
    <row r="173" spans="1:1">
      <c r="A173" s="5"/>
    </row>
    <row r="174" spans="1:1">
      <c r="A174" s="110" t="s">
        <v>1118</v>
      </c>
    </row>
    <row r="175" spans="1:1">
      <c r="A175" s="591" t="s">
        <v>1050</v>
      </c>
    </row>
    <row r="176" spans="1:1">
      <c r="A176" s="110" t="s">
        <v>1051</v>
      </c>
    </row>
    <row r="177" spans="1:1">
      <c r="A177" s="591" t="s">
        <v>1052</v>
      </c>
    </row>
    <row r="178" spans="1:1">
      <c r="A178" s="110" t="s">
        <v>1119</v>
      </c>
    </row>
    <row r="179" spans="1:1">
      <c r="A179" s="591" t="s">
        <v>1120</v>
      </c>
    </row>
    <row r="180" spans="1:1">
      <c r="A180" s="5"/>
    </row>
    <row r="185" spans="1:1">
      <c r="A185" s="41" t="s">
        <v>135</v>
      </c>
    </row>
    <row r="186" spans="1:1" ht="25.5">
      <c r="A186" s="71" t="s">
        <v>791</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990</v>
      </c>
      <c r="J1" s="380" t="str">
        <f>Naslovnica!A20</f>
        <v>Veljača 2015.</v>
      </c>
    </row>
    <row r="2" spans="1:11" ht="12.75" customHeight="1">
      <c r="A2" s="117" t="s">
        <v>991</v>
      </c>
      <c r="J2" s="118" t="str">
        <f>Naslovnica!A24</f>
        <v>February 2015</v>
      </c>
    </row>
    <row r="3" spans="1:11" ht="12.75" customHeight="1"/>
    <row r="4" spans="1:11" ht="51" customHeight="1">
      <c r="A4" s="745" t="s">
        <v>528</v>
      </c>
      <c r="B4" s="738" t="s">
        <v>529</v>
      </c>
      <c r="C4" s="728" t="s">
        <v>893</v>
      </c>
      <c r="D4" s="728"/>
      <c r="E4" s="751" t="s">
        <v>1276</v>
      </c>
      <c r="F4" s="751"/>
      <c r="G4" s="751"/>
      <c r="H4" s="751"/>
      <c r="I4" s="751"/>
      <c r="J4" s="385"/>
    </row>
    <row r="5" spans="1:11" ht="33.75" customHeight="1">
      <c r="A5" s="773"/>
      <c r="B5" s="738"/>
      <c r="C5" s="395" t="str">
        <f>Naslovnica!A20</f>
        <v>Veljača 2015.</v>
      </c>
      <c r="D5" s="397" t="str">
        <f>'5 Tablica 3,4'!A8</f>
        <v>Siječanj 2015.</v>
      </c>
      <c r="E5" s="395" t="str">
        <f>Naslovnica!A20</f>
        <v>Veljača 2015.</v>
      </c>
      <c r="F5" s="397" t="str">
        <f>'5 Tablica 3,4'!A8</f>
        <v>Siječanj 2015.</v>
      </c>
      <c r="G5" s="441" t="s">
        <v>192</v>
      </c>
      <c r="H5" s="441" t="s">
        <v>193</v>
      </c>
      <c r="I5" s="437" t="s">
        <v>165</v>
      </c>
      <c r="J5" s="437" t="s">
        <v>194</v>
      </c>
    </row>
    <row r="6" spans="1:11" ht="46.5" customHeight="1">
      <c r="A6" s="773"/>
      <c r="B6" s="738"/>
      <c r="C6" s="398" t="str">
        <f>Naslovnica!A24</f>
        <v>February 2015</v>
      </c>
      <c r="D6" s="399" t="str">
        <f>'5 Tablica 3,4'!B8</f>
        <v>January 2015</v>
      </c>
      <c r="E6" s="398" t="str">
        <f>Naslovnica!A24</f>
        <v>February 2015</v>
      </c>
      <c r="F6" s="399" t="str">
        <f>'5 Tablica 3,4'!B8</f>
        <v>January 2015</v>
      </c>
      <c r="G6" s="398" t="s">
        <v>167</v>
      </c>
      <c r="H6" s="398" t="s">
        <v>195</v>
      </c>
      <c r="I6" s="400" t="s">
        <v>196</v>
      </c>
      <c r="J6" s="427" t="s">
        <v>170</v>
      </c>
    </row>
    <row r="7" spans="1:11" ht="12.75" customHeight="1">
      <c r="A7" s="213" t="s">
        <v>177</v>
      </c>
      <c r="B7" s="213" t="s">
        <v>622</v>
      </c>
      <c r="C7" s="214">
        <v>144.20410000000001</v>
      </c>
      <c r="D7" s="214">
        <v>142.52029999999999</v>
      </c>
      <c r="E7" s="174">
        <v>1.1814457308888764E-2</v>
      </c>
      <c r="F7" s="174">
        <v>2.7604371707627928E-2</v>
      </c>
      <c r="G7" s="174">
        <v>3.9744959687595158E-2</v>
      </c>
      <c r="H7" s="174">
        <v>0.12552967465936521</v>
      </c>
      <c r="I7" s="174">
        <v>0.12241337280047215</v>
      </c>
      <c r="J7" s="215" t="s">
        <v>621</v>
      </c>
      <c r="K7" s="88"/>
    </row>
    <row r="8" spans="1:11" ht="12.75" customHeight="1">
      <c r="A8" s="213" t="s">
        <v>177</v>
      </c>
      <c r="B8" s="213" t="s">
        <v>623</v>
      </c>
      <c r="C8" s="214">
        <v>238.7723</v>
      </c>
      <c r="D8" s="214">
        <v>236.26419999999999</v>
      </c>
      <c r="E8" s="174">
        <v>1.0615658233452268E-2</v>
      </c>
      <c r="F8" s="174">
        <v>2.8699088442340551E-2</v>
      </c>
      <c r="G8" s="174">
        <v>3.961940639030833E-2</v>
      </c>
      <c r="H8" s="174">
        <v>0.10288047785946164</v>
      </c>
      <c r="I8" s="174">
        <v>8.8949019134573648E-2</v>
      </c>
      <c r="J8" s="215" t="s">
        <v>179</v>
      </c>
      <c r="K8" s="88"/>
    </row>
    <row r="9" spans="1:11" ht="12.75" customHeight="1">
      <c r="A9" s="216" t="s">
        <v>177</v>
      </c>
      <c r="B9" s="213" t="s">
        <v>624</v>
      </c>
      <c r="C9" s="214">
        <v>233.22550000000001</v>
      </c>
      <c r="D9" s="214">
        <v>231.06030000000001</v>
      </c>
      <c r="E9" s="174">
        <v>9.3707140516999174E-3</v>
      </c>
      <c r="F9" s="174">
        <v>2.8349218146739744E-2</v>
      </c>
      <c r="G9" s="174">
        <v>3.7985584615282023E-2</v>
      </c>
      <c r="H9" s="174">
        <v>0.10507697024057434</v>
      </c>
      <c r="I9" s="174">
        <v>8.8676666381298563E-2</v>
      </c>
      <c r="J9" s="215" t="s">
        <v>180</v>
      </c>
      <c r="K9" s="88"/>
    </row>
    <row r="10" spans="1:11" ht="12.75" customHeight="1">
      <c r="A10" s="216" t="s">
        <v>177</v>
      </c>
      <c r="B10" s="216" t="s">
        <v>625</v>
      </c>
      <c r="C10" s="214">
        <v>252.6551</v>
      </c>
      <c r="D10" s="214">
        <v>250.02629999999999</v>
      </c>
      <c r="E10" s="174">
        <v>1.0514093917319948E-2</v>
      </c>
      <c r="F10" s="174">
        <v>2.8521606348848552E-2</v>
      </c>
      <c r="G10" s="174">
        <v>3.9335579113993123E-2</v>
      </c>
      <c r="H10" s="174">
        <v>0.10861145324114767</v>
      </c>
      <c r="I10" s="174">
        <v>8.8048432941683741E-2</v>
      </c>
      <c r="J10" s="215" t="s">
        <v>178</v>
      </c>
    </row>
    <row r="11" spans="1:11" ht="12.75" customHeight="1">
      <c r="A11" s="216" t="s">
        <v>177</v>
      </c>
      <c r="B11" s="216" t="s">
        <v>626</v>
      </c>
      <c r="C11" s="214">
        <v>122.23609999999999</v>
      </c>
      <c r="D11" s="214">
        <v>120.7064</v>
      </c>
      <c r="E11" s="174">
        <v>1.2672898868659748E-2</v>
      </c>
      <c r="F11" s="174">
        <v>2.5517638053098118E-2</v>
      </c>
      <c r="G11" s="174">
        <v>3.8513919368171841E-2</v>
      </c>
      <c r="H11" s="174">
        <v>0.1236298889203469</v>
      </c>
      <c r="I11" s="174">
        <v>8.6948868954640046E-2</v>
      </c>
      <c r="J11" s="215" t="s">
        <v>619</v>
      </c>
    </row>
    <row r="12" spans="1:11" ht="12.75" customHeight="1">
      <c r="A12" s="216" t="s">
        <v>177</v>
      </c>
      <c r="B12" s="216" t="s">
        <v>627</v>
      </c>
      <c r="C12" s="214">
        <v>186.2808</v>
      </c>
      <c r="D12" s="214">
        <v>184.26230000000001</v>
      </c>
      <c r="E12" s="174">
        <v>1.0954492590182521E-2</v>
      </c>
      <c r="F12" s="174">
        <v>2.8648961873584837E-2</v>
      </c>
      <c r="G12" s="174">
        <v>3.9917289304327967E-2</v>
      </c>
      <c r="H12" s="174">
        <v>0.11769463571279427</v>
      </c>
      <c r="I12" s="174">
        <v>0.10221939145434078</v>
      </c>
      <c r="J12" s="215" t="s">
        <v>181</v>
      </c>
    </row>
    <row r="13" spans="1:11" ht="12.75" customHeight="1">
      <c r="A13" s="216" t="s">
        <v>183</v>
      </c>
      <c r="B13" s="216" t="s">
        <v>628</v>
      </c>
      <c r="C13" s="214">
        <v>133.3552</v>
      </c>
      <c r="D13" s="214">
        <v>131.63069999999999</v>
      </c>
      <c r="E13" s="174">
        <v>1.3101047096156188E-2</v>
      </c>
      <c r="F13" s="174">
        <v>2.2771561771561786E-2</v>
      </c>
      <c r="G13" s="174">
        <v>3.6170940170940233E-2</v>
      </c>
      <c r="H13" s="174">
        <v>9.4687831174278772E-2</v>
      </c>
      <c r="I13" s="174">
        <v>3.0939933613711945E-2</v>
      </c>
      <c r="J13" s="215" t="s">
        <v>184</v>
      </c>
    </row>
    <row r="14" spans="1:11" ht="12.75" customHeight="1">
      <c r="A14" s="216" t="s">
        <v>183</v>
      </c>
      <c r="B14" s="216" t="s">
        <v>629</v>
      </c>
      <c r="C14" s="214">
        <v>123.4576</v>
      </c>
      <c r="D14" s="214">
        <v>121.98439999999999</v>
      </c>
      <c r="E14" s="174">
        <v>1.2076954102327885E-2</v>
      </c>
      <c r="F14" s="174">
        <v>2.4373981268353873E-2</v>
      </c>
      <c r="G14" s="174">
        <v>3.6745298823750668E-2</v>
      </c>
      <c r="H14" s="174">
        <v>0.10353359290921643</v>
      </c>
      <c r="I14" s="174">
        <v>7.9785107422115198E-2</v>
      </c>
      <c r="J14" s="215" t="s">
        <v>620</v>
      </c>
    </row>
    <row r="15" spans="1:11" ht="12.75" customHeight="1">
      <c r="A15" s="216" t="s">
        <v>183</v>
      </c>
      <c r="B15" s="216" t="s">
        <v>630</v>
      </c>
      <c r="C15" s="214">
        <v>154.3081</v>
      </c>
      <c r="D15" s="214">
        <v>152.31809999999999</v>
      </c>
      <c r="E15" s="174">
        <v>1.3064763806796496E-2</v>
      </c>
      <c r="F15" s="174">
        <v>2.3442996026986494E-2</v>
      </c>
      <c r="G15" s="174">
        <v>3.6814037039799234E-2</v>
      </c>
      <c r="H15" s="174">
        <v>0.10356598305904165</v>
      </c>
      <c r="I15" s="174">
        <v>6.6450316507102425E-2</v>
      </c>
      <c r="J15" s="215" t="s">
        <v>186</v>
      </c>
    </row>
    <row r="16" spans="1:11" ht="12.75" customHeight="1">
      <c r="A16" s="216" t="s">
        <v>183</v>
      </c>
      <c r="B16" s="216" t="s">
        <v>631</v>
      </c>
      <c r="C16" s="214">
        <v>141.49600000000001</v>
      </c>
      <c r="D16" s="214">
        <v>139.51920000000001</v>
      </c>
      <c r="E16" s="174">
        <v>1.4168659223963419E-2</v>
      </c>
      <c r="F16" s="174">
        <v>2.0342612419700406E-2</v>
      </c>
      <c r="G16" s="174">
        <v>3.4799499186763727E-2</v>
      </c>
      <c r="H16" s="174">
        <v>9.7926141235314457E-2</v>
      </c>
      <c r="I16" s="174">
        <v>4.0167773409140795E-2</v>
      </c>
      <c r="J16" s="215" t="s">
        <v>185</v>
      </c>
    </row>
    <row r="17" spans="1:10" ht="12.75" customHeight="1">
      <c r="A17" s="213" t="s">
        <v>1170</v>
      </c>
      <c r="B17" s="213" t="s">
        <v>632</v>
      </c>
      <c r="C17" s="214">
        <v>161.03380000000001</v>
      </c>
      <c r="D17" s="214">
        <v>159.2713</v>
      </c>
      <c r="E17" s="174">
        <v>1.1066023822245547E-2</v>
      </c>
      <c r="F17" s="174">
        <v>1.7048367991366681E-2</v>
      </c>
      <c r="G17" s="174">
        <v>2.8303049459935101E-2</v>
      </c>
      <c r="H17" s="174">
        <v>9.6737108722406012E-2</v>
      </c>
      <c r="I17" s="174">
        <v>8.0318045179252673E-2</v>
      </c>
      <c r="J17" s="215" t="s">
        <v>182</v>
      </c>
    </row>
    <row r="18" spans="1:10" ht="12.75" customHeight="1">
      <c r="A18" s="216" t="s">
        <v>1169</v>
      </c>
      <c r="B18" s="213" t="s">
        <v>633</v>
      </c>
      <c r="C18" s="214">
        <v>219.8742</v>
      </c>
      <c r="D18" s="214">
        <v>216.79929999999999</v>
      </c>
      <c r="E18" s="174">
        <v>1.4183163875529183E-2</v>
      </c>
      <c r="F18" s="174">
        <v>3.2852731304018813E-2</v>
      </c>
      <c r="G18" s="174">
        <v>4.7501850851391622E-2</v>
      </c>
      <c r="H18" s="174">
        <v>0.14419364172076943</v>
      </c>
      <c r="I18" s="174">
        <v>8.1765839623689107E-2</v>
      </c>
      <c r="J18" s="215" t="s">
        <v>188</v>
      </c>
    </row>
    <row r="19" spans="1:10" ht="12.75" customHeight="1">
      <c r="A19" s="216" t="s">
        <v>1169</v>
      </c>
      <c r="B19" s="213" t="s">
        <v>634</v>
      </c>
      <c r="C19" s="214">
        <v>232.7124</v>
      </c>
      <c r="D19" s="214">
        <v>229.50659999999999</v>
      </c>
      <c r="E19" s="174">
        <v>1.3968225750370624E-2</v>
      </c>
      <c r="F19" s="174">
        <v>3.0964892499732624E-2</v>
      </c>
      <c r="G19" s="174">
        <v>4.5365642858875468E-2</v>
      </c>
      <c r="H19" s="174">
        <v>0.13346344495104739</v>
      </c>
      <c r="I19" s="174">
        <v>8.238918168874787E-2</v>
      </c>
      <c r="J19" s="215" t="s">
        <v>187</v>
      </c>
    </row>
    <row r="20" spans="1:10" ht="12.75" customHeight="1">
      <c r="A20" s="216" t="s">
        <v>1169</v>
      </c>
      <c r="B20" s="216" t="s">
        <v>635</v>
      </c>
      <c r="C20" s="214">
        <v>200.2559</v>
      </c>
      <c r="D20" s="214">
        <v>197.56800000000001</v>
      </c>
      <c r="E20" s="174">
        <v>1.3604936022027782E-2</v>
      </c>
      <c r="F20" s="174">
        <v>3.0939992809385641E-2</v>
      </c>
      <c r="G20" s="174">
        <v>4.4965865454107114E-2</v>
      </c>
      <c r="H20" s="174">
        <v>0.13764502771454554</v>
      </c>
      <c r="I20" s="174">
        <v>7.6834933631220848E-2</v>
      </c>
      <c r="J20" s="215" t="s">
        <v>189</v>
      </c>
    </row>
    <row r="21" spans="1:10" ht="12.75" customHeight="1">
      <c r="A21" s="216" t="s">
        <v>1169</v>
      </c>
      <c r="B21" s="216" t="s">
        <v>636</v>
      </c>
      <c r="C21" s="214">
        <v>151.9615</v>
      </c>
      <c r="D21" s="214">
        <v>151.6104</v>
      </c>
      <c r="E21" s="174">
        <v>2.3158041928522215E-3</v>
      </c>
      <c r="F21" s="174">
        <v>2.3072204643592342E-2</v>
      </c>
      <c r="G21" s="174">
        <v>2.5441439544696538E-2</v>
      </c>
      <c r="H21" s="174">
        <v>8.5375713708197187E-2</v>
      </c>
      <c r="I21" s="174">
        <v>5.9054694869495439E-2</v>
      </c>
      <c r="J21" s="215" t="s">
        <v>191</v>
      </c>
    </row>
    <row r="22" spans="1:10" ht="12.75" customHeight="1">
      <c r="A22" s="216" t="s">
        <v>1169</v>
      </c>
      <c r="B22" s="213" t="s">
        <v>637</v>
      </c>
      <c r="C22" s="214">
        <v>190.5566</v>
      </c>
      <c r="D22" s="214">
        <v>188.25800000000001</v>
      </c>
      <c r="E22" s="174">
        <v>1.2209839688087589E-2</v>
      </c>
      <c r="F22" s="174">
        <v>3.8567990074304892E-2</v>
      </c>
      <c r="G22" s="174">
        <v>5.1248738738291499E-2</v>
      </c>
      <c r="H22" s="174">
        <v>0.1582980932356641</v>
      </c>
      <c r="I22" s="174">
        <v>8.1834136685638992E-2</v>
      </c>
      <c r="J22" s="215" t="s">
        <v>190</v>
      </c>
    </row>
    <row r="23" spans="1:10" ht="12.75" customHeight="1">
      <c r="A23" s="51" t="s">
        <v>530</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375</v>
      </c>
      <c r="J31" s="380" t="str">
        <f>Naslovnica!A20</f>
        <v>Veljača 2015.</v>
      </c>
    </row>
    <row r="32" spans="1:10" ht="12.75" customHeight="1">
      <c r="A32" s="128" t="s">
        <v>376</v>
      </c>
      <c r="J32" s="118" t="str">
        <f>Naslovnica!A24</f>
        <v>February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530</v>
      </c>
    </row>
    <row r="66" spans="1:10" ht="12.75" customHeight="1"/>
    <row r="67" spans="1:10" ht="12.75" customHeight="1">
      <c r="A67" s="75" t="s">
        <v>338</v>
      </c>
    </row>
    <row r="68" spans="1:10" ht="12.75" customHeight="1"/>
    <row r="69" spans="1:10" ht="12.75" customHeight="1"/>
    <row r="70" spans="1:10" ht="12.75" customHeight="1"/>
    <row r="71" spans="1:10" ht="12.75" customHeight="1"/>
    <row r="72" spans="1:10" ht="12.75" customHeight="1"/>
    <row r="73" spans="1:10">
      <c r="J73" s="40" t="s">
        <v>386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435</v>
      </c>
      <c r="B1" s="562"/>
      <c r="C1" s="562"/>
      <c r="D1" s="562"/>
      <c r="E1" s="562"/>
      <c r="F1" s="562"/>
      <c r="G1" s="562"/>
      <c r="H1" s="562"/>
      <c r="I1" s="562"/>
    </row>
    <row r="2" spans="1:9">
      <c r="A2" s="563" t="s">
        <v>436</v>
      </c>
      <c r="B2" s="562"/>
      <c r="C2" s="562"/>
      <c r="D2" s="562"/>
      <c r="E2" s="562"/>
      <c r="F2" s="562"/>
      <c r="G2" s="562"/>
      <c r="H2" s="562"/>
      <c r="I2" s="562"/>
    </row>
    <row r="4" spans="1:9">
      <c r="A4" s="102" t="s">
        <v>437</v>
      </c>
      <c r="I4" s="103"/>
    </row>
    <row r="5" spans="1:9">
      <c r="A5" s="104" t="s">
        <v>438</v>
      </c>
      <c r="I5" s="105"/>
    </row>
    <row r="7" spans="1:9" ht="26.25" customHeight="1">
      <c r="A7" s="777" t="s">
        <v>992</v>
      </c>
      <c r="B7" s="777"/>
      <c r="C7" s="777"/>
      <c r="D7" s="102"/>
      <c r="E7" s="777" t="s">
        <v>475</v>
      </c>
      <c r="F7" s="777"/>
      <c r="G7" s="777"/>
      <c r="H7" s="777"/>
      <c r="I7" s="102"/>
    </row>
    <row r="8" spans="1:9" ht="27.75" customHeight="1">
      <c r="A8" s="776" t="s">
        <v>993</v>
      </c>
      <c r="B8" s="776"/>
      <c r="C8" s="776"/>
      <c r="E8" s="776" t="s">
        <v>474</v>
      </c>
      <c r="F8" s="776"/>
      <c r="G8" s="776"/>
      <c r="H8" s="776"/>
    </row>
    <row r="10" spans="1:9" ht="26.25" customHeight="1">
      <c r="A10" s="442" t="s">
        <v>439</v>
      </c>
      <c r="B10" s="442" t="s">
        <v>473</v>
      </c>
      <c r="C10" s="442" t="s">
        <v>440</v>
      </c>
    </row>
    <row r="11" spans="1:9">
      <c r="A11" s="217" t="s">
        <v>470</v>
      </c>
      <c r="B11" s="218">
        <v>218</v>
      </c>
      <c r="C11" s="218">
        <v>218</v>
      </c>
    </row>
    <row r="12" spans="1:9">
      <c r="A12" s="217" t="s">
        <v>471</v>
      </c>
      <c r="B12" s="218">
        <v>602</v>
      </c>
      <c r="C12" s="218">
        <v>602</v>
      </c>
    </row>
    <row r="13" spans="1:9">
      <c r="A13" s="217" t="s">
        <v>472</v>
      </c>
      <c r="B13" s="682" t="s">
        <v>1134</v>
      </c>
      <c r="C13" s="218">
        <v>214</v>
      </c>
    </row>
    <row r="14" spans="1:9">
      <c r="A14" s="217" t="s">
        <v>672</v>
      </c>
      <c r="B14" s="218">
        <v>49</v>
      </c>
      <c r="C14" s="218">
        <v>49</v>
      </c>
    </row>
    <row r="15" spans="1:9">
      <c r="A15" s="217" t="s">
        <v>746</v>
      </c>
      <c r="B15" s="218">
        <v>59</v>
      </c>
      <c r="C15" s="218">
        <v>59</v>
      </c>
    </row>
    <row r="16" spans="1:9">
      <c r="A16" s="217" t="s">
        <v>1167</v>
      </c>
      <c r="B16" s="218">
        <v>96</v>
      </c>
      <c r="C16" s="218">
        <v>95</v>
      </c>
    </row>
    <row r="17" spans="1:9">
      <c r="A17" s="51" t="s">
        <v>530</v>
      </c>
    </row>
    <row r="23" spans="1:9">
      <c r="E23" s="51" t="s">
        <v>530</v>
      </c>
    </row>
    <row r="24" spans="1:9">
      <c r="E24" s="51"/>
    </row>
    <row r="25" spans="1:9" ht="27" customHeight="1">
      <c r="A25" s="777" t="s">
        <v>994</v>
      </c>
      <c r="B25" s="777"/>
      <c r="C25" s="777"/>
      <c r="E25" s="777" t="s">
        <v>652</v>
      </c>
      <c r="F25" s="777"/>
      <c r="G25" s="777"/>
      <c r="H25" s="778" t="s">
        <v>729</v>
      </c>
      <c r="I25" s="778"/>
    </row>
    <row r="26" spans="1:9" ht="30" customHeight="1">
      <c r="A26" s="776" t="s">
        <v>995</v>
      </c>
      <c r="B26" s="776"/>
      <c r="C26" s="776"/>
      <c r="E26" s="776" t="s">
        <v>653</v>
      </c>
      <c r="F26" s="776"/>
      <c r="G26" s="776"/>
      <c r="H26" s="145"/>
      <c r="I26" s="146"/>
    </row>
    <row r="28" spans="1:9" ht="27" customHeight="1">
      <c r="A28" s="442" t="s">
        <v>441</v>
      </c>
      <c r="B28" s="442" t="s">
        <v>473</v>
      </c>
      <c r="C28" s="442" t="s">
        <v>440</v>
      </c>
    </row>
    <row r="29" spans="1:9">
      <c r="A29" s="219" t="s">
        <v>747</v>
      </c>
      <c r="B29" s="218">
        <v>59</v>
      </c>
      <c r="C29" s="218">
        <v>59</v>
      </c>
    </row>
    <row r="30" spans="1:9">
      <c r="A30" s="219" t="s">
        <v>805</v>
      </c>
      <c r="B30" s="218">
        <v>62</v>
      </c>
      <c r="C30" s="218">
        <v>62</v>
      </c>
    </row>
    <row r="31" spans="1:9">
      <c r="A31" s="219" t="s">
        <v>862</v>
      </c>
      <c r="B31" s="218">
        <v>71</v>
      </c>
      <c r="C31" s="218">
        <v>71</v>
      </c>
    </row>
    <row r="32" spans="1:9">
      <c r="A32" s="219" t="s">
        <v>1135</v>
      </c>
      <c r="B32" s="218">
        <v>87</v>
      </c>
      <c r="C32" s="218">
        <v>86</v>
      </c>
    </row>
    <row r="33" spans="1:9">
      <c r="A33" s="219" t="s">
        <v>1168</v>
      </c>
      <c r="B33" s="218">
        <v>96</v>
      </c>
      <c r="C33" s="218">
        <v>95</v>
      </c>
    </row>
    <row r="34" spans="1:9" ht="15">
      <c r="A34" s="51" t="s">
        <v>530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530</v>
      </c>
    </row>
    <row r="41" spans="1:9">
      <c r="E41" s="51"/>
    </row>
    <row r="42" spans="1:9" ht="68.25" customHeight="1">
      <c r="A42" s="774" t="s">
        <v>1137</v>
      </c>
      <c r="B42" s="774"/>
      <c r="C42" s="774"/>
      <c r="D42" s="774"/>
      <c r="E42" s="774"/>
      <c r="F42" s="774"/>
      <c r="G42" s="774"/>
      <c r="H42" s="774"/>
      <c r="I42" s="774"/>
    </row>
    <row r="44" spans="1:9" ht="69" customHeight="1">
      <c r="A44" s="775" t="s">
        <v>1136</v>
      </c>
      <c r="B44" s="775"/>
      <c r="C44" s="775"/>
      <c r="D44" s="775"/>
      <c r="E44" s="775"/>
      <c r="F44" s="775"/>
      <c r="G44" s="775"/>
      <c r="H44" s="775"/>
      <c r="I44" s="775"/>
    </row>
    <row r="45" spans="1:9">
      <c r="A45" s="75" t="s">
        <v>338</v>
      </c>
    </row>
    <row r="46" spans="1:9">
      <c r="I46" s="106" t="s">
        <v>442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443</v>
      </c>
      <c r="I1" s="103"/>
    </row>
    <row r="2" spans="1:9">
      <c r="A2" s="104" t="s">
        <v>444</v>
      </c>
      <c r="I2" s="105"/>
    </row>
    <row r="4" spans="1:9" ht="26.25" customHeight="1">
      <c r="A4" s="777" t="s">
        <v>996</v>
      </c>
      <c r="B4" s="777"/>
      <c r="C4" s="777"/>
      <c r="D4" s="102"/>
      <c r="E4" s="777" t="s">
        <v>476</v>
      </c>
      <c r="F4" s="777"/>
      <c r="G4" s="777"/>
      <c r="H4" s="777"/>
      <c r="I4" s="102"/>
    </row>
    <row r="5" spans="1:9" ht="27.75" customHeight="1">
      <c r="A5" s="776" t="s">
        <v>997</v>
      </c>
      <c r="B5" s="776"/>
      <c r="C5" s="776"/>
      <c r="E5" s="776" t="s">
        <v>477</v>
      </c>
      <c r="F5" s="776"/>
      <c r="G5" s="776"/>
      <c r="H5" s="776"/>
    </row>
    <row r="7" spans="1:9" ht="26.25" customHeight="1">
      <c r="A7" s="442" t="s">
        <v>439</v>
      </c>
      <c r="B7" s="442" t="s">
        <v>473</v>
      </c>
      <c r="C7" s="442" t="s">
        <v>440</v>
      </c>
    </row>
    <row r="8" spans="1:9">
      <c r="A8" s="217" t="s">
        <v>470</v>
      </c>
      <c r="B8" s="218">
        <v>3106</v>
      </c>
      <c r="C8" s="218">
        <v>3224</v>
      </c>
    </row>
    <row r="9" spans="1:9">
      <c r="A9" s="217" t="s">
        <v>471</v>
      </c>
      <c r="B9" s="218">
        <v>5641</v>
      </c>
      <c r="C9" s="218">
        <v>5877</v>
      </c>
    </row>
    <row r="10" spans="1:9">
      <c r="A10" s="217" t="s">
        <v>472</v>
      </c>
      <c r="B10" s="218">
        <v>8027</v>
      </c>
      <c r="C10" s="218">
        <v>8367</v>
      </c>
    </row>
    <row r="11" spans="1:9">
      <c r="A11" s="217" t="s">
        <v>672</v>
      </c>
      <c r="B11" s="218">
        <v>10639</v>
      </c>
      <c r="C11" s="218">
        <v>11091</v>
      </c>
    </row>
    <row r="12" spans="1:9">
      <c r="A12" s="217" t="s">
        <v>746</v>
      </c>
      <c r="B12" s="218">
        <v>13311</v>
      </c>
      <c r="C12" s="218">
        <v>13874</v>
      </c>
    </row>
    <row r="13" spans="1:9">
      <c r="A13" s="217" t="s">
        <v>1167</v>
      </c>
      <c r="B13" s="218">
        <v>14706</v>
      </c>
      <c r="C13" s="218">
        <v>15335</v>
      </c>
    </row>
    <row r="14" spans="1:9">
      <c r="A14" s="51" t="s">
        <v>530</v>
      </c>
    </row>
    <row r="20" spans="1:9">
      <c r="E20" s="51" t="s">
        <v>530</v>
      </c>
    </row>
    <row r="22" spans="1:9" ht="27" customHeight="1">
      <c r="A22" s="777" t="s">
        <v>998</v>
      </c>
      <c r="B22" s="777"/>
      <c r="C22" s="777"/>
      <c r="E22" s="777" t="s">
        <v>654</v>
      </c>
      <c r="F22" s="777"/>
      <c r="G22" s="777"/>
      <c r="H22" s="778" t="s">
        <v>729</v>
      </c>
      <c r="I22" s="778"/>
    </row>
    <row r="23" spans="1:9" ht="30" customHeight="1">
      <c r="A23" s="776" t="s">
        <v>999</v>
      </c>
      <c r="B23" s="776"/>
      <c r="C23" s="776"/>
      <c r="E23" s="776" t="s">
        <v>655</v>
      </c>
      <c r="F23" s="776"/>
      <c r="G23" s="776"/>
      <c r="H23" s="145"/>
    </row>
    <row r="25" spans="1:9" ht="27" customHeight="1">
      <c r="A25" s="442" t="s">
        <v>441</v>
      </c>
      <c r="B25" s="442" t="s">
        <v>473</v>
      </c>
      <c r="C25" s="442" t="s">
        <v>440</v>
      </c>
    </row>
    <row r="26" spans="1:9">
      <c r="A26" s="219" t="s">
        <v>747</v>
      </c>
      <c r="B26" s="218">
        <v>13311</v>
      </c>
      <c r="C26" s="218">
        <v>13874</v>
      </c>
    </row>
    <row r="27" spans="1:9">
      <c r="A27" s="219" t="s">
        <v>805</v>
      </c>
      <c r="B27" s="218">
        <v>13874</v>
      </c>
      <c r="C27" s="218">
        <v>14462</v>
      </c>
    </row>
    <row r="28" spans="1:9">
      <c r="A28" s="219" t="s">
        <v>862</v>
      </c>
      <c r="B28" s="218">
        <v>14220</v>
      </c>
      <c r="C28" s="218">
        <v>14820</v>
      </c>
    </row>
    <row r="29" spans="1:9">
      <c r="A29" s="219" t="s">
        <v>1135</v>
      </c>
      <c r="B29" s="218">
        <v>14494</v>
      </c>
      <c r="C29" s="218">
        <v>15107</v>
      </c>
    </row>
    <row r="30" spans="1:9">
      <c r="A30" s="219" t="s">
        <v>1168</v>
      </c>
      <c r="B30" s="218">
        <v>14706</v>
      </c>
      <c r="C30" s="218">
        <v>15335</v>
      </c>
    </row>
    <row r="31" spans="1:9" ht="15">
      <c r="A31" s="51" t="s">
        <v>530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530</v>
      </c>
    </row>
    <row r="38" spans="1:5" ht="15">
      <c r="A38"/>
      <c r="B38"/>
      <c r="C38"/>
      <c r="E38" s="51"/>
    </row>
    <row r="39" spans="1:5">
      <c r="A39" s="75" t="s">
        <v>338</v>
      </c>
    </row>
    <row r="55" spans="9:9">
      <c r="I55" s="106" t="s">
        <v>445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456</v>
      </c>
      <c r="B1" s="363"/>
      <c r="C1" s="363"/>
      <c r="D1" s="364"/>
      <c r="E1" s="364"/>
      <c r="F1" s="364"/>
      <c r="G1" s="364"/>
      <c r="H1" s="364"/>
      <c r="I1" s="364"/>
      <c r="J1" s="364"/>
      <c r="K1" s="364"/>
      <c r="L1" s="364"/>
      <c r="M1" s="364"/>
      <c r="N1" s="364"/>
      <c r="O1" s="364"/>
      <c r="P1" s="364"/>
    </row>
    <row r="2" spans="1:16" ht="18">
      <c r="A2" s="365" t="s">
        <v>457</v>
      </c>
      <c r="B2" s="363"/>
      <c r="C2" s="363"/>
      <c r="D2" s="364"/>
      <c r="E2" s="364"/>
      <c r="F2" s="364"/>
      <c r="G2" s="364"/>
      <c r="H2" s="364"/>
      <c r="I2" s="364"/>
      <c r="J2" s="364"/>
      <c r="K2" s="364"/>
      <c r="L2" s="364"/>
      <c r="M2" s="364"/>
      <c r="N2" s="364"/>
      <c r="O2" s="364"/>
      <c r="P2" s="364"/>
    </row>
    <row r="3" spans="1:16" ht="12.75" customHeight="1">
      <c r="A3" s="516" t="s">
        <v>1209</v>
      </c>
    </row>
    <row r="4" spans="1:16" ht="12.75" customHeight="1">
      <c r="A4" s="129" t="s">
        <v>1210</v>
      </c>
      <c r="H4" s="88"/>
      <c r="J4" s="88"/>
    </row>
    <row r="5" spans="1:16" ht="12.75" customHeight="1">
      <c r="L5" s="779" t="s">
        <v>132</v>
      </c>
      <c r="M5" s="780"/>
      <c r="N5" s="780"/>
      <c r="O5" s="780"/>
      <c r="P5" s="780"/>
    </row>
    <row r="6" spans="1:16" ht="24" customHeight="1">
      <c r="A6" s="781" t="s">
        <v>533</v>
      </c>
      <c r="B6" s="783" t="s">
        <v>733</v>
      </c>
      <c r="C6" s="783"/>
      <c r="D6" s="783"/>
      <c r="E6" s="783"/>
      <c r="F6" s="783"/>
      <c r="G6" s="783" t="s">
        <v>734</v>
      </c>
      <c r="H6" s="783"/>
      <c r="I6" s="783"/>
      <c r="J6" s="783"/>
      <c r="K6" s="783"/>
      <c r="L6" s="783" t="s">
        <v>732</v>
      </c>
      <c r="M6" s="783"/>
      <c r="N6" s="783"/>
      <c r="O6" s="783"/>
      <c r="P6" s="783"/>
    </row>
    <row r="7" spans="1:16" ht="48" customHeight="1">
      <c r="A7" s="782"/>
      <c r="B7" s="781" t="s">
        <v>531</v>
      </c>
      <c r="C7" s="781"/>
      <c r="D7" s="781"/>
      <c r="E7" s="781" t="s">
        <v>1271</v>
      </c>
      <c r="F7" s="781"/>
      <c r="G7" s="781" t="s">
        <v>531</v>
      </c>
      <c r="H7" s="781"/>
      <c r="I7" s="781"/>
      <c r="J7" s="781" t="s">
        <v>1272</v>
      </c>
      <c r="K7" s="781"/>
      <c r="L7" s="781" t="s">
        <v>532</v>
      </c>
      <c r="M7" s="781"/>
      <c r="N7" s="781"/>
      <c r="O7" s="781" t="s">
        <v>1272</v>
      </c>
      <c r="P7" s="781"/>
    </row>
    <row r="8" spans="1:16" ht="24">
      <c r="A8" s="782"/>
      <c r="B8" s="443" t="s">
        <v>1211</v>
      </c>
      <c r="C8" s="443" t="s">
        <v>1212</v>
      </c>
      <c r="D8" s="444" t="s">
        <v>534</v>
      </c>
      <c r="E8" s="692" t="s">
        <v>1211</v>
      </c>
      <c r="F8" s="692" t="s">
        <v>1212</v>
      </c>
      <c r="G8" s="692" t="s">
        <v>1211</v>
      </c>
      <c r="H8" s="692" t="s">
        <v>1212</v>
      </c>
      <c r="I8" s="444" t="s">
        <v>534</v>
      </c>
      <c r="J8" s="692" t="s">
        <v>1211</v>
      </c>
      <c r="K8" s="692" t="s">
        <v>1212</v>
      </c>
      <c r="L8" s="692" t="s">
        <v>1211</v>
      </c>
      <c r="M8" s="692" t="s">
        <v>1212</v>
      </c>
      <c r="N8" s="444" t="s">
        <v>534</v>
      </c>
      <c r="O8" s="692" t="s">
        <v>1211</v>
      </c>
      <c r="P8" s="692" t="s">
        <v>1212</v>
      </c>
    </row>
    <row r="9" spans="1:16" ht="14.25" customHeight="1">
      <c r="A9" s="220" t="s">
        <v>1239</v>
      </c>
      <c r="B9" s="221">
        <v>0</v>
      </c>
      <c r="C9" s="221">
        <v>0</v>
      </c>
      <c r="D9" s="222" t="s">
        <v>1139</v>
      </c>
      <c r="E9" s="223" t="s">
        <v>1139</v>
      </c>
      <c r="F9" s="224" t="s">
        <v>1139</v>
      </c>
      <c r="G9" s="221">
        <v>28551.682000000001</v>
      </c>
      <c r="H9" s="221">
        <v>31035.678</v>
      </c>
      <c r="I9" s="222">
        <v>108.6999988301915</v>
      </c>
      <c r="J9" s="223">
        <v>6.6113860822618553E-2</v>
      </c>
      <c r="K9" s="224">
        <v>6.3500000000000001E-2</v>
      </c>
      <c r="L9" s="221">
        <v>28551.682000000001</v>
      </c>
      <c r="M9" s="221">
        <v>31035.678</v>
      </c>
      <c r="N9" s="225">
        <v>108.7</v>
      </c>
      <c r="O9" s="226">
        <v>1.7618968217617378E-2</v>
      </c>
      <c r="P9" s="224">
        <v>1.8700000000000001E-2</v>
      </c>
    </row>
    <row r="10" spans="1:16" ht="14.25" customHeight="1">
      <c r="A10" s="220" t="s">
        <v>1240</v>
      </c>
      <c r="B10" s="221">
        <v>153519.09307</v>
      </c>
      <c r="C10" s="221">
        <v>159981.03646</v>
      </c>
      <c r="D10" s="222">
        <v>104.20921154546787</v>
      </c>
      <c r="E10" s="223">
        <v>0.1291539483941623</v>
      </c>
      <c r="F10" s="224">
        <v>0.1363861175979601</v>
      </c>
      <c r="G10" s="221">
        <v>113141.26676</v>
      </c>
      <c r="H10" s="221">
        <v>110469.33851999999</v>
      </c>
      <c r="I10" s="222">
        <v>97.638414067196351</v>
      </c>
      <c r="J10" s="223">
        <v>0.26198827669295971</v>
      </c>
      <c r="K10" s="224">
        <v>0.22589999999999999</v>
      </c>
      <c r="L10" s="221">
        <v>266660.35983000003</v>
      </c>
      <c r="M10" s="221">
        <v>270450.37498000002</v>
      </c>
      <c r="N10" s="225">
        <v>101.4213</v>
      </c>
      <c r="O10" s="226">
        <v>0.16455354205553227</v>
      </c>
      <c r="P10" s="224">
        <v>0.16270000000000001</v>
      </c>
    </row>
    <row r="11" spans="1:16" ht="14.25" customHeight="1">
      <c r="A11" s="220" t="s">
        <v>1241</v>
      </c>
      <c r="B11" s="221">
        <v>37848.873299999999</v>
      </c>
      <c r="C11" s="221">
        <v>0</v>
      </c>
      <c r="D11" s="222" t="s">
        <v>1139</v>
      </c>
      <c r="E11" s="223">
        <v>3.1841846712424612E-2</v>
      </c>
      <c r="F11" s="224" t="s">
        <v>1139</v>
      </c>
      <c r="G11" s="221">
        <v>26086.676769999998</v>
      </c>
      <c r="H11" s="221">
        <v>0</v>
      </c>
      <c r="I11" s="222" t="s">
        <v>1139</v>
      </c>
      <c r="J11" s="223">
        <v>6.0405930456090683E-2</v>
      </c>
      <c r="K11" s="224" t="s">
        <v>1139</v>
      </c>
      <c r="L11" s="221">
        <v>63935.550069999998</v>
      </c>
      <c r="M11" s="221">
        <v>0</v>
      </c>
      <c r="N11" s="225" t="s">
        <v>1139</v>
      </c>
      <c r="O11" s="226">
        <v>3.9454012714880138E-2</v>
      </c>
      <c r="P11" s="224" t="s">
        <v>1139</v>
      </c>
    </row>
    <row r="12" spans="1:16" ht="14.25" customHeight="1">
      <c r="A12" s="220" t="s">
        <v>1242</v>
      </c>
      <c r="B12" s="221">
        <v>5853.1773200000007</v>
      </c>
      <c r="C12" s="221">
        <v>8943.6213900000002</v>
      </c>
      <c r="D12" s="222">
        <v>152.79942672230538</v>
      </c>
      <c r="E12" s="223">
        <v>4.9242146133866641E-3</v>
      </c>
      <c r="F12" s="224">
        <v>7.6245649211877306E-3</v>
      </c>
      <c r="G12" s="221">
        <v>0</v>
      </c>
      <c r="H12" s="221">
        <v>0</v>
      </c>
      <c r="I12" s="222" t="s">
        <v>1139</v>
      </c>
      <c r="J12" s="222" t="s">
        <v>1139</v>
      </c>
      <c r="K12" s="224" t="s">
        <v>1139</v>
      </c>
      <c r="L12" s="221">
        <v>5853.1773200000007</v>
      </c>
      <c r="M12" s="221">
        <v>8943.6213900000002</v>
      </c>
      <c r="N12" s="225">
        <v>152.79939999999999</v>
      </c>
      <c r="O12" s="226">
        <v>3.6119394007385927E-3</v>
      </c>
      <c r="P12" s="224">
        <v>5.4000000000000003E-3</v>
      </c>
    </row>
    <row r="13" spans="1:16" ht="14.25" customHeight="1">
      <c r="A13" s="220" t="s">
        <v>1243</v>
      </c>
      <c r="B13" s="221">
        <v>477783.10642000003</v>
      </c>
      <c r="C13" s="221">
        <v>467963.71602999995</v>
      </c>
      <c r="D13" s="222">
        <v>97.94480167715092</v>
      </c>
      <c r="E13" s="223">
        <v>0.40195374683482837</v>
      </c>
      <c r="F13" s="224">
        <v>0.39894574893571094</v>
      </c>
      <c r="G13" s="221">
        <v>65008.460810000004</v>
      </c>
      <c r="H13" s="221">
        <v>123698.72916</v>
      </c>
      <c r="I13" s="222">
        <v>190.28096899807215</v>
      </c>
      <c r="J13" s="223">
        <v>0.1505326491898093</v>
      </c>
      <c r="K13" s="224">
        <v>0.25290000000000001</v>
      </c>
      <c r="L13" s="221">
        <v>542791.56723000004</v>
      </c>
      <c r="M13" s="221">
        <v>591662.44519000011</v>
      </c>
      <c r="N13" s="225">
        <v>109.00360000000001</v>
      </c>
      <c r="O13" s="226">
        <v>0.33495145301128304</v>
      </c>
      <c r="P13" s="224">
        <v>0.35599999999999998</v>
      </c>
    </row>
    <row r="14" spans="1:16" ht="14.25" customHeight="1">
      <c r="A14" s="220" t="s">
        <v>1244</v>
      </c>
      <c r="B14" s="221">
        <v>23821.784210000002</v>
      </c>
      <c r="C14" s="221">
        <v>38587.374960000001</v>
      </c>
      <c r="D14" s="222">
        <v>161.98356353090313</v>
      </c>
      <c r="E14" s="223">
        <v>2.0041008756561243E-2</v>
      </c>
      <c r="F14" s="224">
        <v>3.2896288057284791E-2</v>
      </c>
      <c r="G14" s="221">
        <v>0</v>
      </c>
      <c r="H14" s="221">
        <v>0</v>
      </c>
      <c r="I14" s="222" t="s">
        <v>1139</v>
      </c>
      <c r="J14" s="223" t="s">
        <v>1139</v>
      </c>
      <c r="K14" s="224" t="s">
        <v>1139</v>
      </c>
      <c r="L14" s="221">
        <v>23821.784210000002</v>
      </c>
      <c r="M14" s="221">
        <v>38587.374960000001</v>
      </c>
      <c r="N14" s="225">
        <v>161.9836</v>
      </c>
      <c r="O14" s="226">
        <v>1.4700193805847568E-2</v>
      </c>
      <c r="P14" s="224">
        <v>2.3199999999999998E-2</v>
      </c>
    </row>
    <row r="15" spans="1:16" ht="14.25" customHeight="1">
      <c r="A15" s="220" t="s">
        <v>1245</v>
      </c>
      <c r="B15" s="221">
        <v>1119.91463</v>
      </c>
      <c r="C15" s="221">
        <v>4422.3182500000003</v>
      </c>
      <c r="D15" s="222">
        <v>394.8799427684948</v>
      </c>
      <c r="E15" s="223">
        <v>9.4217203499850878E-4</v>
      </c>
      <c r="F15" s="224">
        <v>3.7700894446380754E-3</v>
      </c>
      <c r="G15" s="221">
        <v>0</v>
      </c>
      <c r="H15" s="221">
        <v>0</v>
      </c>
      <c r="I15" s="222" t="s">
        <v>1139</v>
      </c>
      <c r="J15" s="223" t="s">
        <v>1139</v>
      </c>
      <c r="K15" s="224" t="s">
        <v>1139</v>
      </c>
      <c r="L15" s="221">
        <v>1119.91463</v>
      </c>
      <c r="M15" s="221">
        <v>4422.3182500000003</v>
      </c>
      <c r="N15" s="225">
        <v>394.87990000000002</v>
      </c>
      <c r="O15" s="226">
        <v>6.9108854155824245E-4</v>
      </c>
      <c r="P15" s="224">
        <v>2.7000000000000001E-3</v>
      </c>
    </row>
    <row r="16" spans="1:16" ht="14.25" customHeight="1">
      <c r="A16" s="220" t="s">
        <v>1246</v>
      </c>
      <c r="B16" s="221">
        <v>0</v>
      </c>
      <c r="C16" s="221">
        <v>0</v>
      </c>
      <c r="D16" s="222" t="s">
        <v>1139</v>
      </c>
      <c r="E16" s="223" t="s">
        <v>1139</v>
      </c>
      <c r="F16" s="224" t="s">
        <v>1139</v>
      </c>
      <c r="G16" s="221">
        <v>293.53628000000003</v>
      </c>
      <c r="H16" s="221">
        <v>168.36894000000001</v>
      </c>
      <c r="I16" s="222">
        <v>57.358817792471854</v>
      </c>
      <c r="J16" s="223">
        <v>6.7970835351518664E-4</v>
      </c>
      <c r="K16" s="224">
        <v>2.9999999999999997E-4</v>
      </c>
      <c r="L16" s="221">
        <v>293.53628000000003</v>
      </c>
      <c r="M16" s="221">
        <v>168.36894000000001</v>
      </c>
      <c r="N16" s="225">
        <v>57.358800000000002</v>
      </c>
      <c r="O16" s="226">
        <v>1.8113841377322834E-4</v>
      </c>
      <c r="P16" s="224">
        <v>1E-4</v>
      </c>
    </row>
    <row r="17" spans="1:16" ht="14.25" customHeight="1">
      <c r="A17" s="220" t="s">
        <v>1247</v>
      </c>
      <c r="B17" s="221">
        <v>0</v>
      </c>
      <c r="C17" s="221">
        <v>0</v>
      </c>
      <c r="D17" s="222" t="s">
        <v>1139</v>
      </c>
      <c r="E17" s="223" t="s">
        <v>1139</v>
      </c>
      <c r="F17" s="224" t="s">
        <v>1139</v>
      </c>
      <c r="G17" s="221">
        <v>20965.682800000002</v>
      </c>
      <c r="H17" s="221">
        <v>18045.582160000002</v>
      </c>
      <c r="I17" s="222">
        <v>86.071998380133834</v>
      </c>
      <c r="J17" s="223">
        <v>4.8547831076654877E-2</v>
      </c>
      <c r="K17" s="224">
        <v>3.6900000000000002E-2</v>
      </c>
      <c r="L17" s="221">
        <v>20965.682800000002</v>
      </c>
      <c r="M17" s="221">
        <v>18045.582160000002</v>
      </c>
      <c r="N17" s="225">
        <v>86.072000000000003</v>
      </c>
      <c r="O17" s="226">
        <v>1.293772110917484E-2</v>
      </c>
      <c r="P17" s="224">
        <v>1.09E-2</v>
      </c>
    </row>
    <row r="18" spans="1:16" ht="14.25" customHeight="1">
      <c r="A18" s="220" t="s">
        <v>1248</v>
      </c>
      <c r="B18" s="221">
        <v>131671.39301</v>
      </c>
      <c r="C18" s="221">
        <v>118556.92224</v>
      </c>
      <c r="D18" s="222">
        <v>90.039999980098941</v>
      </c>
      <c r="E18" s="223">
        <v>0.11077371522802602</v>
      </c>
      <c r="F18" s="224">
        <v>0.10107146882199197</v>
      </c>
      <c r="G18" s="221">
        <v>0</v>
      </c>
      <c r="H18" s="221">
        <v>0</v>
      </c>
      <c r="I18" s="222" t="s">
        <v>1139</v>
      </c>
      <c r="J18" s="223" t="s">
        <v>1139</v>
      </c>
      <c r="K18" s="224" t="s">
        <v>1139</v>
      </c>
      <c r="L18" s="221">
        <v>131671.39301</v>
      </c>
      <c r="M18" s="221">
        <v>118556.92224</v>
      </c>
      <c r="N18" s="225">
        <v>90.04</v>
      </c>
      <c r="O18" s="226">
        <v>8.1253149590717513E-2</v>
      </c>
      <c r="P18" s="224">
        <v>7.1300000000000002E-2</v>
      </c>
    </row>
    <row r="19" spans="1:16" ht="14.25" customHeight="1">
      <c r="A19" s="220" t="s">
        <v>1249</v>
      </c>
      <c r="B19" s="221">
        <v>46080.250479999995</v>
      </c>
      <c r="C19" s="221">
        <v>50822.778200000001</v>
      </c>
      <c r="D19" s="222">
        <v>110.29188789253301</v>
      </c>
      <c r="E19" s="223">
        <v>3.8766815081237582E-2</v>
      </c>
      <c r="F19" s="224">
        <v>4.3327144001678773E-2</v>
      </c>
      <c r="G19" s="221">
        <v>18832.375809999998</v>
      </c>
      <c r="H19" s="221">
        <v>18224.785520000001</v>
      </c>
      <c r="I19" s="222">
        <v>96.773692835519114</v>
      </c>
      <c r="J19" s="223">
        <v>4.3607976344846797E-2</v>
      </c>
      <c r="K19" s="224">
        <v>3.73E-2</v>
      </c>
      <c r="L19" s="221">
        <v>64912.62629</v>
      </c>
      <c r="M19" s="221">
        <v>69047.563720000006</v>
      </c>
      <c r="N19" s="225">
        <v>106.37</v>
      </c>
      <c r="O19" s="226">
        <v>4.0056957048120109E-2</v>
      </c>
      <c r="P19" s="224">
        <v>4.1500000000000002E-2</v>
      </c>
    </row>
    <row r="20" spans="1:16" ht="14.25" customHeight="1">
      <c r="A20" s="220" t="s">
        <v>1250</v>
      </c>
      <c r="B20" s="221">
        <v>24071.405159999998</v>
      </c>
      <c r="C20" s="221">
        <v>24198.920620000001</v>
      </c>
      <c r="D20" s="222">
        <v>100.52973833123751</v>
      </c>
      <c r="E20" s="223">
        <v>2.0251012155159367E-2</v>
      </c>
      <c r="F20" s="224">
        <v>2.062992531148039E-2</v>
      </c>
      <c r="G20" s="221">
        <v>38228.571859999996</v>
      </c>
      <c r="H20" s="221">
        <v>38675.425450000002</v>
      </c>
      <c r="I20" s="222">
        <v>101.16889951221945</v>
      </c>
      <c r="J20" s="222">
        <v>8.8521526661704611E-2</v>
      </c>
      <c r="K20" s="224">
        <v>7.9100000000000004E-2</v>
      </c>
      <c r="L20" s="221">
        <v>62299.977020000006</v>
      </c>
      <c r="M20" s="221">
        <v>62874.34607</v>
      </c>
      <c r="N20" s="225">
        <v>100.92189999999999</v>
      </c>
      <c r="O20" s="226">
        <v>3.8444716324371818E-2</v>
      </c>
      <c r="P20" s="224">
        <v>3.78E-2</v>
      </c>
    </row>
    <row r="21" spans="1:16" ht="14.25" customHeight="1">
      <c r="A21" s="220" t="s">
        <v>1251</v>
      </c>
      <c r="B21" s="221">
        <v>32720.092969999998</v>
      </c>
      <c r="C21" s="221">
        <v>28749.741999999998</v>
      </c>
      <c r="D21" s="222">
        <v>87.865709997706034</v>
      </c>
      <c r="E21" s="223">
        <v>2.7527059432097337E-2</v>
      </c>
      <c r="F21" s="224">
        <v>2.4509565509055788E-2</v>
      </c>
      <c r="G21" s="221">
        <v>0</v>
      </c>
      <c r="H21" s="221">
        <v>0</v>
      </c>
      <c r="I21" s="222" t="s">
        <v>1139</v>
      </c>
      <c r="J21" s="222" t="s">
        <v>1139</v>
      </c>
      <c r="K21" s="224" t="s">
        <v>1139</v>
      </c>
      <c r="L21" s="221">
        <v>32720.092969999998</v>
      </c>
      <c r="M21" s="221">
        <v>28749.741999999998</v>
      </c>
      <c r="N21" s="225">
        <v>87.865700000000004</v>
      </c>
      <c r="O21" s="226">
        <v>2.0191254515790548E-2</v>
      </c>
      <c r="P21" s="224">
        <v>1.7299999999999999E-2</v>
      </c>
    </row>
    <row r="22" spans="1:16" ht="14.25" customHeight="1">
      <c r="A22" s="220" t="s">
        <v>1252</v>
      </c>
      <c r="B22" s="221">
        <v>1356.90914</v>
      </c>
      <c r="C22" s="221">
        <v>1715.65391</v>
      </c>
      <c r="D22" s="222">
        <v>126.43837818057591</v>
      </c>
      <c r="E22" s="223">
        <v>1.141552946532966E-3</v>
      </c>
      <c r="F22" s="224">
        <v>1.462619452307179E-3</v>
      </c>
      <c r="G22" s="221">
        <v>0</v>
      </c>
      <c r="H22" s="221">
        <v>0</v>
      </c>
      <c r="I22" s="222" t="s">
        <v>1139</v>
      </c>
      <c r="J22" s="222" t="s">
        <v>1139</v>
      </c>
      <c r="K22" s="224" t="s">
        <v>1139</v>
      </c>
      <c r="L22" s="221">
        <v>1356.90914</v>
      </c>
      <c r="M22" s="221">
        <v>1715.65391</v>
      </c>
      <c r="N22" s="225">
        <v>126.4384</v>
      </c>
      <c r="O22" s="226">
        <v>8.3733557314957926E-4</v>
      </c>
      <c r="P22" s="224">
        <v>1E-3</v>
      </c>
    </row>
    <row r="23" spans="1:16" ht="14.25" customHeight="1">
      <c r="A23" s="220" t="s">
        <v>1253</v>
      </c>
      <c r="B23" s="221">
        <v>7570.8972999999996</v>
      </c>
      <c r="C23" s="221">
        <v>8245.0298700000003</v>
      </c>
      <c r="D23" s="222">
        <v>108.90426251060097</v>
      </c>
      <c r="E23" s="223">
        <v>6.3693138073441504E-3</v>
      </c>
      <c r="F23" s="224">
        <v>7.0290056767426546E-3</v>
      </c>
      <c r="G23" s="221">
        <v>0</v>
      </c>
      <c r="H23" s="221">
        <v>0</v>
      </c>
      <c r="I23" s="222" t="s">
        <v>1139</v>
      </c>
      <c r="J23" s="222" t="s">
        <v>1139</v>
      </c>
      <c r="K23" s="224" t="s">
        <v>1139</v>
      </c>
      <c r="L23" s="221">
        <v>7570.8972999999996</v>
      </c>
      <c r="M23" s="221">
        <v>8245.0298700000003</v>
      </c>
      <c r="N23" s="225">
        <v>108.90430000000001</v>
      </c>
      <c r="O23" s="226">
        <v>4.6719278712737556E-3</v>
      </c>
      <c r="P23" s="224">
        <v>5.0000000000000001E-3</v>
      </c>
    </row>
    <row r="24" spans="1:16" ht="14.25" customHeight="1">
      <c r="A24" s="220" t="s">
        <v>1254</v>
      </c>
      <c r="B24" s="221">
        <v>89162.231050000002</v>
      </c>
      <c r="C24" s="221">
        <v>71488.959610000005</v>
      </c>
      <c r="D24" s="222">
        <v>80.178522641398175</v>
      </c>
      <c r="E24" s="223">
        <v>7.5011218197395757E-2</v>
      </c>
      <c r="F24" s="224">
        <v>6.0945358700455067E-2</v>
      </c>
      <c r="G24" s="221">
        <v>0</v>
      </c>
      <c r="H24" s="221">
        <v>0</v>
      </c>
      <c r="I24" s="222" t="s">
        <v>1139</v>
      </c>
      <c r="J24" s="223" t="s">
        <v>1139</v>
      </c>
      <c r="K24" s="224" t="s">
        <v>1139</v>
      </c>
      <c r="L24" s="221">
        <v>89162.231050000002</v>
      </c>
      <c r="M24" s="221">
        <v>71488.959610000005</v>
      </c>
      <c r="N24" s="225">
        <v>80.1785</v>
      </c>
      <c r="O24" s="226">
        <v>5.5021154798579192E-2</v>
      </c>
      <c r="P24" s="224">
        <v>4.2999999999999997E-2</v>
      </c>
    </row>
    <row r="25" spans="1:16" ht="14.25" customHeight="1">
      <c r="A25" s="220" t="s">
        <v>1255</v>
      </c>
      <c r="B25" s="221">
        <v>0</v>
      </c>
      <c r="C25" s="221">
        <v>0</v>
      </c>
      <c r="D25" s="222" t="s">
        <v>1139</v>
      </c>
      <c r="E25" s="223" t="s">
        <v>1139</v>
      </c>
      <c r="F25" s="224" t="s">
        <v>1139</v>
      </c>
      <c r="G25" s="221">
        <v>2385.4477200000001</v>
      </c>
      <c r="H25" s="221">
        <v>2532.9338199999997</v>
      </c>
      <c r="I25" s="222">
        <v>106.18274291922019</v>
      </c>
      <c r="J25" s="223">
        <v>5.5237081500036584E-3</v>
      </c>
      <c r="K25" s="224">
        <v>5.1999999999999998E-3</v>
      </c>
      <c r="L25" s="221">
        <v>2385.4477200000001</v>
      </c>
      <c r="M25" s="221">
        <v>2532.9338199999997</v>
      </c>
      <c r="N25" s="225">
        <v>106.1827</v>
      </c>
      <c r="O25" s="226">
        <v>1.4720368335381375E-3</v>
      </c>
      <c r="P25" s="224">
        <v>1.5E-3</v>
      </c>
    </row>
    <row r="26" spans="1:16" ht="14.25" customHeight="1">
      <c r="A26" s="220" t="s">
        <v>1256</v>
      </c>
      <c r="B26" s="221">
        <v>5474.0218499999992</v>
      </c>
      <c r="C26" s="221">
        <v>5661.9999400000006</v>
      </c>
      <c r="D26" s="222">
        <v>103.43400328224853</v>
      </c>
      <c r="E26" s="223">
        <v>4.6052352276537371E-3</v>
      </c>
      <c r="F26" s="224">
        <v>4.8269357840393821E-3</v>
      </c>
      <c r="G26" s="221">
        <v>35783.725130000006</v>
      </c>
      <c r="H26" s="221">
        <v>37378.004270000005</v>
      </c>
      <c r="I26" s="222">
        <v>104.45531909885872</v>
      </c>
      <c r="J26" s="223">
        <v>8.286027502546639E-2</v>
      </c>
      <c r="K26" s="224">
        <v>7.6399999999999996E-2</v>
      </c>
      <c r="L26" s="221">
        <v>41257.746979999996</v>
      </c>
      <c r="M26" s="221">
        <v>43040.004209999999</v>
      </c>
      <c r="N26" s="225">
        <v>104.3198</v>
      </c>
      <c r="O26" s="226">
        <v>2.5459758649984936E-2</v>
      </c>
      <c r="P26" s="224">
        <v>2.5899999999999999E-2</v>
      </c>
    </row>
    <row r="27" spans="1:16" ht="14.25" customHeight="1">
      <c r="A27" s="220" t="s">
        <v>1257</v>
      </c>
      <c r="B27" s="221">
        <v>0</v>
      </c>
      <c r="C27" s="221">
        <v>0</v>
      </c>
      <c r="D27" s="222" t="s">
        <v>1139</v>
      </c>
      <c r="E27" s="223" t="s">
        <v>1139</v>
      </c>
      <c r="F27" s="224" t="s">
        <v>1139</v>
      </c>
      <c r="G27" s="221">
        <v>6303.7788099999998</v>
      </c>
      <c r="H27" s="221">
        <v>5442.7014800000006</v>
      </c>
      <c r="I27" s="222">
        <v>86.34029911338213</v>
      </c>
      <c r="J27" s="223">
        <v>1.4596938803847421E-2</v>
      </c>
      <c r="K27" s="224">
        <v>1.11E-2</v>
      </c>
      <c r="L27" s="221">
        <v>6303.7788099999998</v>
      </c>
      <c r="M27" s="221">
        <v>5442.7014800000006</v>
      </c>
      <c r="N27" s="225">
        <v>86.340299999999999</v>
      </c>
      <c r="O27" s="226">
        <v>3.8900012442097064E-3</v>
      </c>
      <c r="P27" s="224">
        <v>3.3E-3</v>
      </c>
    </row>
    <row r="28" spans="1:16" ht="14.25" customHeight="1">
      <c r="A28" s="220" t="s">
        <v>1258</v>
      </c>
      <c r="B28" s="221">
        <v>11507.305</v>
      </c>
      <c r="C28" s="221">
        <v>11198.183000000001</v>
      </c>
      <c r="D28" s="222">
        <v>97.313689000161204</v>
      </c>
      <c r="E28" s="223">
        <v>9.6809709229341134E-3</v>
      </c>
      <c r="F28" s="224">
        <v>9.5466108816174722E-3</v>
      </c>
      <c r="G28" s="221">
        <v>0</v>
      </c>
      <c r="H28" s="221">
        <v>0</v>
      </c>
      <c r="I28" s="222" t="s">
        <v>1139</v>
      </c>
      <c r="J28" s="223" t="s">
        <v>1139</v>
      </c>
      <c r="K28" s="224" t="s">
        <v>1139</v>
      </c>
      <c r="L28" s="221">
        <v>11507.305</v>
      </c>
      <c r="M28" s="221">
        <v>11198.183000000001</v>
      </c>
      <c r="N28" s="225">
        <v>97.313699999999997</v>
      </c>
      <c r="O28" s="226">
        <v>7.1010471840303327E-3</v>
      </c>
      <c r="P28" s="224">
        <v>6.7000000000000002E-3</v>
      </c>
    </row>
    <row r="29" spans="1:16" ht="14.25" customHeight="1">
      <c r="A29" s="220" t="s">
        <v>1259</v>
      </c>
      <c r="B29" s="221">
        <v>52474.256890000004</v>
      </c>
      <c r="C29" s="221">
        <v>55881.04449</v>
      </c>
      <c r="D29" s="222">
        <v>106.49230270595642</v>
      </c>
      <c r="E29" s="223">
        <v>4.4146023343838117E-2</v>
      </c>
      <c r="F29" s="224">
        <v>4.7639388229714058E-2</v>
      </c>
      <c r="G29" s="221">
        <v>10265.230710000002</v>
      </c>
      <c r="H29" s="221">
        <v>9840.2621500000005</v>
      </c>
      <c r="I29" s="222">
        <v>95.860116815630718</v>
      </c>
      <c r="J29" s="223">
        <v>2.3770019380049478E-2</v>
      </c>
      <c r="K29" s="224">
        <v>2.01E-2</v>
      </c>
      <c r="L29" s="221">
        <v>62739.4876</v>
      </c>
      <c r="M29" s="221">
        <v>65721.306639999995</v>
      </c>
      <c r="N29" s="225">
        <v>104.7527</v>
      </c>
      <c r="O29" s="226">
        <v>3.8715934074006551E-2</v>
      </c>
      <c r="P29" s="224">
        <v>3.95E-2</v>
      </c>
    </row>
    <row r="30" spans="1:16" ht="14.25" customHeight="1">
      <c r="A30" s="220" t="s">
        <v>1260</v>
      </c>
      <c r="B30" s="221">
        <v>28061.33324</v>
      </c>
      <c r="C30" s="221">
        <v>61863.478060000001</v>
      </c>
      <c r="D30" s="222">
        <v>220.45808561874304</v>
      </c>
      <c r="E30" s="223">
        <v>2.360769538612251E-2</v>
      </c>
      <c r="F30" s="224">
        <v>5.2739498258092384E-2</v>
      </c>
      <c r="G30" s="221">
        <v>18769.21225</v>
      </c>
      <c r="H30" s="221">
        <v>40464.519180000003</v>
      </c>
      <c r="I30" s="222">
        <v>215.58986408713022</v>
      </c>
      <c r="J30" s="223">
        <v>4.3461715721220456E-2</v>
      </c>
      <c r="K30" s="224">
        <v>8.2699999999999996E-2</v>
      </c>
      <c r="L30" s="221">
        <v>46830.545490000004</v>
      </c>
      <c r="M30" s="221">
        <v>102327.99724</v>
      </c>
      <c r="N30" s="225">
        <v>218.50700000000001</v>
      </c>
      <c r="O30" s="226">
        <v>2.8898678985076774E-2</v>
      </c>
      <c r="P30" s="224">
        <v>6.1600000000000002E-2</v>
      </c>
    </row>
    <row r="31" spans="1:16" ht="14.25" customHeight="1">
      <c r="A31" s="220" t="s">
        <v>1261</v>
      </c>
      <c r="B31" s="221">
        <v>11249.90792</v>
      </c>
      <c r="C31" s="221">
        <v>9972.9954899999993</v>
      </c>
      <c r="D31" s="222">
        <v>88.649574386916399</v>
      </c>
      <c r="E31" s="223">
        <v>9.4644255504834698E-3</v>
      </c>
      <c r="F31" s="224">
        <v>8.5021210375965436E-3</v>
      </c>
      <c r="G31" s="221">
        <v>0</v>
      </c>
      <c r="H31" s="221">
        <v>0</v>
      </c>
      <c r="I31" s="222" t="s">
        <v>1139</v>
      </c>
      <c r="J31" s="223" t="s">
        <v>1139</v>
      </c>
      <c r="K31" s="224" t="s">
        <v>1139</v>
      </c>
      <c r="L31" s="221">
        <v>11249.90792</v>
      </c>
      <c r="M31" s="221">
        <v>9972.9954899999993</v>
      </c>
      <c r="N31" s="225">
        <v>88.649600000000007</v>
      </c>
      <c r="O31" s="226">
        <v>6.9422099228200283E-3</v>
      </c>
      <c r="P31" s="224">
        <v>6.0000000000000001E-3</v>
      </c>
    </row>
    <row r="32" spans="1:16" ht="14.25" customHeight="1">
      <c r="A32" s="220" t="s">
        <v>1262</v>
      </c>
      <c r="B32" s="221">
        <v>0</v>
      </c>
      <c r="C32" s="221">
        <v>0</v>
      </c>
      <c r="D32" s="222" t="s">
        <v>1139</v>
      </c>
      <c r="E32" s="223" t="s">
        <v>1139</v>
      </c>
      <c r="F32" s="224" t="s">
        <v>1139</v>
      </c>
      <c r="G32" s="221">
        <v>3241.0513300000002</v>
      </c>
      <c r="H32" s="221">
        <v>3562.4537599999999</v>
      </c>
      <c r="I32" s="222">
        <v>109.91661029941169</v>
      </c>
      <c r="J32" s="223">
        <v>7.5049314625521097E-3</v>
      </c>
      <c r="K32" s="224">
        <v>7.3000000000000001E-3</v>
      </c>
      <c r="L32" s="221">
        <v>3241.0513300000002</v>
      </c>
      <c r="M32" s="221">
        <v>3562.4537599999999</v>
      </c>
      <c r="N32" s="225">
        <v>109.9166</v>
      </c>
      <c r="O32" s="226">
        <v>2.0000215880429228E-3</v>
      </c>
      <c r="P32" s="224">
        <v>2.0999999999999999E-3</v>
      </c>
    </row>
    <row r="33" spans="1:16" ht="14.25" customHeight="1">
      <c r="A33" s="220" t="s">
        <v>1263</v>
      </c>
      <c r="B33" s="221">
        <v>47306.000610000003</v>
      </c>
      <c r="C33" s="221">
        <v>44747.109130000004</v>
      </c>
      <c r="D33" s="222">
        <v>94.590767667941307</v>
      </c>
      <c r="E33" s="223">
        <v>3.9798025374813077E-2</v>
      </c>
      <c r="F33" s="224">
        <v>3.8147549378446714E-2</v>
      </c>
      <c r="G33" s="221">
        <v>40346.626619999995</v>
      </c>
      <c r="H33" s="221">
        <v>45090.377700000005</v>
      </c>
      <c r="I33" s="222">
        <v>111.75749121402015</v>
      </c>
      <c r="J33" s="223">
        <v>9.3426063550891197E-2</v>
      </c>
      <c r="K33" s="224">
        <v>9.2200000000000004E-2</v>
      </c>
      <c r="L33" s="221">
        <v>87652.627229999998</v>
      </c>
      <c r="M33" s="221">
        <v>89837.486829999994</v>
      </c>
      <c r="N33" s="225">
        <v>102.4926</v>
      </c>
      <c r="O33" s="226">
        <v>5.4089592807738382E-2</v>
      </c>
      <c r="P33" s="224">
        <v>5.4100000000000002E-2</v>
      </c>
    </row>
    <row r="34" spans="1:16" ht="14.25" customHeight="1">
      <c r="A34" s="220" t="s">
        <v>1264</v>
      </c>
      <c r="B34" s="221">
        <v>0</v>
      </c>
      <c r="C34" s="221">
        <v>0</v>
      </c>
      <c r="D34" s="222" t="s">
        <v>1139</v>
      </c>
      <c r="E34" s="223" t="s">
        <v>1139</v>
      </c>
      <c r="F34" s="224" t="s">
        <v>1139</v>
      </c>
      <c r="G34" s="221">
        <v>3652.8939700000001</v>
      </c>
      <c r="H34" s="221">
        <v>4486.8364199999996</v>
      </c>
      <c r="I34" s="222">
        <v>122.82963745591553</v>
      </c>
      <c r="J34" s="223">
        <v>8.4585883077698369E-3</v>
      </c>
      <c r="K34" s="224">
        <v>9.1999999999999998E-3</v>
      </c>
      <c r="L34" s="221">
        <v>3652.8939700000001</v>
      </c>
      <c r="M34" s="221">
        <v>4486.8364199999996</v>
      </c>
      <c r="N34" s="225">
        <v>122.8296</v>
      </c>
      <c r="O34" s="226">
        <v>2.2541657181442466E-3</v>
      </c>
      <c r="P34" s="224">
        <v>2.7000000000000001E-3</v>
      </c>
    </row>
    <row r="35" spans="1:16" ht="18.75" customHeight="1">
      <c r="A35" s="571" t="s">
        <v>343</v>
      </c>
      <c r="B35" s="445">
        <v>1188651.9535700001</v>
      </c>
      <c r="C35" s="445">
        <v>1173000.88365</v>
      </c>
      <c r="D35" s="446">
        <v>98.683292458066148</v>
      </c>
      <c r="E35" s="447">
        <v>1</v>
      </c>
      <c r="F35" s="448">
        <v>1</v>
      </c>
      <c r="G35" s="449">
        <v>431856.21962999989</v>
      </c>
      <c r="H35" s="445">
        <v>489115.99653</v>
      </c>
      <c r="I35" s="446">
        <v>113.25899090883962</v>
      </c>
      <c r="J35" s="447">
        <v>1</v>
      </c>
      <c r="K35" s="448">
        <v>1</v>
      </c>
      <c r="L35" s="450">
        <v>1620508.1732000003</v>
      </c>
      <c r="M35" s="451">
        <v>1662116.8801800001</v>
      </c>
      <c r="N35" s="452">
        <v>102.5676332688798</v>
      </c>
      <c r="O35" s="453">
        <v>1</v>
      </c>
      <c r="P35" s="448">
        <v>1</v>
      </c>
    </row>
    <row r="36" spans="1:16" ht="12.75" customHeight="1">
      <c r="A36" s="51" t="s">
        <v>530</v>
      </c>
    </row>
    <row r="37" spans="1:16" ht="12.75" customHeight="1"/>
    <row r="38" spans="1:16" ht="12.75" customHeight="1">
      <c r="A38" s="680" t="s">
        <v>1130</v>
      </c>
    </row>
    <row r="39" spans="1:16" ht="12.75" customHeight="1">
      <c r="A39" s="681" t="s">
        <v>1131</v>
      </c>
    </row>
    <row r="40" spans="1:16" ht="12.75" customHeight="1">
      <c r="A40" s="360" t="s">
        <v>1132</v>
      </c>
    </row>
    <row r="41" spans="1:16" ht="12.75" customHeight="1">
      <c r="A41" s="361" t="s">
        <v>1133</v>
      </c>
    </row>
    <row r="42" spans="1:16" ht="12.75" customHeight="1">
      <c r="A42" s="361"/>
    </row>
    <row r="43" spans="1:16" ht="12.75" customHeight="1">
      <c r="A43" s="75" t="s">
        <v>338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446</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1213</v>
      </c>
    </row>
    <row r="2" spans="1:7" ht="12.75" customHeight="1">
      <c r="A2" s="130" t="s">
        <v>1214</v>
      </c>
    </row>
    <row r="3" spans="1:7" ht="12.75" customHeight="1"/>
    <row r="4" spans="1:7" ht="12.75" customHeight="1">
      <c r="B4" s="779" t="s">
        <v>495</v>
      </c>
      <c r="C4" s="780"/>
      <c r="D4" s="780"/>
      <c r="E4" s="780"/>
      <c r="F4" s="780"/>
    </row>
    <row r="5" spans="1:7">
      <c r="A5" s="784" t="s">
        <v>711</v>
      </c>
      <c r="B5" s="784" t="s">
        <v>535</v>
      </c>
      <c r="C5" s="785" t="s">
        <v>536</v>
      </c>
      <c r="D5" s="785"/>
      <c r="E5" s="782" t="s">
        <v>537</v>
      </c>
      <c r="F5" s="782"/>
    </row>
    <row r="6" spans="1:7" ht="65.25">
      <c r="A6" s="784"/>
      <c r="B6" s="784"/>
      <c r="C6" s="454" t="s">
        <v>710</v>
      </c>
      <c r="D6" s="454" t="s">
        <v>538</v>
      </c>
      <c r="E6" s="454" t="s">
        <v>539</v>
      </c>
      <c r="F6" s="454" t="s">
        <v>540</v>
      </c>
    </row>
    <row r="7" spans="1:7" ht="22.5">
      <c r="A7" s="227">
        <v>1</v>
      </c>
      <c r="B7" s="228" t="s">
        <v>541</v>
      </c>
      <c r="C7" s="229">
        <v>337121</v>
      </c>
      <c r="D7" s="229">
        <v>106147.32833</v>
      </c>
      <c r="E7" s="229">
        <v>2534</v>
      </c>
      <c r="F7" s="229">
        <v>13832.48558</v>
      </c>
      <c r="G7" s="88"/>
    </row>
    <row r="8" spans="1:7" ht="22.5">
      <c r="A8" s="227">
        <v>2</v>
      </c>
      <c r="B8" s="228" t="s">
        <v>542</v>
      </c>
      <c r="C8" s="229">
        <v>47369</v>
      </c>
      <c r="D8" s="229">
        <v>67599.191739999995</v>
      </c>
      <c r="E8" s="229">
        <v>283065</v>
      </c>
      <c r="F8" s="229">
        <v>30262.963920000002</v>
      </c>
      <c r="G8" s="88"/>
    </row>
    <row r="9" spans="1:7" ht="22.5">
      <c r="A9" s="227">
        <v>3</v>
      </c>
      <c r="B9" s="228" t="s">
        <v>543</v>
      </c>
      <c r="C9" s="229">
        <v>78861</v>
      </c>
      <c r="D9" s="229">
        <v>115655.91206999999</v>
      </c>
      <c r="E9" s="229">
        <v>17479</v>
      </c>
      <c r="F9" s="229">
        <v>91405.358069999987</v>
      </c>
      <c r="G9" s="88"/>
    </row>
    <row r="10" spans="1:7" ht="33.75">
      <c r="A10" s="227">
        <v>4</v>
      </c>
      <c r="B10" s="228" t="s">
        <v>544</v>
      </c>
      <c r="C10" s="229">
        <v>4</v>
      </c>
      <c r="D10" s="229">
        <v>68.166910000000001</v>
      </c>
      <c r="E10" s="229">
        <v>56</v>
      </c>
      <c r="F10" s="229">
        <v>200.26820000000001</v>
      </c>
    </row>
    <row r="11" spans="1:7" ht="22.5">
      <c r="A11" s="227">
        <v>5</v>
      </c>
      <c r="B11" s="230" t="s">
        <v>545</v>
      </c>
      <c r="C11" s="229">
        <v>18</v>
      </c>
      <c r="D11" s="229">
        <v>2900.7196099999996</v>
      </c>
      <c r="E11" s="229">
        <v>2</v>
      </c>
      <c r="F11" s="229">
        <v>434.33959999999996</v>
      </c>
    </row>
    <row r="12" spans="1:7" ht="22.5">
      <c r="A12" s="227">
        <v>6</v>
      </c>
      <c r="B12" s="228" t="s">
        <v>546</v>
      </c>
      <c r="C12" s="229">
        <v>1816</v>
      </c>
      <c r="D12" s="229">
        <v>67782.460120000003</v>
      </c>
      <c r="E12" s="229">
        <v>217</v>
      </c>
      <c r="F12" s="229">
        <v>16780.8613</v>
      </c>
    </row>
    <row r="13" spans="1:7" ht="22.5">
      <c r="A13" s="227">
        <v>7</v>
      </c>
      <c r="B13" s="228" t="s">
        <v>547</v>
      </c>
      <c r="C13" s="229">
        <v>2499</v>
      </c>
      <c r="D13" s="229">
        <v>10638.32877</v>
      </c>
      <c r="E13" s="229">
        <v>517</v>
      </c>
      <c r="F13" s="229">
        <v>1907.3929800000001</v>
      </c>
    </row>
    <row r="14" spans="1:7" ht="22.5">
      <c r="A14" s="227">
        <v>8</v>
      </c>
      <c r="B14" s="228" t="s">
        <v>548</v>
      </c>
      <c r="C14" s="229">
        <v>90071</v>
      </c>
      <c r="D14" s="229">
        <v>169690.89512999999</v>
      </c>
      <c r="E14" s="229">
        <v>4103</v>
      </c>
      <c r="F14" s="229">
        <v>33524.587370000001</v>
      </c>
    </row>
    <row r="15" spans="1:7" ht="22.5">
      <c r="A15" s="227">
        <v>9</v>
      </c>
      <c r="B15" s="228" t="s">
        <v>549</v>
      </c>
      <c r="C15" s="229">
        <v>110331</v>
      </c>
      <c r="D15" s="229">
        <v>148794.51610000001</v>
      </c>
      <c r="E15" s="229">
        <v>9956</v>
      </c>
      <c r="F15" s="229">
        <v>48855.350570000002</v>
      </c>
    </row>
    <row r="16" spans="1:7" ht="33.75">
      <c r="A16" s="227">
        <v>10</v>
      </c>
      <c r="B16" s="228" t="s">
        <v>550</v>
      </c>
      <c r="C16" s="229">
        <v>340211</v>
      </c>
      <c r="D16" s="229">
        <v>318829.24748000002</v>
      </c>
      <c r="E16" s="229">
        <v>12153</v>
      </c>
      <c r="F16" s="229">
        <v>154205.05405000001</v>
      </c>
    </row>
    <row r="17" spans="1:6" ht="33.75">
      <c r="A17" s="227">
        <v>11</v>
      </c>
      <c r="B17" s="228" t="s">
        <v>551</v>
      </c>
      <c r="C17" s="229">
        <v>14</v>
      </c>
      <c r="D17" s="229">
        <v>1428.5921799999999</v>
      </c>
      <c r="E17" s="229">
        <v>0</v>
      </c>
      <c r="F17" s="229">
        <v>0</v>
      </c>
    </row>
    <row r="18" spans="1:6" ht="22.5">
      <c r="A18" s="227">
        <v>12</v>
      </c>
      <c r="B18" s="228" t="s">
        <v>552</v>
      </c>
      <c r="C18" s="229">
        <v>2228</v>
      </c>
      <c r="D18" s="229">
        <v>16747.215479999999</v>
      </c>
      <c r="E18" s="229">
        <v>20</v>
      </c>
      <c r="F18" s="229">
        <v>690.75995</v>
      </c>
    </row>
    <row r="19" spans="1:6" ht="22.5">
      <c r="A19" s="227">
        <v>13</v>
      </c>
      <c r="B19" s="228" t="s">
        <v>553</v>
      </c>
      <c r="C19" s="229">
        <v>32703</v>
      </c>
      <c r="D19" s="229">
        <v>75056.72928</v>
      </c>
      <c r="E19" s="229">
        <v>1690</v>
      </c>
      <c r="F19" s="229">
        <v>20107.330910000001</v>
      </c>
    </row>
    <row r="20" spans="1:6" ht="22.5">
      <c r="A20" s="227">
        <v>14</v>
      </c>
      <c r="B20" s="228" t="s">
        <v>554</v>
      </c>
      <c r="C20" s="229">
        <v>4850</v>
      </c>
      <c r="D20" s="229">
        <v>23472.090840000001</v>
      </c>
      <c r="E20" s="229">
        <v>589</v>
      </c>
      <c r="F20" s="229">
        <v>11073.53606</v>
      </c>
    </row>
    <row r="21" spans="1:6" ht="22.5">
      <c r="A21" s="227">
        <v>15</v>
      </c>
      <c r="B21" s="228" t="s">
        <v>555</v>
      </c>
      <c r="C21" s="229">
        <v>129</v>
      </c>
      <c r="D21" s="229">
        <v>834.66148999999996</v>
      </c>
      <c r="E21" s="229">
        <v>68</v>
      </c>
      <c r="F21" s="229">
        <v>478.18635999999998</v>
      </c>
    </row>
    <row r="22" spans="1:6" ht="22.5">
      <c r="A22" s="227">
        <v>16</v>
      </c>
      <c r="B22" s="228" t="s">
        <v>556</v>
      </c>
      <c r="C22" s="229">
        <v>12261</v>
      </c>
      <c r="D22" s="229">
        <v>31912.428469999999</v>
      </c>
      <c r="E22" s="229">
        <v>315</v>
      </c>
      <c r="F22" s="229">
        <v>3795.9026800000001</v>
      </c>
    </row>
    <row r="23" spans="1:6" ht="22.5">
      <c r="A23" s="227">
        <v>17</v>
      </c>
      <c r="B23" s="228" t="s">
        <v>557</v>
      </c>
      <c r="C23" s="229">
        <v>1131</v>
      </c>
      <c r="D23" s="229">
        <v>382.49464</v>
      </c>
      <c r="E23" s="229">
        <v>0</v>
      </c>
      <c r="F23" s="229">
        <v>0</v>
      </c>
    </row>
    <row r="24" spans="1:6" ht="22.5">
      <c r="A24" s="227">
        <v>18</v>
      </c>
      <c r="B24" s="228" t="s">
        <v>558</v>
      </c>
      <c r="C24" s="229">
        <v>61424</v>
      </c>
      <c r="D24" s="229">
        <v>15059.90501</v>
      </c>
      <c r="E24" s="229">
        <v>10505</v>
      </c>
      <c r="F24" s="229">
        <v>3244.3843500000003</v>
      </c>
    </row>
    <row r="25" spans="1:6" ht="22.5">
      <c r="A25" s="227">
        <v>19</v>
      </c>
      <c r="B25" s="228" t="s">
        <v>559</v>
      </c>
      <c r="C25" s="229">
        <v>783003</v>
      </c>
      <c r="D25" s="229">
        <v>434009.04127999995</v>
      </c>
      <c r="E25" s="229">
        <v>6565</v>
      </c>
      <c r="F25" s="229">
        <v>213242.45723</v>
      </c>
    </row>
    <row r="26" spans="1:6" ht="22.5">
      <c r="A26" s="227">
        <v>20</v>
      </c>
      <c r="B26" s="228" t="s">
        <v>560</v>
      </c>
      <c r="C26" s="229">
        <v>2089</v>
      </c>
      <c r="D26" s="229">
        <v>4708.1107000000002</v>
      </c>
      <c r="E26" s="229">
        <v>305</v>
      </c>
      <c r="F26" s="229">
        <v>1340.54855</v>
      </c>
    </row>
    <row r="27" spans="1:6" ht="33.75">
      <c r="A27" s="227">
        <v>21</v>
      </c>
      <c r="B27" s="228" t="s">
        <v>561</v>
      </c>
      <c r="C27" s="229">
        <v>652602</v>
      </c>
      <c r="D27" s="229">
        <v>24587.07949</v>
      </c>
      <c r="E27" s="229">
        <v>594</v>
      </c>
      <c r="F27" s="229">
        <v>3141.89995</v>
      </c>
    </row>
    <row r="28" spans="1:6" ht="22.5">
      <c r="A28" s="227">
        <v>22</v>
      </c>
      <c r="B28" s="228" t="s">
        <v>562</v>
      </c>
      <c r="C28" s="229">
        <v>3536</v>
      </c>
      <c r="D28" s="229">
        <v>966.27346</v>
      </c>
      <c r="E28" s="229">
        <v>33</v>
      </c>
      <c r="F28" s="229">
        <v>1142.44328</v>
      </c>
    </row>
    <row r="29" spans="1:6" ht="45">
      <c r="A29" s="227">
        <v>23</v>
      </c>
      <c r="B29" s="228" t="s">
        <v>563</v>
      </c>
      <c r="C29" s="229">
        <v>42143</v>
      </c>
      <c r="D29" s="229">
        <v>24845.491600000001</v>
      </c>
      <c r="E29" s="229">
        <v>910</v>
      </c>
      <c r="F29" s="229">
        <v>16504.997869999999</v>
      </c>
    </row>
    <row r="30" spans="1:6" ht="22.5">
      <c r="A30" s="227">
        <v>24</v>
      </c>
      <c r="B30" s="228" t="s">
        <v>564</v>
      </c>
      <c r="C30" s="229">
        <v>0</v>
      </c>
      <c r="D30" s="229">
        <v>0</v>
      </c>
      <c r="E30" s="229">
        <v>0</v>
      </c>
      <c r="F30" s="229">
        <v>0</v>
      </c>
    </row>
    <row r="31" spans="1:6" ht="22.5">
      <c r="A31" s="227">
        <v>25</v>
      </c>
      <c r="B31" s="228" t="s">
        <v>565</v>
      </c>
      <c r="C31" s="229">
        <v>0</v>
      </c>
      <c r="D31" s="229">
        <v>0</v>
      </c>
      <c r="E31" s="229">
        <v>0</v>
      </c>
      <c r="F31" s="229">
        <v>0</v>
      </c>
    </row>
    <row r="32" spans="1:6" ht="22.5">
      <c r="A32" s="455"/>
      <c r="B32" s="456" t="s">
        <v>566</v>
      </c>
      <c r="C32" s="457">
        <v>1123041</v>
      </c>
      <c r="D32" s="457">
        <v>1173000.8836500002</v>
      </c>
      <c r="E32" s="457">
        <v>343269</v>
      </c>
      <c r="F32" s="457">
        <v>430798.76195000001</v>
      </c>
    </row>
    <row r="33" spans="1:7" ht="22.5">
      <c r="A33" s="455"/>
      <c r="B33" s="456" t="s">
        <v>567</v>
      </c>
      <c r="C33" s="457">
        <v>1483373</v>
      </c>
      <c r="D33" s="457">
        <v>489115.99652999995</v>
      </c>
      <c r="E33" s="457">
        <v>8407</v>
      </c>
      <c r="F33" s="457">
        <v>235372.34688999999</v>
      </c>
    </row>
    <row r="34" spans="1:7">
      <c r="A34" s="455"/>
      <c r="B34" s="458" t="s">
        <v>568</v>
      </c>
      <c r="C34" s="459">
        <v>2606414</v>
      </c>
      <c r="D34" s="459">
        <v>1662116.8801800001</v>
      </c>
      <c r="E34" s="459">
        <v>351676</v>
      </c>
      <c r="F34" s="459">
        <v>666171.10884</v>
      </c>
    </row>
    <row r="35" spans="1:7" ht="12.75" customHeight="1">
      <c r="A35" s="51" t="s">
        <v>570</v>
      </c>
    </row>
    <row r="36" spans="1:7" ht="12.75" customHeight="1"/>
    <row r="37" spans="1:7" ht="12.75" customHeight="1">
      <c r="A37" s="516" t="s">
        <v>447</v>
      </c>
    </row>
    <row r="38" spans="1:7" ht="12.75" customHeight="1">
      <c r="A38" s="129" t="s">
        <v>448</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569</v>
      </c>
    </row>
    <row r="66" spans="1:1" ht="12.75" customHeight="1"/>
    <row r="67" spans="1:1" ht="12.75" customHeight="1"/>
    <row r="68" spans="1:1" ht="12.75" customHeight="1">
      <c r="A68" s="75" t="s">
        <v>338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1215</v>
      </c>
    </row>
    <row r="2" spans="1:18" ht="12.75" customHeight="1">
      <c r="A2" s="117" t="s">
        <v>1279</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570</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1179</v>
      </c>
    </row>
    <row r="53" spans="1:8" ht="12.75" customHeight="1">
      <c r="A53" s="57" t="s">
        <v>690</v>
      </c>
      <c r="B53" s="30"/>
      <c r="C53" s="30"/>
      <c r="D53" s="30"/>
      <c r="E53" s="30"/>
      <c r="F53" s="30"/>
      <c r="G53" s="30"/>
      <c r="H53" s="30"/>
    </row>
    <row r="54" spans="1:8" ht="12.75" customHeight="1">
      <c r="A54" s="57" t="s">
        <v>818</v>
      </c>
      <c r="B54" s="30"/>
      <c r="C54" s="30"/>
      <c r="D54" s="30"/>
      <c r="E54" s="30"/>
      <c r="F54" s="30"/>
      <c r="G54" s="30"/>
      <c r="H54" s="30"/>
    </row>
    <row r="55" spans="1:8" ht="12.75" customHeight="1">
      <c r="A55" s="57" t="s">
        <v>820</v>
      </c>
      <c r="B55" s="30"/>
      <c r="C55" s="30"/>
      <c r="D55" s="30"/>
      <c r="E55" s="30"/>
      <c r="F55" s="30"/>
      <c r="G55" s="30"/>
      <c r="H55" s="30"/>
    </row>
    <row r="56" spans="1:8" ht="12.75" customHeight="1">
      <c r="A56" s="57" t="s">
        <v>819</v>
      </c>
      <c r="H56" s="30"/>
    </row>
    <row r="57" spans="1:8" ht="12.75" customHeight="1">
      <c r="A57" s="57" t="s">
        <v>821</v>
      </c>
      <c r="B57" s="30"/>
      <c r="C57" s="30"/>
      <c r="D57" s="30"/>
      <c r="E57" s="30"/>
      <c r="F57" s="30"/>
      <c r="G57" s="30"/>
      <c r="H57" s="30"/>
    </row>
    <row r="58" spans="1:8" ht="12.75" customHeight="1">
      <c r="A58" s="57" t="s">
        <v>822</v>
      </c>
      <c r="B58" s="30"/>
      <c r="C58" s="30"/>
      <c r="D58" s="30"/>
      <c r="E58" s="30"/>
      <c r="F58" s="30"/>
      <c r="G58" s="30"/>
      <c r="H58" s="30"/>
    </row>
    <row r="59" spans="1:8" ht="12.75" customHeight="1">
      <c r="A59" s="57" t="s">
        <v>691</v>
      </c>
      <c r="B59" s="30"/>
      <c r="C59" s="30"/>
      <c r="D59" s="30"/>
      <c r="E59" s="30"/>
      <c r="F59" s="30"/>
      <c r="G59" s="30"/>
      <c r="H59" s="30"/>
    </row>
    <row r="60" spans="1:8" ht="12.75" customHeight="1">
      <c r="A60" s="590" t="s">
        <v>1180</v>
      </c>
      <c r="B60" s="30"/>
      <c r="C60" s="30"/>
      <c r="D60" s="30"/>
      <c r="E60" s="30"/>
      <c r="F60" s="30"/>
      <c r="G60" s="30"/>
      <c r="H60" s="30"/>
    </row>
    <row r="61" spans="1:8" ht="12.75" customHeight="1">
      <c r="A61" s="590" t="s">
        <v>769</v>
      </c>
    </row>
    <row r="62" spans="1:8" ht="12.75" customHeight="1"/>
    <row r="63" spans="1:8" ht="12.75" customHeight="1">
      <c r="A63" s="75" t="s">
        <v>338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5" t="s">
        <v>387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458</v>
      </c>
      <c r="B1" s="541"/>
      <c r="C1" s="541"/>
      <c r="D1" s="541"/>
      <c r="E1" s="541"/>
      <c r="F1" s="541"/>
      <c r="G1" s="541"/>
    </row>
    <row r="2" spans="1:12">
      <c r="A2" s="538" t="s">
        <v>459</v>
      </c>
      <c r="B2" s="541"/>
      <c r="C2" s="541"/>
      <c r="D2" s="541"/>
      <c r="E2" s="541"/>
      <c r="F2" s="541"/>
      <c r="G2" s="541"/>
    </row>
    <row r="3" spans="1:12" ht="12.75" customHeight="1">
      <c r="A3" s="38" t="s">
        <v>1000</v>
      </c>
      <c r="G3" s="380" t="str">
        <f>Naslovnica!A20</f>
        <v>Veljača 2015.</v>
      </c>
    </row>
    <row r="4" spans="1:12" ht="12.75" customHeight="1">
      <c r="A4" s="128" t="s">
        <v>1001</v>
      </c>
      <c r="G4" s="118" t="str">
        <f>Naslovnica!A24</f>
        <v>February 2015</v>
      </c>
    </row>
    <row r="5" spans="1:12" ht="12.75" customHeight="1"/>
    <row r="6" spans="1:12" ht="23.25" customHeight="1">
      <c r="A6" s="786" t="s">
        <v>571</v>
      </c>
      <c r="B6" s="786"/>
      <c r="C6" s="786"/>
      <c r="D6" s="786"/>
      <c r="E6" s="786"/>
      <c r="F6" s="786"/>
      <c r="G6" s="786"/>
    </row>
    <row r="7" spans="1:12" ht="26.25" customHeight="1">
      <c r="A7" s="133" t="s">
        <v>578</v>
      </c>
      <c r="B7" s="133"/>
      <c r="C7" s="133"/>
      <c r="D7" s="133"/>
      <c r="E7" s="133"/>
      <c r="F7" s="133"/>
      <c r="G7" s="134" t="s">
        <v>206</v>
      </c>
    </row>
    <row r="8" spans="1:12" ht="18.75" customHeight="1">
      <c r="A8" s="574" t="s">
        <v>743</v>
      </c>
      <c r="B8" s="232"/>
      <c r="C8" s="232"/>
      <c r="D8" s="232"/>
      <c r="E8" s="232"/>
      <c r="F8" s="233"/>
      <c r="G8" s="234"/>
      <c r="H8" s="88"/>
    </row>
    <row r="9" spans="1:12" ht="18.75" customHeight="1">
      <c r="A9" s="231" t="s">
        <v>572</v>
      </c>
      <c r="B9" s="232"/>
      <c r="C9" s="232"/>
      <c r="D9" s="232"/>
      <c r="E9" s="232"/>
      <c r="F9" s="235">
        <v>220599992</v>
      </c>
      <c r="G9" s="236">
        <v>6.3509614638289566E-2</v>
      </c>
      <c r="H9" s="88"/>
    </row>
    <row r="10" spans="1:12" ht="18.75" customHeight="1">
      <c r="A10" s="231" t="s">
        <v>573</v>
      </c>
      <c r="B10" s="232"/>
      <c r="C10" s="232"/>
      <c r="D10" s="232"/>
      <c r="E10" s="232"/>
      <c r="F10" s="235">
        <v>4186925</v>
      </c>
      <c r="G10" s="236">
        <v>-0.91194489616052055</v>
      </c>
      <c r="H10" s="78"/>
    </row>
    <row r="11" spans="1:12" ht="18.75" customHeight="1">
      <c r="A11" s="231" t="s">
        <v>574</v>
      </c>
      <c r="B11" s="232"/>
      <c r="C11" s="232"/>
      <c r="D11" s="232"/>
      <c r="E11" s="232"/>
      <c r="F11" s="235">
        <v>0</v>
      </c>
      <c r="G11" s="235">
        <v>0</v>
      </c>
    </row>
    <row r="12" spans="1:12" ht="18.75" customHeight="1">
      <c r="A12" s="231" t="s">
        <v>575</v>
      </c>
      <c r="B12" s="232"/>
      <c r="C12" s="232"/>
      <c r="D12" s="232"/>
      <c r="E12" s="232"/>
      <c r="F12" s="235">
        <v>0</v>
      </c>
      <c r="G12" s="235">
        <v>0</v>
      </c>
    </row>
    <row r="13" spans="1:12" ht="18.75" customHeight="1">
      <c r="A13" s="231" t="s">
        <v>360</v>
      </c>
      <c r="B13" s="232"/>
      <c r="C13" s="232"/>
      <c r="D13" s="232"/>
      <c r="E13" s="232"/>
      <c r="F13" s="235">
        <v>8409362</v>
      </c>
      <c r="G13" s="236">
        <v>1.0325080237431191E-2</v>
      </c>
    </row>
    <row r="14" spans="1:12" ht="18.75" customHeight="1">
      <c r="A14" s="231" t="s">
        <v>576</v>
      </c>
      <c r="B14" s="232"/>
      <c r="C14" s="232"/>
      <c r="D14" s="232"/>
      <c r="E14" s="232"/>
      <c r="F14" s="235">
        <v>229617360</v>
      </c>
      <c r="G14" s="236" t="e">
        <v>#DIV/0!</v>
      </c>
    </row>
    <row r="15" spans="1:12" ht="18.75" customHeight="1">
      <c r="A15" s="231" t="s">
        <v>577</v>
      </c>
      <c r="B15" s="232"/>
      <c r="C15" s="232"/>
      <c r="D15" s="232"/>
      <c r="E15" s="232"/>
      <c r="F15" s="235">
        <v>13911616</v>
      </c>
      <c r="G15" s="236">
        <v>-0.7385034586466166</v>
      </c>
    </row>
    <row r="16" spans="1:12" ht="18.75" customHeight="1">
      <c r="A16" s="460" t="s">
        <v>583</v>
      </c>
      <c r="B16" s="461"/>
      <c r="C16" s="461"/>
      <c r="D16" s="461"/>
      <c r="E16" s="461"/>
      <c r="F16" s="462">
        <v>476725255</v>
      </c>
      <c r="G16" s="463">
        <v>0.50624682856183445</v>
      </c>
      <c r="I16" s="79"/>
      <c r="L16" s="79"/>
    </row>
    <row r="17" spans="1:7" ht="18.75" customHeight="1">
      <c r="A17" s="133" t="s">
        <v>579</v>
      </c>
      <c r="B17" s="133"/>
      <c r="C17" s="133"/>
      <c r="D17" s="133"/>
      <c r="E17" s="133"/>
      <c r="F17" s="147"/>
      <c r="G17" s="148"/>
    </row>
    <row r="18" spans="1:7" ht="18.75" customHeight="1">
      <c r="A18" s="574" t="s">
        <v>744</v>
      </c>
      <c r="B18" s="232"/>
      <c r="C18" s="232"/>
      <c r="D18" s="232"/>
      <c r="E18" s="232"/>
      <c r="F18" s="233"/>
      <c r="G18" s="234"/>
    </row>
    <row r="19" spans="1:7" ht="18.75" customHeight="1">
      <c r="A19" s="231" t="s">
        <v>572</v>
      </c>
      <c r="B19" s="232"/>
      <c r="C19" s="232"/>
      <c r="D19" s="232"/>
      <c r="E19" s="232"/>
      <c r="F19" s="235">
        <v>4045677</v>
      </c>
      <c r="G19" s="236">
        <v>8.744468265368438E-2</v>
      </c>
    </row>
    <row r="20" spans="1:7" ht="18.75" customHeight="1">
      <c r="A20" s="231" t="s">
        <v>573</v>
      </c>
      <c r="B20" s="232"/>
      <c r="C20" s="232"/>
      <c r="D20" s="232"/>
      <c r="E20" s="232"/>
      <c r="F20" s="235">
        <v>2387267</v>
      </c>
      <c r="G20" s="236">
        <v>-0.87199791745083977</v>
      </c>
    </row>
    <row r="21" spans="1:7" ht="18.75" customHeight="1">
      <c r="A21" s="231" t="s">
        <v>574</v>
      </c>
      <c r="B21" s="232"/>
      <c r="C21" s="232"/>
      <c r="D21" s="232"/>
      <c r="E21" s="232"/>
      <c r="F21" s="235">
        <v>0</v>
      </c>
      <c r="G21" s="235">
        <v>0</v>
      </c>
    </row>
    <row r="22" spans="1:7" ht="18.75" customHeight="1">
      <c r="A22" s="231" t="s">
        <v>575</v>
      </c>
      <c r="B22" s="232"/>
      <c r="C22" s="232"/>
      <c r="D22" s="232"/>
      <c r="E22" s="232"/>
      <c r="F22" s="235">
        <v>0</v>
      </c>
      <c r="G22" s="235">
        <v>0</v>
      </c>
    </row>
    <row r="23" spans="1:7" ht="18.75" customHeight="1">
      <c r="A23" s="231" t="s">
        <v>360</v>
      </c>
      <c r="B23" s="232"/>
      <c r="C23" s="232"/>
      <c r="D23" s="232"/>
      <c r="E23" s="232"/>
      <c r="F23" s="235">
        <v>162976</v>
      </c>
      <c r="G23" s="236">
        <v>-0.19053129827105797</v>
      </c>
    </row>
    <row r="24" spans="1:7" ht="18.75" customHeight="1">
      <c r="A24" s="231" t="s">
        <v>576</v>
      </c>
      <c r="B24" s="232"/>
      <c r="C24" s="232"/>
      <c r="D24" s="232"/>
      <c r="E24" s="232"/>
      <c r="F24" s="235">
        <v>948335</v>
      </c>
      <c r="G24" s="236" t="e">
        <v>#DIV/0!</v>
      </c>
    </row>
    <row r="25" spans="1:7" ht="18.75" customHeight="1">
      <c r="A25" s="231" t="s">
        <v>577</v>
      </c>
      <c r="B25" s="232"/>
      <c r="C25" s="232"/>
      <c r="D25" s="232"/>
      <c r="E25" s="232"/>
      <c r="F25" s="235">
        <v>13532700</v>
      </c>
      <c r="G25" s="236">
        <v>-0.72934600000000005</v>
      </c>
    </row>
    <row r="26" spans="1:7" ht="18.75" customHeight="1">
      <c r="A26" s="460" t="s">
        <v>584</v>
      </c>
      <c r="B26" s="461"/>
      <c r="C26" s="461"/>
      <c r="D26" s="461"/>
      <c r="E26" s="461"/>
      <c r="F26" s="462">
        <v>21076955</v>
      </c>
      <c r="G26" s="463">
        <v>-0.70957144037646858</v>
      </c>
    </row>
    <row r="27" spans="1:7" ht="18.75" customHeight="1">
      <c r="A27" s="133" t="s">
        <v>580</v>
      </c>
      <c r="B27" s="133"/>
      <c r="C27" s="133"/>
      <c r="D27" s="133"/>
      <c r="E27" s="133"/>
      <c r="F27" s="147"/>
      <c r="G27" s="149"/>
    </row>
    <row r="28" spans="1:7" ht="18.75" customHeight="1">
      <c r="A28" s="237" t="s">
        <v>207</v>
      </c>
      <c r="B28" s="232"/>
      <c r="C28" s="232"/>
      <c r="D28" s="232"/>
      <c r="E28" s="232"/>
      <c r="F28" s="235">
        <v>1288855429</v>
      </c>
      <c r="G28" s="236">
        <v>5.7626405164433507E-2</v>
      </c>
    </row>
    <row r="29" spans="1:7" ht="18.75" customHeight="1">
      <c r="A29" s="237" t="s">
        <v>208</v>
      </c>
      <c r="B29" s="232"/>
      <c r="C29" s="232"/>
      <c r="D29" s="232"/>
      <c r="E29" s="232"/>
      <c r="F29" s="235">
        <v>839463916</v>
      </c>
      <c r="G29" s="236">
        <v>0.51021740441142549</v>
      </c>
    </row>
    <row r="30" spans="1:7" ht="18.75" customHeight="1">
      <c r="A30" s="460" t="s">
        <v>585</v>
      </c>
      <c r="B30" s="461"/>
      <c r="C30" s="461"/>
      <c r="D30" s="461"/>
      <c r="E30" s="461"/>
      <c r="F30" s="462">
        <v>190</v>
      </c>
      <c r="G30" s="463">
        <v>-1.5544041450777202E-2</v>
      </c>
    </row>
    <row r="31" spans="1:7" ht="18.75" customHeight="1">
      <c r="A31" s="238" t="s">
        <v>209</v>
      </c>
      <c r="B31" s="232"/>
      <c r="C31" s="232"/>
      <c r="D31" s="232"/>
      <c r="E31" s="232"/>
      <c r="F31" s="239">
        <v>1745.56</v>
      </c>
      <c r="G31" s="236">
        <v>-1.0874061481796319E-2</v>
      </c>
    </row>
    <row r="32" spans="1:7" ht="18.75" customHeight="1">
      <c r="A32" s="240" t="s">
        <v>210</v>
      </c>
      <c r="B32" s="232"/>
      <c r="C32" s="232"/>
      <c r="D32" s="232"/>
      <c r="E32" s="232"/>
      <c r="F32" s="239">
        <v>1018.42</v>
      </c>
      <c r="G32" s="236">
        <v>-3.493184864822601E-3</v>
      </c>
    </row>
    <row r="33" spans="1:7" ht="18.75" customHeight="1">
      <c r="A33" s="240" t="s">
        <v>677</v>
      </c>
      <c r="B33" s="232"/>
      <c r="C33" s="232"/>
      <c r="D33" s="232"/>
      <c r="E33" s="232"/>
      <c r="F33" s="239">
        <v>932.76</v>
      </c>
      <c r="G33" s="236">
        <v>-2.7402402402402375E-2</v>
      </c>
    </row>
    <row r="34" spans="1:7" ht="18.75" customHeight="1">
      <c r="A34" s="240" t="s">
        <v>678</v>
      </c>
      <c r="B34" s="232"/>
      <c r="C34" s="232"/>
      <c r="D34" s="232"/>
      <c r="E34" s="232"/>
      <c r="F34" s="239">
        <v>863.09</v>
      </c>
      <c r="G34" s="236">
        <v>-4.410184846773204E-2</v>
      </c>
    </row>
    <row r="35" spans="1:7" ht="18.75" customHeight="1">
      <c r="A35" s="240" t="s">
        <v>679</v>
      </c>
      <c r="B35" s="232"/>
      <c r="C35" s="232"/>
      <c r="D35" s="232"/>
      <c r="E35" s="232"/>
      <c r="F35" s="239">
        <v>505.52</v>
      </c>
      <c r="G35" s="236">
        <v>4.7498416719444488E-4</v>
      </c>
    </row>
    <row r="36" spans="1:7" ht="18.75" customHeight="1">
      <c r="A36" s="240" t="s">
        <v>680</v>
      </c>
      <c r="B36" s="232"/>
      <c r="C36" s="232"/>
      <c r="D36" s="232"/>
      <c r="E36" s="232"/>
      <c r="F36" s="239">
        <v>796.35</v>
      </c>
      <c r="G36" s="236">
        <v>-5.5072680953094167E-3</v>
      </c>
    </row>
    <row r="37" spans="1:7" ht="18.75" customHeight="1">
      <c r="A37" s="240" t="s">
        <v>801</v>
      </c>
      <c r="B37" s="232"/>
      <c r="C37" s="232"/>
      <c r="D37" s="232"/>
      <c r="E37" s="232"/>
      <c r="F37" s="239">
        <v>1009.9</v>
      </c>
      <c r="G37" s="236">
        <v>-1.0842630047895678E-2</v>
      </c>
    </row>
    <row r="38" spans="1:7" ht="18.75" customHeight="1">
      <c r="A38" s="240" t="s">
        <v>681</v>
      </c>
      <c r="B38" s="232"/>
      <c r="C38" s="232"/>
      <c r="D38" s="232"/>
      <c r="E38" s="232"/>
      <c r="F38" s="239">
        <v>1184.51</v>
      </c>
      <c r="G38" s="236">
        <v>-4.7729684535485831E-2</v>
      </c>
    </row>
    <row r="39" spans="1:7" ht="18.75" customHeight="1">
      <c r="A39" s="240" t="s">
        <v>682</v>
      </c>
      <c r="B39" s="232"/>
      <c r="C39" s="232"/>
      <c r="D39" s="232"/>
      <c r="E39" s="232"/>
      <c r="F39" s="239">
        <v>2155.04</v>
      </c>
      <c r="G39" s="236">
        <v>-4.2332133493312094E-2</v>
      </c>
    </row>
    <row r="40" spans="1:7" ht="18.75" customHeight="1">
      <c r="A40" s="238" t="s">
        <v>211</v>
      </c>
      <c r="B40" s="232"/>
      <c r="C40" s="232"/>
      <c r="D40" s="232"/>
      <c r="E40" s="232"/>
      <c r="F40" s="239">
        <v>106.70910000000001</v>
      </c>
      <c r="G40" s="236">
        <v>-6.7146902813982256E-4</v>
      </c>
    </row>
    <row r="41" spans="1:7" ht="18.75" customHeight="1">
      <c r="A41" s="238" t="s">
        <v>339</v>
      </c>
      <c r="B41" s="232"/>
      <c r="C41" s="232"/>
      <c r="D41" s="232"/>
      <c r="E41" s="232"/>
      <c r="F41" s="239">
        <v>140.67519999999999</v>
      </c>
      <c r="G41" s="236">
        <v>3.2706541165595936E-3</v>
      </c>
    </row>
    <row r="42" spans="1:7" ht="18.75" customHeight="1">
      <c r="A42" s="460" t="s">
        <v>586</v>
      </c>
      <c r="B42" s="461"/>
      <c r="C42" s="461"/>
      <c r="D42" s="461"/>
      <c r="E42" s="461"/>
      <c r="F42" s="464">
        <v>23315</v>
      </c>
      <c r="G42" s="463">
        <v>0.19386553330943726</v>
      </c>
    </row>
    <row r="43" spans="1:7" ht="18.75" customHeight="1">
      <c r="A43" s="133" t="s">
        <v>581</v>
      </c>
      <c r="B43" s="133"/>
      <c r="C43" s="133"/>
      <c r="D43" s="133"/>
      <c r="E43" s="133"/>
      <c r="F43" s="147"/>
      <c r="G43" s="149"/>
    </row>
    <row r="44" spans="1:7" ht="18.75" customHeight="1">
      <c r="A44" s="231" t="s">
        <v>572</v>
      </c>
      <c r="B44" s="232"/>
      <c r="C44" s="232"/>
      <c r="D44" s="232"/>
      <c r="E44" s="232"/>
      <c r="F44" s="235">
        <v>128392.2</v>
      </c>
      <c r="G44" s="236">
        <v>-4.6198060131129046E-3</v>
      </c>
    </row>
    <row r="45" spans="1:7" ht="18.75" customHeight="1">
      <c r="A45" s="231" t="s">
        <v>573</v>
      </c>
      <c r="B45" s="232"/>
      <c r="C45" s="232"/>
      <c r="D45" s="232"/>
      <c r="E45" s="232"/>
      <c r="F45" s="235">
        <v>76552.800000000003</v>
      </c>
      <c r="G45" s="236">
        <v>-6.8533117160300922E-4</v>
      </c>
    </row>
    <row r="46" spans="1:7" ht="18.75" customHeight="1">
      <c r="A46" s="231" t="s">
        <v>360</v>
      </c>
      <c r="B46" s="232"/>
      <c r="C46" s="232"/>
      <c r="D46" s="232"/>
      <c r="E46" s="232"/>
      <c r="F46" s="235">
        <v>1336.6</v>
      </c>
      <c r="G46" s="236">
        <v>0.46252325199693617</v>
      </c>
    </row>
    <row r="47" spans="1:7" ht="18.75" customHeight="1">
      <c r="A47" s="460" t="s">
        <v>587</v>
      </c>
      <c r="B47" s="461"/>
      <c r="C47" s="461"/>
      <c r="D47" s="461"/>
      <c r="E47" s="461"/>
      <c r="F47" s="462">
        <v>206281.60000000001</v>
      </c>
      <c r="G47" s="463">
        <v>-1.0929395716277905E-3</v>
      </c>
    </row>
    <row r="48" spans="1:7" ht="18.75" customHeight="1">
      <c r="A48" s="133" t="s">
        <v>582</v>
      </c>
      <c r="B48" s="133"/>
      <c r="C48" s="133"/>
      <c r="D48" s="133"/>
      <c r="E48" s="133"/>
      <c r="F48" s="147"/>
      <c r="G48" s="149"/>
    </row>
    <row r="49" spans="1:7" ht="18.75" customHeight="1">
      <c r="A49" s="231" t="s">
        <v>588</v>
      </c>
      <c r="B49" s="232"/>
      <c r="C49" s="232"/>
      <c r="D49" s="232"/>
      <c r="E49" s="232"/>
      <c r="F49" s="235">
        <v>23836263</v>
      </c>
      <c r="G49" s="236">
        <v>0.50624684911877693</v>
      </c>
    </row>
    <row r="50" spans="1:7" ht="18.75" customHeight="1">
      <c r="A50" s="238" t="s">
        <v>589</v>
      </c>
      <c r="B50" s="232"/>
      <c r="C50" s="232"/>
      <c r="D50" s="232"/>
      <c r="E50" s="232"/>
      <c r="F50" s="235">
        <v>1053848</v>
      </c>
      <c r="G50" s="236">
        <v>-0.70957133546179718</v>
      </c>
    </row>
    <row r="51" spans="1:7" ht="18.75" customHeight="1">
      <c r="A51" s="238" t="s">
        <v>590</v>
      </c>
      <c r="B51" s="232"/>
      <c r="C51" s="232"/>
      <c r="D51" s="232"/>
      <c r="E51" s="232"/>
      <c r="F51" s="235">
        <v>1166</v>
      </c>
      <c r="G51" s="236">
        <v>0.19467213114754098</v>
      </c>
    </row>
    <row r="52" spans="1:7" ht="12.75" customHeight="1">
      <c r="A52" s="32" t="s">
        <v>591</v>
      </c>
      <c r="B52" s="59"/>
      <c r="C52" s="59"/>
      <c r="D52" s="59"/>
      <c r="E52" s="59"/>
      <c r="F52" s="60"/>
      <c r="G52" s="60"/>
    </row>
    <row r="53" spans="1:7" ht="12.75" customHeight="1">
      <c r="A53" s="75" t="s">
        <v>338</v>
      </c>
      <c r="B53" s="86"/>
      <c r="C53" s="86"/>
      <c r="D53" s="86"/>
      <c r="E53" s="86"/>
      <c r="F53" s="86"/>
      <c r="G53" s="21" t="s">
        <v>450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1002</v>
      </c>
      <c r="E1" s="380" t="str">
        <f>Naslovnica!A20</f>
        <v>Veljača 2015.</v>
      </c>
    </row>
    <row r="2" spans="1:6" ht="12.75" customHeight="1">
      <c r="A2" s="128" t="s">
        <v>1003</v>
      </c>
      <c r="E2" s="118" t="str">
        <f>Naslovnica!A24</f>
        <v>February 2015</v>
      </c>
    </row>
    <row r="3" spans="1:6" ht="12.75" customHeight="1"/>
    <row r="4" spans="1:6" ht="45" customHeight="1">
      <c r="A4" s="465" t="s">
        <v>595</v>
      </c>
      <c r="B4" s="465" t="s">
        <v>596</v>
      </c>
      <c r="C4" s="465" t="s">
        <v>597</v>
      </c>
      <c r="D4" s="465" t="s">
        <v>598</v>
      </c>
      <c r="E4" s="465" t="s">
        <v>599</v>
      </c>
    </row>
    <row r="5" spans="1:6" ht="12.75" customHeight="1">
      <c r="A5" s="241" t="s">
        <v>1216</v>
      </c>
      <c r="B5" s="242">
        <v>32731813</v>
      </c>
      <c r="C5" s="243">
        <v>0.14837631158380238</v>
      </c>
      <c r="D5" s="244">
        <v>163</v>
      </c>
      <c r="E5" s="352">
        <v>2.39</v>
      </c>
      <c r="F5" s="88"/>
    </row>
    <row r="6" spans="1:6" ht="12.75" customHeight="1">
      <c r="A6" s="241" t="s">
        <v>1217</v>
      </c>
      <c r="B6" s="242">
        <v>17578842</v>
      </c>
      <c r="C6" s="243">
        <v>7.9686503704345116E-2</v>
      </c>
      <c r="D6" s="244">
        <v>385.13</v>
      </c>
      <c r="E6" s="352">
        <v>0.04</v>
      </c>
      <c r="F6" s="88"/>
    </row>
    <row r="7" spans="1:6" ht="12.75" customHeight="1">
      <c r="A7" s="241" t="s">
        <v>1218</v>
      </c>
      <c r="B7" s="242">
        <v>17320236</v>
      </c>
      <c r="C7" s="243">
        <v>7.8514218978367953E-2</v>
      </c>
      <c r="D7" s="244">
        <v>351</v>
      </c>
      <c r="E7" s="352">
        <v>1.77</v>
      </c>
      <c r="F7" s="88"/>
    </row>
    <row r="8" spans="1:6" ht="12.75" customHeight="1">
      <c r="A8" s="241" t="s">
        <v>1219</v>
      </c>
      <c r="B8" s="242">
        <v>11935430</v>
      </c>
      <c r="C8" s="243">
        <v>5.4104399306163162E-2</v>
      </c>
      <c r="D8" s="244">
        <v>19.25</v>
      </c>
      <c r="E8" s="352">
        <v>-3.27</v>
      </c>
    </row>
    <row r="9" spans="1:6" ht="12.75" customHeight="1">
      <c r="A9" s="241" t="s">
        <v>1220</v>
      </c>
      <c r="B9" s="242">
        <v>8853587</v>
      </c>
      <c r="C9" s="243">
        <v>4.0134122217620583E-2</v>
      </c>
      <c r="D9" s="244">
        <v>90000</v>
      </c>
      <c r="E9" s="352">
        <v>5.88</v>
      </c>
    </row>
    <row r="10" spans="1:6" ht="12.75" customHeight="1">
      <c r="A10" s="241" t="s">
        <v>1221</v>
      </c>
      <c r="B10" s="242">
        <v>8509576</v>
      </c>
      <c r="C10" s="243">
        <v>3.8574688790445143E-2</v>
      </c>
      <c r="D10" s="244">
        <v>223</v>
      </c>
      <c r="E10" s="353">
        <v>-5.1100000000000003</v>
      </c>
    </row>
    <row r="11" spans="1:6" ht="12.75" customHeight="1">
      <c r="A11" s="241" t="s">
        <v>1222</v>
      </c>
      <c r="B11" s="242">
        <v>7720846</v>
      </c>
      <c r="C11" s="243">
        <v>3.499930333179388E-2</v>
      </c>
      <c r="D11" s="244">
        <v>306.5</v>
      </c>
      <c r="E11" s="352">
        <v>4.96</v>
      </c>
    </row>
    <row r="12" spans="1:6" ht="12.75" customHeight="1">
      <c r="A12" s="241" t="s">
        <v>1223</v>
      </c>
      <c r="B12" s="242">
        <v>6975266</v>
      </c>
      <c r="C12" s="243">
        <v>3.1619520782301389E-2</v>
      </c>
      <c r="D12" s="244">
        <v>916.06</v>
      </c>
      <c r="E12" s="352">
        <v>-1.07</v>
      </c>
    </row>
    <row r="13" spans="1:6" ht="12.75" customHeight="1">
      <c r="A13" s="241" t="s">
        <v>1224</v>
      </c>
      <c r="B13" s="242">
        <v>6296864</v>
      </c>
      <c r="C13" s="243">
        <v>2.8544262270618133E-2</v>
      </c>
      <c r="D13" s="244">
        <v>102.52</v>
      </c>
      <c r="E13" s="352">
        <v>68.069999999999993</v>
      </c>
    </row>
    <row r="14" spans="1:6" ht="12.75" customHeight="1">
      <c r="A14" s="241" t="s">
        <v>1225</v>
      </c>
      <c r="B14" s="242">
        <v>6115306</v>
      </c>
      <c r="C14" s="243">
        <v>2.7721243198056158E-2</v>
      </c>
      <c r="D14" s="244">
        <v>1332</v>
      </c>
      <c r="E14" s="352">
        <v>2.63</v>
      </c>
    </row>
    <row r="15" spans="1:6" ht="12.75" customHeight="1">
      <c r="A15" s="241" t="s">
        <v>1140</v>
      </c>
      <c r="B15" s="242">
        <v>96562226</v>
      </c>
      <c r="C15" s="243">
        <v>0.4377254283853283</v>
      </c>
      <c r="D15" s="245"/>
      <c r="E15" s="243"/>
    </row>
    <row r="16" spans="1:6" ht="15.75" customHeight="1">
      <c r="A16" s="466" t="s">
        <v>594</v>
      </c>
      <c r="B16" s="467">
        <f>SUM(B5:B15)</f>
        <v>220599992</v>
      </c>
      <c r="C16" s="468"/>
      <c r="D16" s="469"/>
      <c r="E16" s="469"/>
    </row>
    <row r="17" spans="1:6" ht="12.75" customHeight="1">
      <c r="A17" s="62" t="s">
        <v>593</v>
      </c>
    </row>
    <row r="18" spans="1:6" ht="12.75" customHeight="1"/>
    <row r="19" spans="1:6" ht="12.75" customHeight="1">
      <c r="A19" s="479" t="s">
        <v>1004</v>
      </c>
    </row>
    <row r="20" spans="1:6" ht="12.75" customHeight="1">
      <c r="A20" s="128" t="s">
        <v>1005</v>
      </c>
    </row>
    <row r="21" spans="1:6" ht="12.75" customHeight="1">
      <c r="A21" s="63" t="s">
        <v>592</v>
      </c>
    </row>
    <row r="22" spans="1:6" ht="43.5">
      <c r="A22" s="465" t="s">
        <v>600</v>
      </c>
      <c r="B22" s="465" t="s">
        <v>596</v>
      </c>
      <c r="C22" s="465" t="s">
        <v>597</v>
      </c>
      <c r="D22" s="465" t="s">
        <v>598</v>
      </c>
    </row>
    <row r="23" spans="1:6" ht="15" customHeight="1">
      <c r="A23" s="246" t="s">
        <v>212</v>
      </c>
      <c r="B23" s="247"/>
      <c r="C23" s="248"/>
      <c r="D23" s="248"/>
      <c r="E23" s="88"/>
      <c r="F23" s="88"/>
    </row>
    <row r="24" spans="1:6" ht="12.75" customHeight="1">
      <c r="A24" s="249" t="s">
        <v>1226</v>
      </c>
      <c r="B24" s="242">
        <v>2167032</v>
      </c>
      <c r="C24" s="250">
        <v>0.51757112497330982</v>
      </c>
      <c r="D24" s="358">
        <v>107</v>
      </c>
      <c r="E24" s="88"/>
      <c r="F24" s="88"/>
    </row>
    <row r="25" spans="1:6" ht="12.75" customHeight="1">
      <c r="A25" s="249" t="s">
        <v>1227</v>
      </c>
      <c r="B25" s="242">
        <v>784135</v>
      </c>
      <c r="C25" s="250">
        <v>0.18728179098460301</v>
      </c>
      <c r="D25" s="358">
        <v>109.25</v>
      </c>
      <c r="E25" s="88"/>
      <c r="F25" s="88"/>
    </row>
    <row r="26" spans="1:6" ht="12.75" customHeight="1">
      <c r="A26" s="249" t="s">
        <v>1228</v>
      </c>
      <c r="B26" s="242">
        <v>405439</v>
      </c>
      <c r="C26" s="250">
        <v>9.6834527288038999E-2</v>
      </c>
      <c r="D26" s="358">
        <v>117.1</v>
      </c>
      <c r="E26" s="88"/>
    </row>
    <row r="27" spans="1:6" ht="12.75" customHeight="1">
      <c r="A27" s="249" t="s">
        <v>1229</v>
      </c>
      <c r="B27" s="242">
        <v>201713</v>
      </c>
      <c r="C27" s="250">
        <v>4.8176872483535652E-2</v>
      </c>
      <c r="D27" s="358">
        <v>105</v>
      </c>
    </row>
    <row r="28" spans="1:6" ht="12.75" customHeight="1">
      <c r="A28" s="249" t="s">
        <v>1230</v>
      </c>
      <c r="B28" s="242">
        <v>109583</v>
      </c>
      <c r="C28" s="250">
        <v>2.6172662234775584E-2</v>
      </c>
      <c r="D28" s="358">
        <v>90.58</v>
      </c>
    </row>
    <row r="29" spans="1:6" ht="12.75" customHeight="1">
      <c r="A29" s="249" t="s">
        <v>1231</v>
      </c>
      <c r="B29" s="242">
        <v>102601</v>
      </c>
      <c r="C29" s="250">
        <v>2.4505090369402276E-2</v>
      </c>
      <c r="D29" s="359">
        <v>120.9</v>
      </c>
    </row>
    <row r="30" spans="1:6" ht="12.75" customHeight="1">
      <c r="A30" s="249" t="s">
        <v>1232</v>
      </c>
      <c r="B30" s="242">
        <v>100149</v>
      </c>
      <c r="C30" s="250">
        <v>2.3919457855237948E-2</v>
      </c>
      <c r="D30" s="358">
        <v>117</v>
      </c>
    </row>
    <row r="31" spans="1:6" ht="12.75" customHeight="1">
      <c r="A31" s="249" t="s">
        <v>1233</v>
      </c>
      <c r="B31" s="242">
        <v>84364</v>
      </c>
      <c r="C31" s="250">
        <v>2.0149388835627856E-2</v>
      </c>
      <c r="D31" s="358">
        <v>104.8</v>
      </c>
    </row>
    <row r="32" spans="1:6" ht="12.75" customHeight="1">
      <c r="A32" s="249" t="s">
        <v>1234</v>
      </c>
      <c r="B32" s="242">
        <v>60652</v>
      </c>
      <c r="C32" s="250">
        <v>1.4486045370756493E-2</v>
      </c>
      <c r="D32" s="358">
        <v>102.8</v>
      </c>
    </row>
    <row r="33" spans="1:6" ht="12.75" customHeight="1">
      <c r="A33" s="249" t="s">
        <v>1235</v>
      </c>
      <c r="B33" s="242">
        <v>26444</v>
      </c>
      <c r="C33" s="250">
        <v>6.3158508175210166E-3</v>
      </c>
      <c r="D33" s="358">
        <v>83.58</v>
      </c>
    </row>
    <row r="34" spans="1:6" ht="15" customHeight="1">
      <c r="A34" s="241" t="s">
        <v>1140</v>
      </c>
      <c r="B34" s="242">
        <v>144813</v>
      </c>
      <c r="C34" s="250">
        <v>3.4586958209186933E-2</v>
      </c>
      <c r="D34" s="251"/>
    </row>
    <row r="35" spans="1:6" ht="15" customHeight="1">
      <c r="A35" s="252" t="s">
        <v>594</v>
      </c>
      <c r="B35" s="253">
        <f>SUM(B24:B34)</f>
        <v>4186925</v>
      </c>
      <c r="C35" s="250"/>
      <c r="D35" s="251"/>
    </row>
    <row r="36" spans="1:6" ht="15" customHeight="1">
      <c r="A36" s="246" t="s">
        <v>604</v>
      </c>
      <c r="B36" s="242"/>
      <c r="C36" s="250"/>
      <c r="D36" s="251"/>
    </row>
    <row r="37" spans="1:6" ht="15" customHeight="1">
      <c r="A37" s="254" t="s">
        <v>1234</v>
      </c>
      <c r="B37" s="573">
        <v>13911616</v>
      </c>
      <c r="C37" s="250">
        <v>1</v>
      </c>
      <c r="D37" s="251">
        <v>102.8</v>
      </c>
    </row>
    <row r="38" spans="1:6" ht="15" customHeight="1">
      <c r="A38" s="241" t="s">
        <v>1140</v>
      </c>
      <c r="B38" s="573"/>
      <c r="C38" s="250"/>
      <c r="D38" s="251"/>
    </row>
    <row r="39" spans="1:6" ht="15" customHeight="1">
      <c r="A39" s="252" t="s">
        <v>594</v>
      </c>
      <c r="B39" s="253">
        <f>SUM(B37:B38)</f>
        <v>13911616</v>
      </c>
      <c r="C39" s="250"/>
      <c r="D39" s="251"/>
    </row>
    <row r="40" spans="1:6" ht="26.25" customHeight="1">
      <c r="A40" s="470" t="s">
        <v>602</v>
      </c>
      <c r="B40" s="471">
        <f>B35+B39</f>
        <v>18098541</v>
      </c>
      <c r="C40" s="472"/>
      <c r="D40" s="473"/>
    </row>
    <row r="41" spans="1:6" ht="12.75" customHeight="1"/>
    <row r="42" spans="1:6" ht="12.75" customHeight="1">
      <c r="A42" s="479" t="s">
        <v>1006</v>
      </c>
    </row>
    <row r="43" spans="1:6" ht="12.75" customHeight="1">
      <c r="A43" s="128" t="s">
        <v>1007</v>
      </c>
      <c r="B43" s="79"/>
    </row>
    <row r="44" spans="1:6" ht="12.75" customHeight="1">
      <c r="A44" s="63" t="s">
        <v>592</v>
      </c>
    </row>
    <row r="45" spans="1:6" ht="43.5">
      <c r="A45" s="465" t="s">
        <v>601</v>
      </c>
      <c r="B45" s="465" t="s">
        <v>596</v>
      </c>
      <c r="C45" s="465" t="s">
        <v>597</v>
      </c>
      <c r="D45" s="465" t="s">
        <v>598</v>
      </c>
    </row>
    <row r="46" spans="1:6" ht="12.75" customHeight="1">
      <c r="A46" s="249" t="s">
        <v>1236</v>
      </c>
      <c r="B46" s="242">
        <v>263870911</v>
      </c>
      <c r="C46" s="250">
        <v>0.20473274586330659</v>
      </c>
      <c r="D46" s="358">
        <v>109.5</v>
      </c>
      <c r="E46" s="88"/>
      <c r="F46" s="88"/>
    </row>
    <row r="47" spans="1:6" ht="12.75" customHeight="1">
      <c r="A47" s="249" t="s">
        <v>1233</v>
      </c>
      <c r="B47" s="242">
        <v>173298100</v>
      </c>
      <c r="C47" s="250">
        <v>0.13445891300194848</v>
      </c>
      <c r="D47" s="358">
        <v>104.55</v>
      </c>
      <c r="E47" s="88"/>
      <c r="F47" s="88"/>
    </row>
    <row r="48" spans="1:6" ht="12.75" customHeight="1">
      <c r="A48" s="249" t="s">
        <v>1226</v>
      </c>
      <c r="B48" s="242">
        <v>167461069</v>
      </c>
      <c r="C48" s="250">
        <v>0.12993006448359384</v>
      </c>
      <c r="D48" s="358">
        <v>107.75</v>
      </c>
      <c r="E48" s="88"/>
    </row>
    <row r="49" spans="1:7" ht="12.75" customHeight="1">
      <c r="A49" s="249" t="s">
        <v>1227</v>
      </c>
      <c r="B49" s="242">
        <v>158460356</v>
      </c>
      <c r="C49" s="250">
        <v>0.12294657137996197</v>
      </c>
      <c r="D49" s="358">
        <v>110.63</v>
      </c>
    </row>
    <row r="50" spans="1:7" ht="12.75" customHeight="1">
      <c r="A50" s="249" t="s">
        <v>1234</v>
      </c>
      <c r="B50" s="242">
        <v>116843925</v>
      </c>
      <c r="C50" s="250">
        <v>9.0657122878907467E-2</v>
      </c>
      <c r="D50" s="358">
        <v>102.91</v>
      </c>
    </row>
    <row r="51" spans="1:7" ht="12.75" customHeight="1">
      <c r="A51" s="249" t="s">
        <v>1232</v>
      </c>
      <c r="B51" s="242">
        <v>91670446</v>
      </c>
      <c r="C51" s="250">
        <v>7.1125468332104147E-2</v>
      </c>
      <c r="D51" s="359">
        <v>116.99</v>
      </c>
    </row>
    <row r="52" spans="1:7" ht="12.75" customHeight="1">
      <c r="A52" s="249" t="s">
        <v>1237</v>
      </c>
      <c r="B52" s="242">
        <v>80358177</v>
      </c>
      <c r="C52" s="250">
        <v>6.2348480048183899E-2</v>
      </c>
      <c r="D52" s="358">
        <v>104.8</v>
      </c>
    </row>
    <row r="53" spans="1:7" ht="12.75" customHeight="1">
      <c r="A53" s="249" t="s">
        <v>1238</v>
      </c>
      <c r="B53" s="242">
        <v>54972678</v>
      </c>
      <c r="C53" s="250">
        <v>4.2652322954989857E-2</v>
      </c>
      <c r="D53" s="358">
        <v>101.02</v>
      </c>
    </row>
    <row r="54" spans="1:7" ht="12.75" customHeight="1">
      <c r="A54" s="249" t="s">
        <v>1228</v>
      </c>
      <c r="B54" s="242">
        <v>49298518</v>
      </c>
      <c r="C54" s="250">
        <v>3.8249843148234125E-2</v>
      </c>
      <c r="D54" s="358">
        <v>117.7</v>
      </c>
    </row>
    <row r="55" spans="1:7" ht="12.75" customHeight="1">
      <c r="A55" s="255" t="s">
        <v>1231</v>
      </c>
      <c r="B55" s="242">
        <v>39001449</v>
      </c>
      <c r="C55" s="250">
        <v>3.0260530484990493E-2</v>
      </c>
      <c r="D55" s="358">
        <v>120.9</v>
      </c>
    </row>
    <row r="56" spans="1:7" ht="24">
      <c r="A56" s="256" t="s">
        <v>673</v>
      </c>
      <c r="B56" s="242">
        <v>93619800</v>
      </c>
      <c r="C56" s="250">
        <v>7.2637937423779123E-2</v>
      </c>
      <c r="D56" s="251"/>
    </row>
    <row r="57" spans="1:7" ht="26.25" customHeight="1">
      <c r="A57" s="470" t="s">
        <v>603</v>
      </c>
      <c r="B57" s="471">
        <f>SUM(B46:B56)</f>
        <v>1288855429</v>
      </c>
      <c r="C57" s="472"/>
      <c r="D57" s="473"/>
    </row>
    <row r="58" spans="1:7" ht="12.75" customHeight="1"/>
    <row r="59" spans="1:7" ht="12.75" customHeight="1">
      <c r="A59" s="480" t="s">
        <v>1008</v>
      </c>
    </row>
    <row r="60" spans="1:7" ht="12.75" customHeight="1">
      <c r="A60" s="135" t="s">
        <v>1009</v>
      </c>
    </row>
    <row r="61" spans="1:7" ht="12.75" customHeight="1">
      <c r="A61" s="63" t="s">
        <v>605</v>
      </c>
    </row>
    <row r="62" spans="1:7" ht="12.75" customHeight="1">
      <c r="A62" s="461"/>
      <c r="B62" s="474" t="s">
        <v>214</v>
      </c>
      <c r="C62" s="474" t="s">
        <v>215</v>
      </c>
      <c r="D62" s="474" t="s">
        <v>216</v>
      </c>
      <c r="E62" s="474" t="s">
        <v>217</v>
      </c>
      <c r="F62" s="474" t="s">
        <v>218</v>
      </c>
    </row>
    <row r="63" spans="1:7" ht="12.75" customHeight="1">
      <c r="A63" s="461"/>
      <c r="B63" s="475" t="s">
        <v>219</v>
      </c>
      <c r="C63" s="475" t="s">
        <v>220</v>
      </c>
      <c r="D63" s="475" t="s">
        <v>221</v>
      </c>
      <c r="E63" s="475" t="s">
        <v>222</v>
      </c>
      <c r="F63" s="475" t="s">
        <v>223</v>
      </c>
    </row>
    <row r="64" spans="1:7" ht="12.75" customHeight="1">
      <c r="A64" s="257" t="s">
        <v>1139</v>
      </c>
      <c r="B64" s="258" t="s">
        <v>1139</v>
      </c>
      <c r="C64" s="258" t="s">
        <v>1139</v>
      </c>
      <c r="D64" s="258" t="s">
        <v>1139</v>
      </c>
      <c r="E64" s="259" t="s">
        <v>1139</v>
      </c>
      <c r="F64" s="259" t="s">
        <v>1139</v>
      </c>
      <c r="G64" s="88"/>
    </row>
    <row r="65" spans="1:7" ht="15" customHeight="1">
      <c r="A65" s="466" t="s">
        <v>594</v>
      </c>
      <c r="B65" s="476"/>
      <c r="C65" s="476"/>
      <c r="D65" s="476"/>
      <c r="E65" s="477" t="str">
        <f>IF(SUM(E64)=0,"",SUM(E64))</f>
        <v/>
      </c>
      <c r="F65" s="477" t="str">
        <f>IF(SUM(F64)=0,"",SUM(F64))</f>
        <v/>
      </c>
    </row>
    <row r="66" spans="1:7" ht="12.75" customHeight="1"/>
    <row r="67" spans="1:7" ht="12.75" customHeight="1">
      <c r="A67" s="480" t="s">
        <v>1010</v>
      </c>
    </row>
    <row r="68" spans="1:7" ht="12.75" customHeight="1">
      <c r="A68" s="135" t="s">
        <v>1011</v>
      </c>
    </row>
    <row r="69" spans="1:7" ht="12.75" customHeight="1">
      <c r="A69" s="63" t="s">
        <v>213</v>
      </c>
    </row>
    <row r="70" spans="1:7" ht="12.75" customHeight="1">
      <c r="A70" s="461"/>
      <c r="B70" s="474" t="s">
        <v>214</v>
      </c>
      <c r="C70" s="474" t="s">
        <v>215</v>
      </c>
      <c r="D70" s="474" t="s">
        <v>216</v>
      </c>
      <c r="E70" s="474" t="s">
        <v>217</v>
      </c>
      <c r="F70" s="474" t="s">
        <v>218</v>
      </c>
    </row>
    <row r="71" spans="1:7" ht="12.75" customHeight="1">
      <c r="A71" s="461"/>
      <c r="B71" s="475" t="s">
        <v>219</v>
      </c>
      <c r="C71" s="475" t="s">
        <v>220</v>
      </c>
      <c r="D71" s="475" t="s">
        <v>221</v>
      </c>
      <c r="E71" s="475" t="s">
        <v>222</v>
      </c>
      <c r="F71" s="475" t="s">
        <v>223</v>
      </c>
    </row>
    <row r="72" spans="1:7" ht="12.75" customHeight="1">
      <c r="A72" s="257" t="s">
        <v>1139</v>
      </c>
      <c r="B72" s="260" t="s">
        <v>1139</v>
      </c>
      <c r="C72" s="260" t="s">
        <v>1139</v>
      </c>
      <c r="D72" s="260" t="s">
        <v>1139</v>
      </c>
      <c r="E72" s="261" t="s">
        <v>1139</v>
      </c>
      <c r="F72" s="261" t="s">
        <v>1139</v>
      </c>
      <c r="G72" s="88"/>
    </row>
    <row r="73" spans="1:7" ht="15" customHeight="1">
      <c r="A73" s="466" t="s">
        <v>594</v>
      </c>
      <c r="B73" s="478"/>
      <c r="C73" s="478"/>
      <c r="D73" s="478"/>
      <c r="E73" s="477" t="str">
        <f>IF(SUM(E72)=0,"",SUM(E72))</f>
        <v/>
      </c>
      <c r="F73" s="477" t="str">
        <f>IF(SUM(F72)=0,"",SUM(F72))</f>
        <v/>
      </c>
    </row>
    <row r="74" spans="1:7" ht="12.75" customHeight="1">
      <c r="A74" s="27" t="s">
        <v>606</v>
      </c>
    </row>
    <row r="75" spans="1:7" ht="12.75" customHeight="1">
      <c r="A75" s="75" t="s">
        <v>338</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460</v>
      </c>
      <c r="B1" s="536"/>
      <c r="C1" s="537"/>
      <c r="D1" s="537"/>
      <c r="E1" s="537"/>
      <c r="F1" s="537"/>
      <c r="G1" s="537"/>
      <c r="H1" s="537"/>
      <c r="I1" s="537"/>
      <c r="J1" s="537"/>
    </row>
    <row r="2" spans="1:15" ht="15" customHeight="1">
      <c r="A2" s="602" t="s">
        <v>461</v>
      </c>
      <c r="B2" s="539"/>
      <c r="C2" s="539"/>
      <c r="D2" s="539"/>
      <c r="E2" s="539"/>
      <c r="F2" s="539"/>
      <c r="G2" s="537"/>
      <c r="H2" s="537"/>
      <c r="I2" s="537"/>
      <c r="J2" s="537"/>
    </row>
    <row r="3" spans="1:15" ht="12.75" customHeight="1">
      <c r="A3" s="479" t="s">
        <v>1012</v>
      </c>
    </row>
    <row r="4" spans="1:15" ht="12.75" customHeight="1">
      <c r="A4" s="128" t="s">
        <v>1013</v>
      </c>
    </row>
    <row r="5" spans="1:15" ht="12.75" customHeight="1">
      <c r="E5" s="789" t="str">
        <f>Naslovnica!A20</f>
        <v>Veljača 2015.</v>
      </c>
      <c r="F5" s="789"/>
      <c r="G5" s="791" t="str">
        <f>'5 Tablica 3,4'!A8</f>
        <v>Siječanj 2015.</v>
      </c>
      <c r="H5" s="789"/>
    </row>
    <row r="6" spans="1:15" ht="12.75" customHeight="1">
      <c r="E6" s="790" t="str">
        <f>Naslovnica!A24</f>
        <v>February 2015</v>
      </c>
      <c r="F6" s="790"/>
      <c r="G6" s="792" t="str">
        <f>'5 Tablica 3,4'!B8</f>
        <v>January 2015</v>
      </c>
      <c r="H6" s="790"/>
    </row>
    <row r="7" spans="1:15" ht="12.75" customHeight="1">
      <c r="A7" s="481"/>
      <c r="B7" s="482"/>
      <c r="C7" s="482"/>
      <c r="D7" s="482"/>
      <c r="E7" s="787" t="s">
        <v>833</v>
      </c>
      <c r="F7" s="788"/>
      <c r="G7" s="787" t="s">
        <v>834</v>
      </c>
      <c r="H7" s="788"/>
      <c r="I7" s="788" t="s">
        <v>835</v>
      </c>
      <c r="J7" s="788"/>
    </row>
    <row r="8" spans="1:15" ht="22.5">
      <c r="A8" s="483" t="s">
        <v>224</v>
      </c>
      <c r="B8" s="483" t="s">
        <v>225</v>
      </c>
      <c r="C8" s="465" t="s">
        <v>750</v>
      </c>
      <c r="D8" s="465" t="s">
        <v>1151</v>
      </c>
      <c r="E8" s="465" t="s">
        <v>757</v>
      </c>
      <c r="F8" s="465" t="s">
        <v>756</v>
      </c>
      <c r="G8" s="465" t="s">
        <v>757</v>
      </c>
      <c r="H8" s="465" t="s">
        <v>756</v>
      </c>
      <c r="I8" s="465" t="s">
        <v>757</v>
      </c>
      <c r="J8" s="465" t="s">
        <v>758</v>
      </c>
    </row>
    <row r="9" spans="1:15" ht="21">
      <c r="A9" s="484" t="s">
        <v>786</v>
      </c>
      <c r="B9" s="484" t="s">
        <v>226</v>
      </c>
      <c r="C9" s="485" t="s">
        <v>751</v>
      </c>
      <c r="D9" s="485" t="s">
        <v>1152</v>
      </c>
      <c r="E9" s="579" t="s">
        <v>783</v>
      </c>
      <c r="F9" s="579" t="s">
        <v>784</v>
      </c>
      <c r="G9" s="579" t="s">
        <v>783</v>
      </c>
      <c r="H9" s="579" t="s">
        <v>784</v>
      </c>
      <c r="I9" s="579" t="s">
        <v>783</v>
      </c>
      <c r="J9" s="579" t="s">
        <v>784</v>
      </c>
    </row>
    <row r="10" spans="1:15" ht="12.75" customHeight="1">
      <c r="A10" s="263" t="s">
        <v>231</v>
      </c>
      <c r="B10" s="263" t="s">
        <v>229</v>
      </c>
      <c r="C10" s="264" t="s">
        <v>230</v>
      </c>
      <c r="D10" s="264"/>
      <c r="E10" s="268">
        <v>23156024.59</v>
      </c>
      <c r="F10" s="269">
        <v>94.091868160660653</v>
      </c>
      <c r="G10" s="265">
        <v>25593515.140000001</v>
      </c>
      <c r="H10" s="266">
        <v>93.946664668599993</v>
      </c>
      <c r="I10" s="267">
        <v>-9.5238599960442927E-2</v>
      </c>
      <c r="J10" s="267">
        <v>1.5455949668130575E-3</v>
      </c>
      <c r="K10" s="607"/>
      <c r="L10" s="679"/>
      <c r="M10" s="355"/>
      <c r="N10" s="355"/>
      <c r="O10" s="355"/>
    </row>
    <row r="11" spans="1:15" ht="12.75" customHeight="1">
      <c r="A11" s="262" t="s">
        <v>1265</v>
      </c>
      <c r="B11" s="263" t="s">
        <v>229</v>
      </c>
      <c r="C11" s="264" t="s">
        <v>228</v>
      </c>
      <c r="D11" s="264"/>
      <c r="E11" s="274">
        <v>0</v>
      </c>
      <c r="F11" s="275">
        <v>0</v>
      </c>
      <c r="G11" s="272">
        <v>0</v>
      </c>
      <c r="H11" s="273">
        <v>0</v>
      </c>
      <c r="I11" s="267" t="s">
        <v>1178</v>
      </c>
      <c r="J11" s="267" t="s">
        <v>1178</v>
      </c>
      <c r="K11" s="607"/>
      <c r="L11" s="679"/>
      <c r="M11" s="355"/>
      <c r="N11" s="355"/>
      <c r="O11" s="355"/>
    </row>
    <row r="12" spans="1:15" ht="12.75" customHeight="1">
      <c r="A12" s="263" t="s">
        <v>233</v>
      </c>
      <c r="B12" s="263" t="s">
        <v>234</v>
      </c>
      <c r="C12" s="264" t="s">
        <v>230</v>
      </c>
      <c r="D12" s="264"/>
      <c r="E12" s="270">
        <v>191598583.16999999</v>
      </c>
      <c r="F12" s="271">
        <v>117.61283754213899</v>
      </c>
      <c r="G12" s="272">
        <v>192440740.72</v>
      </c>
      <c r="H12" s="273">
        <v>117.56372470312404</v>
      </c>
      <c r="I12" s="267">
        <v>-4.3761915842204235E-3</v>
      </c>
      <c r="J12" s="267">
        <v>4.1775504424501619E-4</v>
      </c>
      <c r="K12" s="607"/>
      <c r="L12" s="679"/>
      <c r="M12" s="355"/>
      <c r="N12" s="355"/>
      <c r="O12" s="355"/>
    </row>
    <row r="13" spans="1:15" ht="12.75" customHeight="1">
      <c r="A13" s="263" t="s">
        <v>235</v>
      </c>
      <c r="B13" s="263" t="s">
        <v>234</v>
      </c>
      <c r="C13" s="264" t="s">
        <v>227</v>
      </c>
      <c r="D13" s="264"/>
      <c r="E13" s="270">
        <v>14464143.01</v>
      </c>
      <c r="F13" s="271">
        <v>1016.2074928205762</v>
      </c>
      <c r="G13" s="272">
        <v>14393437.970000001</v>
      </c>
      <c r="H13" s="273">
        <v>1010.5696321951608</v>
      </c>
      <c r="I13" s="267">
        <v>4.912310745172066E-3</v>
      </c>
      <c r="J13" s="267">
        <v>5.5788937702083707E-3</v>
      </c>
      <c r="K13" s="607"/>
      <c r="L13" s="679"/>
      <c r="M13" s="355"/>
      <c r="N13" s="355"/>
      <c r="O13" s="355"/>
    </row>
    <row r="14" spans="1:15" ht="12.75" customHeight="1">
      <c r="A14" s="263" t="s">
        <v>236</v>
      </c>
      <c r="B14" s="263" t="s">
        <v>234</v>
      </c>
      <c r="C14" s="264" t="s">
        <v>228</v>
      </c>
      <c r="D14" s="264"/>
      <c r="E14" s="270">
        <v>21712208.870000001</v>
      </c>
      <c r="F14" s="271">
        <v>148.35715755176309</v>
      </c>
      <c r="G14" s="272">
        <v>18385363.739999998</v>
      </c>
      <c r="H14" s="273">
        <v>148.38911364002928</v>
      </c>
      <c r="I14" s="267">
        <v>0.18095073761102554</v>
      </c>
      <c r="J14" s="267">
        <v>-2.1535331994571028E-4</v>
      </c>
      <c r="K14" s="607"/>
      <c r="L14" s="679"/>
      <c r="M14" s="355"/>
      <c r="N14" s="355"/>
      <c r="O14" s="355"/>
    </row>
    <row r="15" spans="1:15" ht="12.75" customHeight="1">
      <c r="A15" s="263" t="s">
        <v>237</v>
      </c>
      <c r="B15" s="263" t="s">
        <v>238</v>
      </c>
      <c r="C15" s="264" t="s">
        <v>227</v>
      </c>
      <c r="D15" s="264"/>
      <c r="E15" s="270">
        <v>5117322.8099999996</v>
      </c>
      <c r="F15" s="271">
        <v>80.19894217043408</v>
      </c>
      <c r="G15" s="272">
        <v>5079152.49</v>
      </c>
      <c r="H15" s="273">
        <v>79.60073498281541</v>
      </c>
      <c r="I15" s="267">
        <v>7.5150962833170354E-3</v>
      </c>
      <c r="J15" s="267">
        <v>7.5150962833172574E-3</v>
      </c>
      <c r="K15" s="607"/>
      <c r="L15" s="679"/>
      <c r="M15" s="355"/>
      <c r="N15" s="355"/>
      <c r="O15" s="355"/>
    </row>
    <row r="16" spans="1:15" ht="12.75" customHeight="1">
      <c r="A16" s="276" t="s">
        <v>342</v>
      </c>
      <c r="B16" s="263" t="s">
        <v>340</v>
      </c>
      <c r="C16" s="264" t="s">
        <v>230</v>
      </c>
      <c r="D16" s="264"/>
      <c r="E16" s="270">
        <v>186589511.34999999</v>
      </c>
      <c r="F16" s="271">
        <v>109.17905878013768</v>
      </c>
      <c r="G16" s="272">
        <v>191067961.00999999</v>
      </c>
      <c r="H16" s="273">
        <v>109.08195616661899</v>
      </c>
      <c r="I16" s="267">
        <v>-2.3439040414345635E-2</v>
      </c>
      <c r="J16" s="267">
        <v>8.9018034632926124E-4</v>
      </c>
      <c r="K16" s="607"/>
      <c r="L16" s="679"/>
      <c r="M16" s="355"/>
      <c r="N16" s="355"/>
      <c r="O16" s="355"/>
    </row>
    <row r="17" spans="1:15" ht="12.75" customHeight="1">
      <c r="A17" s="263" t="s">
        <v>713</v>
      </c>
      <c r="B17" s="357" t="s">
        <v>745</v>
      </c>
      <c r="C17" s="264" t="s">
        <v>241</v>
      </c>
      <c r="D17" s="264"/>
      <c r="E17" s="270">
        <v>386165252.97000003</v>
      </c>
      <c r="F17" s="271">
        <v>863.39257273530382</v>
      </c>
      <c r="G17" s="272">
        <v>352684961.83999997</v>
      </c>
      <c r="H17" s="273">
        <v>858.62761306288917</v>
      </c>
      <c r="I17" s="267">
        <v>9.4929738300519872E-2</v>
      </c>
      <c r="J17" s="267">
        <v>5.5495066777750957E-3</v>
      </c>
      <c r="K17" s="607"/>
      <c r="L17" s="679"/>
      <c r="M17" s="355"/>
      <c r="N17" s="355"/>
      <c r="O17" s="355"/>
    </row>
    <row r="18" spans="1:15" ht="12.75" customHeight="1">
      <c r="A18" s="263" t="s">
        <v>240</v>
      </c>
      <c r="B18" s="357" t="s">
        <v>745</v>
      </c>
      <c r="C18" s="264" t="s">
        <v>227</v>
      </c>
      <c r="D18" s="264"/>
      <c r="E18" s="270">
        <v>225275779.08000001</v>
      </c>
      <c r="F18" s="271">
        <v>610.78068744677705</v>
      </c>
      <c r="G18" s="272">
        <v>227463218.77000001</v>
      </c>
      <c r="H18" s="273">
        <v>604.48159793538241</v>
      </c>
      <c r="I18" s="267">
        <v>-9.6166742993812893E-3</v>
      </c>
      <c r="J18" s="267">
        <v>1.0420647266863536E-2</v>
      </c>
      <c r="K18" s="607"/>
      <c r="L18" s="679"/>
      <c r="M18" s="355"/>
      <c r="N18" s="355"/>
      <c r="O18" s="355"/>
    </row>
    <row r="19" spans="1:15" ht="12.75" customHeight="1">
      <c r="A19" s="263" t="s">
        <v>242</v>
      </c>
      <c r="B19" s="357" t="s">
        <v>745</v>
      </c>
      <c r="C19" s="264" t="s">
        <v>230</v>
      </c>
      <c r="D19" s="264"/>
      <c r="E19" s="270">
        <v>628938880.40999997</v>
      </c>
      <c r="F19" s="271">
        <v>882.12810696189376</v>
      </c>
      <c r="G19" s="272">
        <v>738702968.37</v>
      </c>
      <c r="H19" s="273">
        <v>882.56121968439129</v>
      </c>
      <c r="I19" s="267">
        <v>-0.14859028954791154</v>
      </c>
      <c r="J19" s="267">
        <v>-4.9074524558467836E-4</v>
      </c>
      <c r="K19" s="607"/>
      <c r="L19" s="679"/>
      <c r="M19" s="355"/>
      <c r="N19" s="355"/>
      <c r="O19" s="355"/>
    </row>
    <row r="20" spans="1:15" ht="12.75" customHeight="1">
      <c r="A20" s="263" t="s">
        <v>243</v>
      </c>
      <c r="B20" s="357" t="s">
        <v>745</v>
      </c>
      <c r="C20" s="264" t="s">
        <v>230</v>
      </c>
      <c r="D20" s="264"/>
      <c r="E20" s="270">
        <v>1280578385.75</v>
      </c>
      <c r="F20" s="271">
        <v>150.0160584937812</v>
      </c>
      <c r="G20" s="272">
        <v>1351167123.01</v>
      </c>
      <c r="H20" s="273">
        <v>149.93682744040433</v>
      </c>
      <c r="I20" s="267">
        <v>-5.2242787777983524E-2</v>
      </c>
      <c r="J20" s="267">
        <v>5.2842957083609754E-4</v>
      </c>
      <c r="K20" s="607"/>
      <c r="L20" s="679"/>
      <c r="M20" s="355"/>
      <c r="N20" s="355"/>
      <c r="O20" s="355"/>
    </row>
    <row r="21" spans="1:15" ht="12.75" customHeight="1">
      <c r="A21" s="263" t="s">
        <v>1153</v>
      </c>
      <c r="B21" s="357" t="s">
        <v>745</v>
      </c>
      <c r="C21" s="264" t="s">
        <v>753</v>
      </c>
      <c r="D21" s="264"/>
      <c r="E21" s="270">
        <v>21854693.510000002</v>
      </c>
      <c r="F21" s="271">
        <v>793.2320308892912</v>
      </c>
      <c r="G21" s="272">
        <v>14646276.310000001</v>
      </c>
      <c r="H21" s="273">
        <v>783.29239585573725</v>
      </c>
      <c r="I21" s="267">
        <v>0.49216722717967087</v>
      </c>
      <c r="J21" s="267">
        <v>1.2689558951603175E-2</v>
      </c>
      <c r="K21" s="607"/>
      <c r="L21" s="679"/>
      <c r="M21" s="355"/>
      <c r="N21" s="355"/>
      <c r="O21" s="355"/>
    </row>
    <row r="22" spans="1:15" ht="12.75" customHeight="1">
      <c r="A22" s="263" t="s">
        <v>1154</v>
      </c>
      <c r="B22" s="357" t="s">
        <v>745</v>
      </c>
      <c r="C22" s="264" t="s">
        <v>753</v>
      </c>
      <c r="D22" s="264"/>
      <c r="E22" s="270">
        <v>13806661.92</v>
      </c>
      <c r="F22" s="271">
        <v>788.73869054585862</v>
      </c>
      <c r="G22" s="272">
        <v>11150025.48</v>
      </c>
      <c r="H22" s="273">
        <v>780.93503933140562</v>
      </c>
      <c r="I22" s="267">
        <v>0.23826281336892507</v>
      </c>
      <c r="J22" s="267">
        <v>9.9927021089156742E-3</v>
      </c>
      <c r="K22" s="607"/>
      <c r="L22" s="679"/>
      <c r="M22" s="355"/>
      <c r="N22" s="355"/>
      <c r="O22" s="355"/>
    </row>
    <row r="23" spans="1:15" ht="12.75" customHeight="1">
      <c r="A23" s="263" t="s">
        <v>1155</v>
      </c>
      <c r="B23" s="357" t="s">
        <v>745</v>
      </c>
      <c r="C23" s="264" t="s">
        <v>753</v>
      </c>
      <c r="D23" s="264"/>
      <c r="E23" s="270">
        <v>33844028.189999998</v>
      </c>
      <c r="F23" s="271">
        <v>783.37007609212742</v>
      </c>
      <c r="G23" s="272">
        <v>25969970.359999999</v>
      </c>
      <c r="H23" s="273">
        <v>778.90252203465855</v>
      </c>
      <c r="I23" s="267">
        <v>0.30319856822508906</v>
      </c>
      <c r="J23" s="267">
        <v>5.7357036741885192E-3</v>
      </c>
      <c r="K23" s="607"/>
      <c r="L23" s="679"/>
      <c r="M23" s="355"/>
      <c r="N23" s="355"/>
      <c r="O23" s="355"/>
    </row>
    <row r="24" spans="1:15" ht="12.75" customHeight="1">
      <c r="A24" s="263" t="s">
        <v>244</v>
      </c>
      <c r="B24" s="263" t="s">
        <v>1143</v>
      </c>
      <c r="C24" s="264" t="s">
        <v>227</v>
      </c>
      <c r="D24" s="264"/>
      <c r="E24" s="270">
        <v>16618356.82</v>
      </c>
      <c r="F24" s="271">
        <v>85.703950080795309</v>
      </c>
      <c r="G24" s="272">
        <v>15819850.460000001</v>
      </c>
      <c r="H24" s="273">
        <v>83.805600064972722</v>
      </c>
      <c r="I24" s="267">
        <v>5.0474962580651317E-2</v>
      </c>
      <c r="J24" s="267">
        <v>2.265182773407548E-2</v>
      </c>
      <c r="K24" s="607"/>
      <c r="L24" s="679"/>
      <c r="M24" s="355"/>
      <c r="N24" s="355"/>
      <c r="O24" s="355"/>
    </row>
    <row r="25" spans="1:15" ht="12.75" customHeight="1">
      <c r="A25" s="263" t="s">
        <v>245</v>
      </c>
      <c r="B25" s="263" t="s">
        <v>246</v>
      </c>
      <c r="C25" s="264" t="s">
        <v>227</v>
      </c>
      <c r="D25" s="264"/>
      <c r="E25" s="274">
        <v>21866640.210000001</v>
      </c>
      <c r="F25" s="275">
        <v>95.238097106771832</v>
      </c>
      <c r="G25" s="279">
        <v>22020637.760000002</v>
      </c>
      <c r="H25" s="280">
        <v>95.542195648332708</v>
      </c>
      <c r="I25" s="267">
        <v>-6.9933283349192799E-3</v>
      </c>
      <c r="J25" s="267">
        <v>-3.1828716045022576E-3</v>
      </c>
      <c r="K25" s="607"/>
      <c r="L25" s="679"/>
      <c r="M25" s="355"/>
      <c r="N25" s="355"/>
      <c r="O25" s="355"/>
    </row>
    <row r="26" spans="1:15" ht="12.75" customHeight="1">
      <c r="A26" s="262" t="s">
        <v>247</v>
      </c>
      <c r="B26" s="262" t="s">
        <v>246</v>
      </c>
      <c r="C26" s="278" t="s">
        <v>230</v>
      </c>
      <c r="D26" s="278"/>
      <c r="E26" s="272">
        <v>15438288.380000001</v>
      </c>
      <c r="F26" s="273">
        <v>814.8666943526855</v>
      </c>
      <c r="G26" s="272">
        <v>15470552.58</v>
      </c>
      <c r="H26" s="273">
        <v>815.12399756040566</v>
      </c>
      <c r="I26" s="267">
        <v>-2.0855234377153975E-3</v>
      </c>
      <c r="J26" s="267">
        <v>-3.1566143125494328E-4</v>
      </c>
      <c r="K26" s="607"/>
      <c r="L26" s="679"/>
      <c r="M26" s="355"/>
      <c r="N26" s="355"/>
      <c r="O26" s="355"/>
    </row>
    <row r="27" spans="1:15" ht="12.75" customHeight="1">
      <c r="A27" s="263" t="s">
        <v>248</v>
      </c>
      <c r="B27" s="263" t="s">
        <v>246</v>
      </c>
      <c r="C27" s="264" t="s">
        <v>228</v>
      </c>
      <c r="D27" s="264"/>
      <c r="E27" s="270">
        <v>56827416.719999999</v>
      </c>
      <c r="F27" s="271">
        <v>86.094241463515445</v>
      </c>
      <c r="G27" s="272">
        <v>56653397.649999999</v>
      </c>
      <c r="H27" s="273">
        <v>85.878550671205687</v>
      </c>
      <c r="I27" s="267">
        <v>3.0716440181588478E-3</v>
      </c>
      <c r="J27" s="267">
        <v>2.5115793248020601E-3</v>
      </c>
      <c r="K27" s="607"/>
      <c r="L27" s="679"/>
      <c r="M27" s="355"/>
      <c r="N27" s="355"/>
      <c r="O27" s="355"/>
    </row>
    <row r="28" spans="1:15" ht="12.75" customHeight="1">
      <c r="A28" s="263" t="s">
        <v>249</v>
      </c>
      <c r="B28" s="263" t="s">
        <v>246</v>
      </c>
      <c r="C28" s="264" t="s">
        <v>230</v>
      </c>
      <c r="D28" s="264"/>
      <c r="E28" s="270">
        <v>298617384.11000001</v>
      </c>
      <c r="F28" s="271">
        <v>142.42287895610175</v>
      </c>
      <c r="G28" s="272">
        <v>322276118.25</v>
      </c>
      <c r="H28" s="273">
        <v>142.34722543522986</v>
      </c>
      <c r="I28" s="267">
        <v>-7.3411378629201218E-2</v>
      </c>
      <c r="J28" s="267">
        <v>5.3147169283129791E-4</v>
      </c>
      <c r="K28" s="607"/>
      <c r="L28" s="679"/>
      <c r="M28" s="355"/>
      <c r="N28" s="355"/>
      <c r="O28" s="355"/>
    </row>
    <row r="29" spans="1:15" ht="12.75" customHeight="1">
      <c r="A29" s="263" t="s">
        <v>250</v>
      </c>
      <c r="B29" s="263" t="s">
        <v>246</v>
      </c>
      <c r="C29" s="264" t="s">
        <v>241</v>
      </c>
      <c r="D29" s="264"/>
      <c r="E29" s="270">
        <v>32739703.870000001</v>
      </c>
      <c r="F29" s="271">
        <v>1148.2174937055613</v>
      </c>
      <c r="G29" s="272">
        <v>30733238.449999999</v>
      </c>
      <c r="H29" s="273">
        <v>1144.2544997208693</v>
      </c>
      <c r="I29" s="267">
        <v>6.5286495052069737E-2</v>
      </c>
      <c r="J29" s="267">
        <v>3.463385099782279E-3</v>
      </c>
      <c r="K29" s="607"/>
      <c r="L29" s="679"/>
      <c r="M29" s="355"/>
      <c r="N29" s="355"/>
      <c r="O29" s="355"/>
    </row>
    <row r="30" spans="1:15" ht="12.75" customHeight="1">
      <c r="A30" s="263" t="s">
        <v>251</v>
      </c>
      <c r="B30" s="263" t="s">
        <v>252</v>
      </c>
      <c r="C30" s="264" t="s">
        <v>228</v>
      </c>
      <c r="D30" s="264"/>
      <c r="E30" s="270">
        <v>77124219.099999994</v>
      </c>
      <c r="F30" s="271">
        <v>98.253292981627553</v>
      </c>
      <c r="G30" s="272">
        <v>73666870.900000006</v>
      </c>
      <c r="H30" s="273">
        <v>94.992283699327004</v>
      </c>
      <c r="I30" s="267">
        <v>4.693219839204521E-2</v>
      </c>
      <c r="J30" s="267">
        <v>3.4329201860462843E-2</v>
      </c>
      <c r="K30" s="607"/>
      <c r="L30" s="679"/>
      <c r="M30" s="355"/>
      <c r="N30" s="355"/>
      <c r="O30" s="355"/>
    </row>
    <row r="31" spans="1:15" ht="12.75" customHeight="1">
      <c r="A31" s="263" t="s">
        <v>253</v>
      </c>
      <c r="B31" s="263" t="s">
        <v>252</v>
      </c>
      <c r="C31" s="264" t="s">
        <v>230</v>
      </c>
      <c r="D31" s="264"/>
      <c r="E31" s="270">
        <v>179097900.27000001</v>
      </c>
      <c r="F31" s="271">
        <v>150.68964638256008</v>
      </c>
      <c r="G31" s="272">
        <v>198371434.88</v>
      </c>
      <c r="H31" s="273">
        <v>150.54665792513046</v>
      </c>
      <c r="I31" s="267">
        <v>-9.7158820379854793E-2</v>
      </c>
      <c r="J31" s="267">
        <v>9.4979496323821522E-4</v>
      </c>
      <c r="K31" s="607"/>
      <c r="L31" s="679"/>
      <c r="M31" s="355"/>
      <c r="N31" s="355"/>
      <c r="O31" s="355"/>
    </row>
    <row r="32" spans="1:15" ht="12.75" customHeight="1">
      <c r="A32" s="263" t="s">
        <v>254</v>
      </c>
      <c r="B32" s="263" t="s">
        <v>252</v>
      </c>
      <c r="C32" s="264" t="s">
        <v>241</v>
      </c>
      <c r="D32" s="264"/>
      <c r="E32" s="270">
        <v>18106024.530000001</v>
      </c>
      <c r="F32" s="271">
        <v>107.37572294709878</v>
      </c>
      <c r="G32" s="272">
        <v>14147341.130000001</v>
      </c>
      <c r="H32" s="273">
        <v>106.40203229283905</v>
      </c>
      <c r="I32" s="267">
        <v>0.2798181908263635</v>
      </c>
      <c r="J32" s="267">
        <v>9.1510531639089621E-3</v>
      </c>
      <c r="K32" s="607"/>
      <c r="L32" s="679"/>
      <c r="M32" s="355"/>
      <c r="N32" s="355"/>
      <c r="O32" s="355"/>
    </row>
    <row r="33" spans="1:15" ht="12.75" customHeight="1">
      <c r="A33" s="263" t="s">
        <v>255</v>
      </c>
      <c r="B33" s="263" t="s">
        <v>252</v>
      </c>
      <c r="C33" s="264" t="s">
        <v>227</v>
      </c>
      <c r="D33" s="264"/>
      <c r="E33" s="270">
        <v>59034028.270000003</v>
      </c>
      <c r="F33" s="271">
        <v>86.264499312427006</v>
      </c>
      <c r="G33" s="272">
        <v>55194799.299999997</v>
      </c>
      <c r="H33" s="273">
        <v>82.107209765353133</v>
      </c>
      <c r="I33" s="267">
        <v>6.9557802885244158E-2</v>
      </c>
      <c r="J33" s="267">
        <v>5.0632454311315911E-2</v>
      </c>
      <c r="K33" s="607"/>
      <c r="L33" s="679"/>
      <c r="M33" s="355"/>
      <c r="N33" s="355"/>
      <c r="O33" s="355"/>
    </row>
    <row r="34" spans="1:15" ht="12.75" customHeight="1">
      <c r="A34" s="263" t="s">
        <v>258</v>
      </c>
      <c r="B34" s="263" t="s">
        <v>259</v>
      </c>
      <c r="C34" s="264" t="s">
        <v>227</v>
      </c>
      <c r="D34" s="264"/>
      <c r="E34" s="270">
        <v>8720744.3300000001</v>
      </c>
      <c r="F34" s="271">
        <v>391.21892069660396</v>
      </c>
      <c r="G34" s="272">
        <v>7673364.0800000001</v>
      </c>
      <c r="H34" s="273">
        <v>381.79479991296904</v>
      </c>
      <c r="I34" s="267">
        <v>0.13649557600556328</v>
      </c>
      <c r="J34" s="267">
        <v>2.4683732690395921E-2</v>
      </c>
      <c r="K34" s="607"/>
      <c r="L34" s="679"/>
      <c r="M34" s="355"/>
      <c r="N34" s="355"/>
      <c r="O34" s="355"/>
    </row>
    <row r="35" spans="1:15" ht="12.75" customHeight="1">
      <c r="A35" s="263" t="s">
        <v>260</v>
      </c>
      <c r="B35" s="263" t="s">
        <v>259</v>
      </c>
      <c r="C35" s="264" t="s">
        <v>227</v>
      </c>
      <c r="D35" s="264"/>
      <c r="E35" s="272">
        <v>7359368.6100000003</v>
      </c>
      <c r="F35" s="273">
        <v>636.34924189300841</v>
      </c>
      <c r="G35" s="272">
        <v>6482062.6799999997</v>
      </c>
      <c r="H35" s="273">
        <v>596.37439157427741</v>
      </c>
      <c r="I35" s="267">
        <v>0.13534363570825581</v>
      </c>
      <c r="J35" s="267">
        <v>6.7029790151128976E-2</v>
      </c>
      <c r="K35" s="607"/>
      <c r="L35" s="679"/>
      <c r="M35" s="355"/>
      <c r="N35" s="355"/>
      <c r="O35" s="355"/>
    </row>
    <row r="36" spans="1:15" ht="12.75" customHeight="1">
      <c r="A36" s="263" t="s">
        <v>261</v>
      </c>
      <c r="B36" s="263" t="s">
        <v>259</v>
      </c>
      <c r="C36" s="264" t="s">
        <v>227</v>
      </c>
      <c r="D36" s="264"/>
      <c r="E36" s="272">
        <v>39037770.689999998</v>
      </c>
      <c r="F36" s="273">
        <v>1024.4889137447778</v>
      </c>
      <c r="G36" s="272">
        <v>39539222.060000002</v>
      </c>
      <c r="H36" s="273">
        <v>1029.3990826847939</v>
      </c>
      <c r="I36" s="267">
        <v>-1.2682378253144777E-2</v>
      </c>
      <c r="J36" s="267">
        <v>-4.7699371629609244E-3</v>
      </c>
      <c r="K36" s="607"/>
      <c r="L36" s="679"/>
      <c r="M36" s="355"/>
      <c r="N36" s="355"/>
      <c r="O36" s="355"/>
    </row>
    <row r="37" spans="1:15" ht="12.75" customHeight="1">
      <c r="A37" s="263" t="s">
        <v>256</v>
      </c>
      <c r="B37" s="357" t="s">
        <v>853</v>
      </c>
      <c r="C37" s="264" t="s">
        <v>241</v>
      </c>
      <c r="D37" s="264" t="s">
        <v>907</v>
      </c>
      <c r="E37" s="270">
        <v>59971937.744499996</v>
      </c>
      <c r="F37" s="271">
        <v>197.4162</v>
      </c>
      <c r="G37" s="272">
        <v>56691171.931500003</v>
      </c>
      <c r="H37" s="284">
        <v>196.99350000000001</v>
      </c>
      <c r="I37" s="267">
        <v>5.7870841283086394E-2</v>
      </c>
      <c r="J37" s="267">
        <v>2.145756078246297E-3</v>
      </c>
      <c r="K37" s="607"/>
      <c r="L37" s="679"/>
      <c r="M37" s="355"/>
      <c r="N37" s="355"/>
      <c r="O37" s="355"/>
    </row>
    <row r="38" spans="1:15" ht="12.75" customHeight="1">
      <c r="A38" s="263"/>
      <c r="B38" s="357"/>
      <c r="C38" s="264"/>
      <c r="D38" s="264" t="s">
        <v>908</v>
      </c>
      <c r="E38" s="270">
        <v>5861725.8054999998</v>
      </c>
      <c r="F38" s="271">
        <v>197.07550000000001</v>
      </c>
      <c r="G38" s="272">
        <v>5102159.6385000004</v>
      </c>
      <c r="H38" s="284">
        <v>196.73</v>
      </c>
      <c r="I38" s="267">
        <v>0.14887150164186291</v>
      </c>
      <c r="J38" s="267">
        <v>1.7562141005440512E-3</v>
      </c>
      <c r="K38" s="607"/>
      <c r="L38" s="679"/>
      <c r="M38" s="355"/>
      <c r="N38" s="355"/>
      <c r="O38" s="355"/>
    </row>
    <row r="39" spans="1:15" ht="12.75" customHeight="1">
      <c r="A39" s="263" t="s">
        <v>257</v>
      </c>
      <c r="B39" s="357" t="s">
        <v>853</v>
      </c>
      <c r="C39" s="264" t="s">
        <v>227</v>
      </c>
      <c r="D39" s="264" t="s">
        <v>907</v>
      </c>
      <c r="E39" s="270">
        <v>18305615.199999999</v>
      </c>
      <c r="F39" s="271">
        <v>85.345399999999998</v>
      </c>
      <c r="G39" s="272">
        <v>18303949.5847</v>
      </c>
      <c r="H39" s="284">
        <v>84.555700000000002</v>
      </c>
      <c r="I39" s="267">
        <v>9.0997590016961283E-5</v>
      </c>
      <c r="J39" s="267">
        <v>9.3394058590963169E-3</v>
      </c>
      <c r="K39" s="607"/>
      <c r="L39" s="679"/>
      <c r="M39" s="355"/>
      <c r="N39" s="355"/>
      <c r="O39" s="355"/>
    </row>
    <row r="40" spans="1:15" ht="12.75" customHeight="1">
      <c r="A40" s="263"/>
      <c r="B40" s="357"/>
      <c r="C40" s="264"/>
      <c r="D40" s="264" t="s">
        <v>908</v>
      </c>
      <c r="E40" s="270">
        <v>656536.78</v>
      </c>
      <c r="F40" s="271">
        <v>84.977199999999996</v>
      </c>
      <c r="G40" s="272">
        <v>529022.76529999997</v>
      </c>
      <c r="H40" s="284">
        <v>84.258099999999999</v>
      </c>
      <c r="I40" s="267">
        <v>0.24103691384186265</v>
      </c>
      <c r="J40" s="267">
        <v>8.5344910459645984E-3</v>
      </c>
      <c r="K40" s="607"/>
      <c r="L40" s="679"/>
      <c r="M40" s="355"/>
      <c r="N40" s="355"/>
      <c r="O40" s="355"/>
    </row>
    <row r="41" spans="1:15" ht="12.75" customHeight="1">
      <c r="A41" s="357" t="s">
        <v>210</v>
      </c>
      <c r="B41" s="357" t="s">
        <v>853</v>
      </c>
      <c r="C41" s="264" t="s">
        <v>227</v>
      </c>
      <c r="D41" s="264"/>
      <c r="E41" s="270">
        <v>4985674.32</v>
      </c>
      <c r="F41" s="271">
        <v>97.3588818972448</v>
      </c>
      <c r="G41" s="272">
        <v>5103304.21</v>
      </c>
      <c r="H41" s="273">
        <v>97.873740999046134</v>
      </c>
      <c r="I41" s="267">
        <v>-2.3049750741784503E-2</v>
      </c>
      <c r="J41" s="267">
        <v>-5.2604416316972546E-3</v>
      </c>
      <c r="K41" s="607"/>
      <c r="L41" s="679"/>
      <c r="M41" s="355"/>
      <c r="N41" s="355"/>
      <c r="O41" s="355"/>
    </row>
    <row r="42" spans="1:15" ht="12.75" customHeight="1">
      <c r="A42" s="357" t="s">
        <v>1147</v>
      </c>
      <c r="B42" s="357" t="s">
        <v>853</v>
      </c>
      <c r="C42" s="264" t="s">
        <v>230</v>
      </c>
      <c r="D42" s="264"/>
      <c r="E42" s="270">
        <v>275198187.31629997</v>
      </c>
      <c r="F42" s="271">
        <v>128.15228904176411</v>
      </c>
      <c r="G42" s="272">
        <v>276747503.67220002</v>
      </c>
      <c r="H42" s="273">
        <v>128.05358365676696</v>
      </c>
      <c r="I42" s="267">
        <v>-5.598302912734443E-3</v>
      </c>
      <c r="J42" s="267">
        <v>7.7081314070603923E-4</v>
      </c>
      <c r="K42" s="607"/>
      <c r="L42" s="679"/>
      <c r="M42" s="355"/>
      <c r="N42" s="355"/>
      <c r="O42" s="355"/>
    </row>
    <row r="43" spans="1:15" ht="12.75" customHeight="1">
      <c r="A43" s="357" t="s">
        <v>1148</v>
      </c>
      <c r="B43" s="357" t="s">
        <v>853</v>
      </c>
      <c r="C43" s="264" t="s">
        <v>753</v>
      </c>
      <c r="D43" s="264"/>
      <c r="E43" s="270">
        <v>54386676.948299997</v>
      </c>
      <c r="F43" s="271">
        <v>8.1270222314533864</v>
      </c>
      <c r="G43" s="272">
        <v>39267539.564900003</v>
      </c>
      <c r="H43" s="284">
        <v>7.9635942824800088</v>
      </c>
      <c r="I43" s="267">
        <v>0.38502889539110585</v>
      </c>
      <c r="J43" s="267">
        <v>2.0521882855448981E-2</v>
      </c>
      <c r="K43" s="607"/>
      <c r="L43" s="679"/>
      <c r="M43" s="355"/>
      <c r="N43" s="355"/>
      <c r="O43" s="355"/>
    </row>
    <row r="44" spans="1:15" ht="12.75" customHeight="1">
      <c r="A44" s="263" t="s">
        <v>262</v>
      </c>
      <c r="B44" s="263" t="s">
        <v>263</v>
      </c>
      <c r="C44" s="264" t="s">
        <v>228</v>
      </c>
      <c r="D44" s="264"/>
      <c r="E44" s="270">
        <v>6625883.8200000003</v>
      </c>
      <c r="F44" s="271">
        <v>9.2264643011405116</v>
      </c>
      <c r="G44" s="272">
        <v>6429996.4299999997</v>
      </c>
      <c r="H44" s="273">
        <v>9.0679112488098603</v>
      </c>
      <c r="I44" s="267">
        <v>3.0464618780511543E-2</v>
      </c>
      <c r="J44" s="267">
        <v>1.7485068830096928E-2</v>
      </c>
      <c r="K44" s="607"/>
      <c r="L44" s="679"/>
      <c r="M44" s="355"/>
      <c r="N44" s="355"/>
      <c r="O44" s="355"/>
    </row>
    <row r="45" spans="1:15" ht="12.75" customHeight="1">
      <c r="A45" s="263" t="s">
        <v>264</v>
      </c>
      <c r="B45" s="263" t="s">
        <v>263</v>
      </c>
      <c r="C45" s="264" t="s">
        <v>753</v>
      </c>
      <c r="D45" s="264"/>
      <c r="E45" s="270">
        <v>6499169.54</v>
      </c>
      <c r="F45" s="271">
        <v>9.8651679800929202</v>
      </c>
      <c r="G45" s="272">
        <v>5944450.3600000003</v>
      </c>
      <c r="H45" s="273">
        <v>9.2733095931297331</v>
      </c>
      <c r="I45" s="267">
        <v>9.331715236999627E-2</v>
      </c>
      <c r="J45" s="267">
        <v>6.382385716979333E-2</v>
      </c>
      <c r="K45" s="607"/>
      <c r="L45" s="679"/>
      <c r="M45" s="355"/>
      <c r="N45" s="355"/>
      <c r="O45" s="355"/>
    </row>
    <row r="46" spans="1:15" ht="12.75" customHeight="1">
      <c r="A46" s="263" t="s">
        <v>265</v>
      </c>
      <c r="B46" s="263" t="s">
        <v>263</v>
      </c>
      <c r="C46" s="264" t="s">
        <v>227</v>
      </c>
      <c r="D46" s="264"/>
      <c r="E46" s="272">
        <v>22606424.23</v>
      </c>
      <c r="F46" s="273">
        <v>6.0212320475856735</v>
      </c>
      <c r="G46" s="272">
        <v>20792212.670000002</v>
      </c>
      <c r="H46" s="273">
        <v>5.547235180673014</v>
      </c>
      <c r="I46" s="267">
        <v>8.7254376857044624E-2</v>
      </c>
      <c r="J46" s="267">
        <v>8.5447407848165513E-2</v>
      </c>
      <c r="K46" s="607"/>
      <c r="L46" s="679"/>
      <c r="M46" s="355"/>
      <c r="N46" s="355"/>
      <c r="O46" s="355"/>
    </row>
    <row r="47" spans="1:15" ht="12.75" customHeight="1">
      <c r="A47" s="262" t="s">
        <v>266</v>
      </c>
      <c r="B47" s="263" t="s">
        <v>263</v>
      </c>
      <c r="C47" s="278" t="s">
        <v>753</v>
      </c>
      <c r="D47" s="278"/>
      <c r="E47" s="272">
        <v>10826169.460000001</v>
      </c>
      <c r="F47" s="273">
        <v>15.086101352219673</v>
      </c>
      <c r="G47" s="272">
        <v>8620407.3000000007</v>
      </c>
      <c r="H47" s="273">
        <v>14.359083271519664</v>
      </c>
      <c r="I47" s="267">
        <v>0.25587679134372232</v>
      </c>
      <c r="J47" s="267">
        <v>5.0631232297538409E-2</v>
      </c>
      <c r="K47" s="607"/>
      <c r="L47" s="679"/>
      <c r="M47" s="355"/>
      <c r="N47" s="355"/>
      <c r="O47" s="355"/>
    </row>
    <row r="48" spans="1:15" ht="12.75" customHeight="1">
      <c r="A48" s="357" t="s">
        <v>267</v>
      </c>
      <c r="B48" s="263" t="s">
        <v>263</v>
      </c>
      <c r="C48" s="278" t="s">
        <v>227</v>
      </c>
      <c r="D48" s="278"/>
      <c r="E48" s="272">
        <v>82788882.810000002</v>
      </c>
      <c r="F48" s="273">
        <v>18.888088811087478</v>
      </c>
      <c r="G48" s="272">
        <v>84395726.340000004</v>
      </c>
      <c r="H48" s="273">
        <v>19.339776158572402</v>
      </c>
      <c r="I48" s="267">
        <v>-1.9039394524867359E-2</v>
      </c>
      <c r="J48" s="267">
        <v>-2.3355355500570885E-2</v>
      </c>
      <c r="K48" s="607"/>
      <c r="L48" s="679"/>
      <c r="M48" s="355"/>
      <c r="N48" s="355"/>
      <c r="O48" s="355"/>
    </row>
    <row r="49" spans="1:15" ht="12.75" customHeight="1">
      <c r="A49" s="357" t="s">
        <v>268</v>
      </c>
      <c r="B49" s="263" t="s">
        <v>269</v>
      </c>
      <c r="C49" s="278" t="s">
        <v>228</v>
      </c>
      <c r="D49" s="278"/>
      <c r="E49" s="272">
        <v>10611861.0638</v>
      </c>
      <c r="F49" s="273">
        <v>114.70297906798224</v>
      </c>
      <c r="G49" s="272">
        <v>10686719.787699999</v>
      </c>
      <c r="H49" s="273">
        <v>114.86403473176212</v>
      </c>
      <c r="I49" s="267">
        <v>-7.004836412587423E-3</v>
      </c>
      <c r="J49" s="267">
        <v>-1.4021417944788395E-3</v>
      </c>
      <c r="K49" s="607"/>
      <c r="L49" s="679"/>
      <c r="M49" s="355"/>
      <c r="N49" s="355"/>
      <c r="O49" s="355"/>
    </row>
    <row r="50" spans="1:15" ht="12.75" customHeight="1">
      <c r="A50" s="357" t="s">
        <v>270</v>
      </c>
      <c r="B50" s="263" t="s">
        <v>269</v>
      </c>
      <c r="C50" s="278" t="s">
        <v>230</v>
      </c>
      <c r="D50" s="278"/>
      <c r="E50" s="272">
        <v>142481392.44999999</v>
      </c>
      <c r="F50" s="273">
        <v>1332.1730568152809</v>
      </c>
      <c r="G50" s="272">
        <v>158207083.50999999</v>
      </c>
      <c r="H50" s="273">
        <v>1330.8665783493682</v>
      </c>
      <c r="I50" s="267">
        <v>-9.9399411904372847E-2</v>
      </c>
      <c r="J50" s="267">
        <v>9.8167501323320749E-4</v>
      </c>
      <c r="K50" s="607"/>
      <c r="L50" s="679"/>
      <c r="M50" s="355"/>
      <c r="N50" s="355"/>
      <c r="O50" s="355"/>
    </row>
    <row r="51" spans="1:15" ht="12.75" customHeight="1">
      <c r="A51" s="357" t="s">
        <v>836</v>
      </c>
      <c r="B51" s="263" t="s">
        <v>741</v>
      </c>
      <c r="C51" s="278" t="s">
        <v>241</v>
      </c>
      <c r="D51" s="278"/>
      <c r="E51" s="270">
        <v>7760782.2400000002</v>
      </c>
      <c r="F51" s="271">
        <v>79.422687680135482</v>
      </c>
      <c r="G51" s="272">
        <v>7314865.25</v>
      </c>
      <c r="H51" s="273">
        <v>78.550145899033311</v>
      </c>
      <c r="I51" s="267">
        <v>6.096038337821752E-2</v>
      </c>
      <c r="J51" s="267">
        <v>1.1108086065476197E-2</v>
      </c>
      <c r="K51" s="607"/>
      <c r="L51" s="679"/>
      <c r="M51" s="355"/>
      <c r="N51" s="355"/>
      <c r="O51" s="355"/>
    </row>
    <row r="52" spans="1:15" ht="12.75" customHeight="1">
      <c r="A52" s="357" t="s">
        <v>804</v>
      </c>
      <c r="B52" s="263" t="s">
        <v>741</v>
      </c>
      <c r="C52" s="278" t="s">
        <v>227</v>
      </c>
      <c r="D52" s="278"/>
      <c r="E52" s="270">
        <v>6817076.3399999999</v>
      </c>
      <c r="F52" s="271">
        <v>601.91179596610596</v>
      </c>
      <c r="G52" s="272">
        <v>6850605.7699999996</v>
      </c>
      <c r="H52" s="273">
        <v>596.65002102243272</v>
      </c>
      <c r="I52" s="267">
        <v>-4.8943744722300675E-3</v>
      </c>
      <c r="J52" s="267">
        <v>8.8188632502794739E-3</v>
      </c>
      <c r="K52" s="607"/>
      <c r="L52" s="679"/>
      <c r="M52" s="355"/>
      <c r="N52" s="355"/>
      <c r="O52" s="355"/>
    </row>
    <row r="53" spans="1:15" ht="12.75" customHeight="1">
      <c r="A53" s="357" t="s">
        <v>703</v>
      </c>
      <c r="B53" s="281" t="s">
        <v>741</v>
      </c>
      <c r="C53" s="264" t="s">
        <v>227</v>
      </c>
      <c r="D53" s="264"/>
      <c r="E53" s="270">
        <v>40962397.399999999</v>
      </c>
      <c r="F53" s="271">
        <v>115.62052191017823</v>
      </c>
      <c r="G53" s="272">
        <v>40274767.259999998</v>
      </c>
      <c r="H53" s="273">
        <v>108.67306304281107</v>
      </c>
      <c r="I53" s="267">
        <v>1.7073472717071159E-2</v>
      </c>
      <c r="J53" s="267">
        <v>6.3929907493545546E-2</v>
      </c>
      <c r="K53" s="607"/>
      <c r="L53" s="679"/>
      <c r="M53" s="355"/>
      <c r="N53" s="355"/>
      <c r="O53" s="355"/>
    </row>
    <row r="54" spans="1:15" ht="12.75" customHeight="1">
      <c r="A54" s="276" t="s">
        <v>704</v>
      </c>
      <c r="B54" s="281" t="s">
        <v>741</v>
      </c>
      <c r="C54" s="278" t="s">
        <v>230</v>
      </c>
      <c r="D54" s="278"/>
      <c r="E54" s="270">
        <v>9942226.9499999993</v>
      </c>
      <c r="F54" s="271">
        <v>107.07931377370289</v>
      </c>
      <c r="G54" s="272">
        <v>9645114.3000000007</v>
      </c>
      <c r="H54" s="273">
        <v>106.97819585936267</v>
      </c>
      <c r="I54" s="267">
        <v>3.0804471648407272E-2</v>
      </c>
      <c r="J54" s="267">
        <v>9.4521985090456617E-4</v>
      </c>
      <c r="K54" s="607"/>
      <c r="L54" s="679"/>
      <c r="M54" s="355"/>
      <c r="N54" s="355"/>
      <c r="O54" s="355"/>
    </row>
    <row r="55" spans="1:15" ht="12.75" customHeight="1">
      <c r="A55" s="263" t="s">
        <v>705</v>
      </c>
      <c r="B55" s="281" t="s">
        <v>741</v>
      </c>
      <c r="C55" s="264" t="s">
        <v>227</v>
      </c>
      <c r="D55" s="264"/>
      <c r="E55" s="272">
        <v>13221950.16</v>
      </c>
      <c r="F55" s="273">
        <v>71.862455368074151</v>
      </c>
      <c r="G55" s="272">
        <v>13546388.640000001</v>
      </c>
      <c r="H55" s="273">
        <v>72.183292610019492</v>
      </c>
      <c r="I55" s="267">
        <v>-2.3950182489375305E-2</v>
      </c>
      <c r="J55" s="267">
        <v>-4.444757648819242E-3</v>
      </c>
      <c r="K55" s="607"/>
      <c r="L55" s="679"/>
      <c r="M55" s="355"/>
      <c r="N55" s="355"/>
      <c r="O55" s="355"/>
    </row>
    <row r="56" spans="1:15" ht="12.75" customHeight="1">
      <c r="A56" s="281" t="s">
        <v>707</v>
      </c>
      <c r="B56" s="281" t="s">
        <v>741</v>
      </c>
      <c r="C56" s="282" t="s">
        <v>227</v>
      </c>
      <c r="D56" s="282"/>
      <c r="E56" s="270">
        <v>17231803.329999998</v>
      </c>
      <c r="F56" s="271">
        <v>183.12325521819852</v>
      </c>
      <c r="G56" s="272">
        <v>17746648.41</v>
      </c>
      <c r="H56" s="273">
        <v>170.66111298547358</v>
      </c>
      <c r="I56" s="267">
        <v>-2.9010834502693705E-2</v>
      </c>
      <c r="J56" s="267">
        <v>7.3022740885240189E-2</v>
      </c>
      <c r="K56" s="607"/>
      <c r="L56" s="679"/>
      <c r="M56" s="355"/>
      <c r="N56" s="355"/>
      <c r="O56" s="355"/>
    </row>
    <row r="57" spans="1:15" ht="12.75" customHeight="1">
      <c r="A57" s="263" t="s">
        <v>676</v>
      </c>
      <c r="B57" s="263" t="s">
        <v>271</v>
      </c>
      <c r="C57" s="264" t="s">
        <v>230</v>
      </c>
      <c r="D57" s="264"/>
      <c r="E57" s="270">
        <v>116651603.97</v>
      </c>
      <c r="F57" s="271">
        <v>786.95818749694217</v>
      </c>
      <c r="G57" s="272">
        <v>114047583.56999999</v>
      </c>
      <c r="H57" s="273">
        <v>787.14153428421491</v>
      </c>
      <c r="I57" s="267">
        <v>2.2832753825088314E-2</v>
      </c>
      <c r="J57" s="267">
        <v>-2.3292734443169927E-4</v>
      </c>
      <c r="K57" s="607"/>
      <c r="L57" s="679"/>
      <c r="M57" s="355"/>
      <c r="N57" s="355"/>
      <c r="O57" s="355"/>
    </row>
    <row r="58" spans="1:15" ht="12.75" customHeight="1">
      <c r="A58" s="263" t="s">
        <v>272</v>
      </c>
      <c r="B58" s="263" t="s">
        <v>271</v>
      </c>
      <c r="C58" s="264" t="s">
        <v>227</v>
      </c>
      <c r="D58" s="264"/>
      <c r="E58" s="270">
        <v>109130285.38</v>
      </c>
      <c r="F58" s="271">
        <v>39.003191323334079</v>
      </c>
      <c r="G58" s="272">
        <v>113330954.63</v>
      </c>
      <c r="H58" s="273">
        <v>39.455448952358289</v>
      </c>
      <c r="I58" s="267">
        <v>-3.706550662803676E-2</v>
      </c>
      <c r="J58" s="267">
        <v>-1.1462488478341748E-2</v>
      </c>
      <c r="K58" s="607"/>
      <c r="L58" s="679"/>
      <c r="M58" s="355"/>
      <c r="N58" s="355"/>
      <c r="O58" s="355"/>
    </row>
    <row r="59" spans="1:15" ht="12.75" customHeight="1">
      <c r="A59" s="263" t="s">
        <v>273</v>
      </c>
      <c r="B59" s="263" t="s">
        <v>271</v>
      </c>
      <c r="C59" s="264" t="s">
        <v>227</v>
      </c>
      <c r="D59" s="264"/>
      <c r="E59" s="270">
        <v>11983286.609999999</v>
      </c>
      <c r="F59" s="271">
        <v>688.31372627182338</v>
      </c>
      <c r="G59" s="272">
        <v>11610826.91</v>
      </c>
      <c r="H59" s="273">
        <v>666.35526255816023</v>
      </c>
      <c r="I59" s="267">
        <v>3.2078654077532853E-2</v>
      </c>
      <c r="J59" s="267">
        <v>3.2953088161056687E-2</v>
      </c>
      <c r="K59" s="607"/>
      <c r="L59" s="679"/>
      <c r="M59" s="355"/>
      <c r="N59" s="355"/>
      <c r="O59" s="355"/>
    </row>
    <row r="60" spans="1:15" ht="12.75" customHeight="1">
      <c r="A60" s="263" t="s">
        <v>274</v>
      </c>
      <c r="B60" s="263" t="s">
        <v>271</v>
      </c>
      <c r="C60" s="264" t="s">
        <v>230</v>
      </c>
      <c r="D60" s="264"/>
      <c r="E60" s="270">
        <v>336976764.56</v>
      </c>
      <c r="F60" s="271">
        <v>132.26580944356562</v>
      </c>
      <c r="G60" s="272">
        <v>338989943.49000001</v>
      </c>
      <c r="H60" s="273">
        <v>132.158681712945</v>
      </c>
      <c r="I60" s="267">
        <v>-5.9387570889972707E-3</v>
      </c>
      <c r="J60" s="267">
        <v>8.1059926772963919E-4</v>
      </c>
      <c r="K60" s="607"/>
      <c r="L60" s="679"/>
      <c r="M60" s="355"/>
      <c r="N60" s="355"/>
      <c r="O60" s="355"/>
    </row>
    <row r="61" spans="1:15" ht="12.75" customHeight="1">
      <c r="A61" s="263" t="s">
        <v>275</v>
      </c>
      <c r="B61" s="263" t="s">
        <v>271</v>
      </c>
      <c r="C61" s="264" t="s">
        <v>228</v>
      </c>
      <c r="D61" s="264"/>
      <c r="E61" s="270">
        <v>44221810.450000003</v>
      </c>
      <c r="F61" s="271">
        <v>107.70592855837427</v>
      </c>
      <c r="G61" s="272">
        <v>44746555.280000001</v>
      </c>
      <c r="H61" s="273">
        <v>108.99547608035149</v>
      </c>
      <c r="I61" s="267">
        <v>-1.1727044164996037E-2</v>
      </c>
      <c r="J61" s="267">
        <v>-1.1831202251243678E-2</v>
      </c>
      <c r="K61" s="607"/>
      <c r="L61" s="679"/>
      <c r="M61" s="355"/>
      <c r="N61" s="355"/>
      <c r="O61" s="355"/>
    </row>
    <row r="62" spans="1:15" ht="12.75" customHeight="1">
      <c r="A62" s="263" t="s">
        <v>276</v>
      </c>
      <c r="B62" s="263" t="s">
        <v>277</v>
      </c>
      <c r="C62" s="264" t="s">
        <v>241</v>
      </c>
      <c r="D62" s="264"/>
      <c r="E62" s="270">
        <v>261805801.00999999</v>
      </c>
      <c r="F62" s="271">
        <v>940.28638579426911</v>
      </c>
      <c r="G62" s="272">
        <v>248169562.65000001</v>
      </c>
      <c r="H62" s="273">
        <v>935.60814686107074</v>
      </c>
      <c r="I62" s="267">
        <v>5.4947263533810187E-2</v>
      </c>
      <c r="J62" s="267">
        <v>5.0002118396399453E-3</v>
      </c>
      <c r="K62" s="607"/>
      <c r="L62" s="679"/>
      <c r="M62" s="355"/>
      <c r="N62" s="355"/>
      <c r="O62" s="355"/>
    </row>
    <row r="63" spans="1:15" ht="12.75" customHeight="1">
      <c r="A63" s="263" t="s">
        <v>1156</v>
      </c>
      <c r="B63" s="263" t="s">
        <v>277</v>
      </c>
      <c r="C63" s="264" t="s">
        <v>241</v>
      </c>
      <c r="D63" s="264"/>
      <c r="E63" s="270">
        <v>55307330.560000002</v>
      </c>
      <c r="F63" s="271">
        <v>803.89956532734266</v>
      </c>
      <c r="G63" s="272">
        <v>45257126.990000002</v>
      </c>
      <c r="H63" s="273">
        <v>793.03140324577657</v>
      </c>
      <c r="I63" s="267">
        <v>0.22206896987121372</v>
      </c>
      <c r="J63" s="267">
        <v>1.3704579714099774E-2</v>
      </c>
      <c r="K63" s="607"/>
      <c r="L63" s="679"/>
      <c r="M63" s="355"/>
      <c r="N63" s="355"/>
      <c r="O63" s="355"/>
    </row>
    <row r="64" spans="1:15" ht="12.75" customHeight="1">
      <c r="A64" s="263" t="s">
        <v>278</v>
      </c>
      <c r="B64" s="263" t="s">
        <v>277</v>
      </c>
      <c r="C64" s="264" t="s">
        <v>230</v>
      </c>
      <c r="D64" s="264"/>
      <c r="E64" s="270">
        <v>69282650.640000001</v>
      </c>
      <c r="F64" s="271">
        <v>889.70962397639232</v>
      </c>
      <c r="G64" s="272">
        <v>64944107.130000003</v>
      </c>
      <c r="H64" s="273">
        <v>880.49037791102853</v>
      </c>
      <c r="I64" s="267">
        <v>6.6804267572967646E-2</v>
      </c>
      <c r="J64" s="267">
        <v>1.047058127680689E-2</v>
      </c>
      <c r="K64" s="607"/>
      <c r="L64" s="679"/>
      <c r="M64" s="355"/>
      <c r="N64" s="355"/>
      <c r="O64" s="355"/>
    </row>
    <row r="65" spans="1:15" ht="12.75" customHeight="1">
      <c r="A65" s="263" t="s">
        <v>279</v>
      </c>
      <c r="B65" s="263" t="s">
        <v>277</v>
      </c>
      <c r="C65" s="264" t="s">
        <v>227</v>
      </c>
      <c r="D65" s="264"/>
      <c r="E65" s="270">
        <v>185147606.28999999</v>
      </c>
      <c r="F65" s="271">
        <v>76.750190475346116</v>
      </c>
      <c r="G65" s="272">
        <v>184875409.58000001</v>
      </c>
      <c r="H65" s="273">
        <v>76.297347789228994</v>
      </c>
      <c r="I65" s="267">
        <v>1.4723251221908651E-3</v>
      </c>
      <c r="J65" s="267">
        <v>5.9352349621391021E-3</v>
      </c>
      <c r="K65" s="607"/>
      <c r="L65" s="679"/>
      <c r="M65" s="355"/>
      <c r="N65" s="355"/>
      <c r="O65" s="355"/>
    </row>
    <row r="66" spans="1:15" ht="12.75" customHeight="1">
      <c r="A66" s="263" t="s">
        <v>280</v>
      </c>
      <c r="B66" s="263" t="s">
        <v>277</v>
      </c>
      <c r="C66" s="264" t="s">
        <v>230</v>
      </c>
      <c r="D66" s="264"/>
      <c r="E66" s="270">
        <v>576559142.69000006</v>
      </c>
      <c r="F66" s="271">
        <v>1065.1769391930604</v>
      </c>
      <c r="G66" s="272">
        <v>550665931</v>
      </c>
      <c r="H66" s="273">
        <v>1065.2909449298218</v>
      </c>
      <c r="I66" s="267">
        <v>4.7021633684470876E-2</v>
      </c>
      <c r="J66" s="267">
        <v>-1.070184040369293E-4</v>
      </c>
      <c r="K66" s="607"/>
      <c r="L66" s="679"/>
      <c r="M66" s="355"/>
      <c r="N66" s="355"/>
      <c r="O66" s="355"/>
    </row>
    <row r="67" spans="1:15" ht="12.75" customHeight="1">
      <c r="A67" s="263" t="s">
        <v>281</v>
      </c>
      <c r="B67" s="263" t="s">
        <v>277</v>
      </c>
      <c r="C67" s="264" t="s">
        <v>228</v>
      </c>
      <c r="D67" s="264"/>
      <c r="E67" s="270">
        <v>217267914.50999999</v>
      </c>
      <c r="F67" s="271">
        <v>112.46649714115023</v>
      </c>
      <c r="G67" s="272">
        <v>194208178.56</v>
      </c>
      <c r="H67" s="273">
        <v>108.77272747119781</v>
      </c>
      <c r="I67" s="267">
        <v>0.11873720314448932</v>
      </c>
      <c r="J67" s="267">
        <v>3.3958601166183877E-2</v>
      </c>
      <c r="K67" s="607"/>
      <c r="L67" s="679"/>
      <c r="M67" s="355"/>
      <c r="N67" s="355"/>
      <c r="O67" s="355"/>
    </row>
    <row r="68" spans="1:15" ht="12.75" customHeight="1">
      <c r="A68" s="263" t="s">
        <v>282</v>
      </c>
      <c r="B68" s="263" t="s">
        <v>277</v>
      </c>
      <c r="C68" s="264" t="s">
        <v>227</v>
      </c>
      <c r="D68" s="264"/>
      <c r="E68" s="270">
        <v>59919061.149999999</v>
      </c>
      <c r="F68" s="271">
        <v>61.752613080659245</v>
      </c>
      <c r="G68" s="272">
        <v>57093668.409999996</v>
      </c>
      <c r="H68" s="273">
        <v>59.221247673044687</v>
      </c>
      <c r="I68" s="267">
        <v>4.9486971474846264E-2</v>
      </c>
      <c r="J68" s="267">
        <v>4.2744209334967254E-2</v>
      </c>
      <c r="K68" s="607"/>
      <c r="L68" s="679"/>
      <c r="M68" s="355"/>
      <c r="N68" s="355"/>
      <c r="O68" s="355"/>
    </row>
    <row r="69" spans="1:15" ht="12.75" customHeight="1">
      <c r="A69" s="357" t="s">
        <v>283</v>
      </c>
      <c r="B69" s="263" t="s">
        <v>277</v>
      </c>
      <c r="C69" s="264" t="s">
        <v>230</v>
      </c>
      <c r="D69" s="264"/>
      <c r="E69" s="270">
        <v>1594694101.8599999</v>
      </c>
      <c r="F69" s="271">
        <v>142.42773937514568</v>
      </c>
      <c r="G69" s="272">
        <v>1570103995.6800001</v>
      </c>
      <c r="H69" s="273">
        <v>142.36210910711324</v>
      </c>
      <c r="I69" s="267">
        <v>1.5661450609422811E-2</v>
      </c>
      <c r="J69" s="267">
        <v>4.6100938265158931E-4</v>
      </c>
      <c r="K69" s="607"/>
      <c r="L69" s="679"/>
      <c r="M69" s="355"/>
      <c r="N69" s="355"/>
      <c r="O69" s="355"/>
    </row>
    <row r="70" spans="1:15" ht="12.75" customHeight="1">
      <c r="A70" s="263" t="s">
        <v>284</v>
      </c>
      <c r="B70" s="263" t="s">
        <v>285</v>
      </c>
      <c r="C70" s="264" t="s">
        <v>227</v>
      </c>
      <c r="D70" s="264"/>
      <c r="E70" s="270">
        <v>14553060.039999999</v>
      </c>
      <c r="F70" s="271">
        <v>822.09130363795271</v>
      </c>
      <c r="G70" s="272">
        <v>13485498.060000001</v>
      </c>
      <c r="H70" s="273">
        <v>779.86844738437537</v>
      </c>
      <c r="I70" s="267">
        <v>7.9163704243638389E-2</v>
      </c>
      <c r="J70" s="267">
        <v>5.4140998260911566E-2</v>
      </c>
      <c r="K70" s="607"/>
      <c r="L70" s="679"/>
      <c r="M70" s="355"/>
      <c r="N70" s="355"/>
      <c r="O70" s="355"/>
    </row>
    <row r="71" spans="1:15" ht="12.75" customHeight="1">
      <c r="A71" s="263" t="s">
        <v>286</v>
      </c>
      <c r="B71" s="263" t="s">
        <v>285</v>
      </c>
      <c r="C71" s="283" t="s">
        <v>227</v>
      </c>
      <c r="D71" s="283"/>
      <c r="E71" s="270">
        <v>19724329.539999999</v>
      </c>
      <c r="F71" s="271">
        <v>109.80746869174652</v>
      </c>
      <c r="G71" s="272">
        <v>18632070.359999999</v>
      </c>
      <c r="H71" s="273">
        <v>102.29428716025765</v>
      </c>
      <c r="I71" s="267">
        <v>5.8622534098244916E-2</v>
      </c>
      <c r="J71" s="267">
        <v>7.3446736274905167E-2</v>
      </c>
      <c r="K71" s="607"/>
      <c r="L71" s="679"/>
      <c r="M71" s="355"/>
      <c r="N71" s="355"/>
      <c r="O71" s="355"/>
    </row>
    <row r="72" spans="1:15" ht="12.75" customHeight="1">
      <c r="A72" s="263" t="s">
        <v>1205</v>
      </c>
      <c r="B72" s="263" t="s">
        <v>287</v>
      </c>
      <c r="C72" s="283" t="s">
        <v>753</v>
      </c>
      <c r="D72" s="283"/>
      <c r="E72" s="270">
        <v>0</v>
      </c>
      <c r="F72" s="271">
        <v>0</v>
      </c>
      <c r="G72" s="272">
        <v>0</v>
      </c>
      <c r="H72" s="273">
        <v>0</v>
      </c>
      <c r="I72" s="267" t="s">
        <v>1178</v>
      </c>
      <c r="J72" s="267" t="s">
        <v>1178</v>
      </c>
      <c r="K72" s="607"/>
      <c r="L72" s="679"/>
      <c r="M72" s="355"/>
      <c r="N72" s="355"/>
      <c r="O72" s="355"/>
    </row>
    <row r="73" spans="1:15" ht="12.75" customHeight="1">
      <c r="A73" s="263" t="s">
        <v>1206</v>
      </c>
      <c r="B73" s="263" t="s">
        <v>287</v>
      </c>
      <c r="C73" s="283" t="s">
        <v>753</v>
      </c>
      <c r="D73" s="283"/>
      <c r="E73" s="270">
        <v>0</v>
      </c>
      <c r="F73" s="271">
        <v>0</v>
      </c>
      <c r="G73" s="272">
        <v>0</v>
      </c>
      <c r="H73" s="273">
        <v>0</v>
      </c>
      <c r="I73" s="267" t="s">
        <v>1178</v>
      </c>
      <c r="J73" s="267" t="s">
        <v>1178</v>
      </c>
      <c r="K73" s="607"/>
      <c r="L73" s="679"/>
      <c r="M73" s="355"/>
      <c r="N73" s="355"/>
      <c r="O73" s="355"/>
    </row>
    <row r="74" spans="1:15" ht="12.75" customHeight="1">
      <c r="A74" s="263" t="s">
        <v>288</v>
      </c>
      <c r="B74" s="263" t="s">
        <v>287</v>
      </c>
      <c r="C74" s="283" t="s">
        <v>241</v>
      </c>
      <c r="D74" s="283"/>
      <c r="E74" s="270">
        <v>86952869.942599997</v>
      </c>
      <c r="F74" s="271">
        <v>1289.7033827973753</v>
      </c>
      <c r="G74" s="272">
        <v>85287914.732099995</v>
      </c>
      <c r="H74" s="273">
        <v>1285.0596775437184</v>
      </c>
      <c r="I74" s="267">
        <v>1.9521584221279475E-2</v>
      </c>
      <c r="J74" s="267">
        <v>3.6136105854109868E-3</v>
      </c>
      <c r="K74" s="607"/>
      <c r="L74" s="679"/>
      <c r="M74" s="355"/>
      <c r="N74" s="355"/>
      <c r="O74" s="355"/>
    </row>
    <row r="75" spans="1:15" ht="12.75" customHeight="1">
      <c r="A75" s="263" t="s">
        <v>289</v>
      </c>
      <c r="B75" s="263" t="s">
        <v>287</v>
      </c>
      <c r="C75" s="283" t="s">
        <v>230</v>
      </c>
      <c r="D75" s="283"/>
      <c r="E75" s="270">
        <v>743786713.47230005</v>
      </c>
      <c r="F75" s="271">
        <v>156.40444156271036</v>
      </c>
      <c r="G75" s="272">
        <v>808372352.5927</v>
      </c>
      <c r="H75" s="273">
        <v>156.3291621788587</v>
      </c>
      <c r="I75" s="267">
        <v>-7.989590306157035E-2</v>
      </c>
      <c r="J75" s="267">
        <v>4.8154408814360394E-4</v>
      </c>
      <c r="K75" s="607"/>
      <c r="L75" s="679"/>
      <c r="M75" s="355"/>
      <c r="N75" s="355"/>
      <c r="O75" s="355"/>
    </row>
    <row r="76" spans="1:15" ht="12.75" customHeight="1">
      <c r="A76" s="263" t="s">
        <v>1138</v>
      </c>
      <c r="B76" s="263" t="s">
        <v>287</v>
      </c>
      <c r="C76" s="283" t="s">
        <v>241</v>
      </c>
      <c r="D76" s="283"/>
      <c r="E76" s="270">
        <v>19410767.771600001</v>
      </c>
      <c r="F76" s="271">
        <v>776.04639406454567</v>
      </c>
      <c r="G76" s="272">
        <v>18869354.8554</v>
      </c>
      <c r="H76" s="273">
        <v>774.02050828223082</v>
      </c>
      <c r="I76" s="267">
        <v>2.8692709440728992E-2</v>
      </c>
      <c r="J76" s="267">
        <v>2.6173541406684375E-3</v>
      </c>
      <c r="K76" s="607"/>
      <c r="L76" s="679"/>
      <c r="M76" s="355"/>
      <c r="N76" s="355"/>
      <c r="O76" s="355"/>
    </row>
    <row r="77" spans="1:15" ht="12.75" customHeight="1">
      <c r="A77" s="357" t="s">
        <v>1149</v>
      </c>
      <c r="B77" s="263" t="s">
        <v>287</v>
      </c>
      <c r="C77" s="283" t="s">
        <v>753</v>
      </c>
      <c r="D77" s="283"/>
      <c r="E77" s="270">
        <v>144013521.8416</v>
      </c>
      <c r="F77" s="271">
        <v>944.59989377030024</v>
      </c>
      <c r="G77" s="272">
        <v>142177254.50459999</v>
      </c>
      <c r="H77" s="273">
        <v>922.41453394810924</v>
      </c>
      <c r="I77" s="267">
        <v>1.2915338275438337E-2</v>
      </c>
      <c r="J77" s="267">
        <v>2.4051398807901858E-2</v>
      </c>
      <c r="K77" s="607"/>
      <c r="L77" s="679"/>
      <c r="M77" s="355"/>
      <c r="N77" s="355"/>
      <c r="O77" s="355"/>
    </row>
    <row r="78" spans="1:15" ht="12.75" customHeight="1">
      <c r="A78" s="263" t="s">
        <v>290</v>
      </c>
      <c r="B78" s="263" t="s">
        <v>287</v>
      </c>
      <c r="C78" s="283" t="s">
        <v>230</v>
      </c>
      <c r="D78" s="283"/>
      <c r="E78" s="272">
        <v>201915049.21380001</v>
      </c>
      <c r="F78" s="273">
        <v>807.99345310853982</v>
      </c>
      <c r="G78" s="272">
        <v>193024430.42539999</v>
      </c>
      <c r="H78" s="273">
        <v>808.56797618486098</v>
      </c>
      <c r="I78" s="267">
        <v>4.6059551989384495E-2</v>
      </c>
      <c r="J78" s="267">
        <v>-7.1054394094605122E-4</v>
      </c>
      <c r="K78" s="607"/>
      <c r="L78" s="679"/>
      <c r="M78" s="355"/>
      <c r="N78" s="355"/>
      <c r="O78" s="355"/>
    </row>
    <row r="79" spans="1:15" ht="12.75" customHeight="1">
      <c r="A79" s="357" t="s">
        <v>1150</v>
      </c>
      <c r="B79" s="263" t="s">
        <v>287</v>
      </c>
      <c r="C79" s="283" t="s">
        <v>753</v>
      </c>
      <c r="D79" s="283"/>
      <c r="E79" s="270">
        <v>140497785.23550001</v>
      </c>
      <c r="F79" s="271">
        <v>796.00304556982474</v>
      </c>
      <c r="G79" s="272">
        <v>141031832.75549999</v>
      </c>
      <c r="H79" s="273">
        <v>794.23745216673751</v>
      </c>
      <c r="I79" s="267">
        <v>-3.7867161587967768E-3</v>
      </c>
      <c r="J79" s="267">
        <v>2.2230044658189119E-3</v>
      </c>
      <c r="K79" s="607"/>
      <c r="L79" s="679"/>
      <c r="M79" s="355"/>
      <c r="N79" s="355"/>
      <c r="O79" s="355"/>
    </row>
    <row r="80" spans="1:15" ht="12.75" customHeight="1">
      <c r="A80" s="263" t="s">
        <v>844</v>
      </c>
      <c r="B80" s="263" t="s">
        <v>287</v>
      </c>
      <c r="C80" s="283" t="s">
        <v>753</v>
      </c>
      <c r="D80" s="283"/>
      <c r="E80" s="274">
        <v>44561249.7896</v>
      </c>
      <c r="F80" s="275">
        <v>786.58443225799181</v>
      </c>
      <c r="G80" s="272">
        <v>44334149.105499998</v>
      </c>
      <c r="H80" s="273">
        <v>782.57570576329886</v>
      </c>
      <c r="I80" s="267">
        <v>5.1224775637304099E-3</v>
      </c>
      <c r="J80" s="267">
        <v>5.1224775637304099E-3</v>
      </c>
      <c r="K80" s="607"/>
      <c r="L80" s="679"/>
      <c r="M80" s="355"/>
      <c r="N80" s="355"/>
      <c r="O80" s="355"/>
    </row>
    <row r="81" spans="1:15" ht="12.75" customHeight="1">
      <c r="A81" s="263" t="s">
        <v>845</v>
      </c>
      <c r="B81" s="263" t="s">
        <v>708</v>
      </c>
      <c r="C81" s="283" t="s">
        <v>228</v>
      </c>
      <c r="D81" s="283"/>
      <c r="E81" s="274">
        <v>0</v>
      </c>
      <c r="F81" s="275">
        <v>0</v>
      </c>
      <c r="G81" s="279">
        <v>0</v>
      </c>
      <c r="H81" s="280">
        <v>0</v>
      </c>
      <c r="I81" s="267" t="s">
        <v>1178</v>
      </c>
      <c r="J81" s="267" t="s">
        <v>1178</v>
      </c>
      <c r="K81" s="607"/>
      <c r="L81" s="679"/>
      <c r="M81" s="355"/>
      <c r="N81" s="355"/>
      <c r="O81" s="355"/>
    </row>
    <row r="82" spans="1:15" ht="12.75" customHeight="1">
      <c r="A82" s="263" t="s">
        <v>846</v>
      </c>
      <c r="B82" s="263" t="s">
        <v>708</v>
      </c>
      <c r="C82" s="283" t="s">
        <v>230</v>
      </c>
      <c r="D82" s="283"/>
      <c r="E82" s="274">
        <v>0</v>
      </c>
      <c r="F82" s="275">
        <v>0</v>
      </c>
      <c r="G82" s="272">
        <v>0</v>
      </c>
      <c r="H82" s="273">
        <v>0</v>
      </c>
      <c r="I82" s="267" t="s">
        <v>1178</v>
      </c>
      <c r="J82" s="267" t="s">
        <v>1178</v>
      </c>
      <c r="K82" s="607"/>
      <c r="L82" s="679"/>
      <c r="M82" s="355"/>
      <c r="N82" s="355"/>
      <c r="O82" s="355"/>
    </row>
    <row r="83" spans="1:15" ht="12.75" customHeight="1">
      <c r="A83" s="263" t="s">
        <v>847</v>
      </c>
      <c r="B83" s="263" t="s">
        <v>708</v>
      </c>
      <c r="C83" s="283" t="s">
        <v>227</v>
      </c>
      <c r="D83" s="283"/>
      <c r="E83" s="274">
        <v>0</v>
      </c>
      <c r="F83" s="275">
        <v>0</v>
      </c>
      <c r="G83" s="272">
        <v>0</v>
      </c>
      <c r="H83" s="273">
        <v>0</v>
      </c>
      <c r="I83" s="267" t="s">
        <v>1178</v>
      </c>
      <c r="J83" s="267" t="s">
        <v>1178</v>
      </c>
      <c r="K83" s="607"/>
      <c r="L83" s="679"/>
      <c r="M83" s="355"/>
      <c r="N83" s="355"/>
      <c r="O83" s="355"/>
    </row>
    <row r="84" spans="1:15" ht="12.75" customHeight="1">
      <c r="A84" s="263" t="s">
        <v>291</v>
      </c>
      <c r="B84" s="263" t="s">
        <v>292</v>
      </c>
      <c r="C84" s="283" t="s">
        <v>227</v>
      </c>
      <c r="D84" s="283"/>
      <c r="E84" s="270">
        <v>305187600.9799</v>
      </c>
      <c r="F84" s="271">
        <v>104.80299880057841</v>
      </c>
      <c r="G84" s="272">
        <v>304228962.92540002</v>
      </c>
      <c r="H84" s="273">
        <v>103.8846360594552</v>
      </c>
      <c r="I84" s="267">
        <v>3.1510413909376922E-3</v>
      </c>
      <c r="J84" s="267">
        <v>8.840217148160523E-3</v>
      </c>
      <c r="K84" s="607"/>
      <c r="L84" s="679"/>
      <c r="M84" s="355"/>
      <c r="N84" s="355"/>
      <c r="O84" s="355"/>
    </row>
    <row r="85" spans="1:15" ht="12.75" customHeight="1">
      <c r="A85" s="263" t="s">
        <v>293</v>
      </c>
      <c r="B85" s="263" t="s">
        <v>292</v>
      </c>
      <c r="C85" s="283" t="s">
        <v>241</v>
      </c>
      <c r="D85" s="283"/>
      <c r="E85" s="270">
        <v>193919831.8888</v>
      </c>
      <c r="F85" s="271">
        <v>1425.3142641064505</v>
      </c>
      <c r="G85" s="272">
        <v>178778789.68239999</v>
      </c>
      <c r="H85" s="273">
        <v>1412.0387678460609</v>
      </c>
      <c r="I85" s="267">
        <v>8.4691490714855044E-2</v>
      </c>
      <c r="J85" s="267">
        <v>9.4016514012857932E-3</v>
      </c>
      <c r="K85" s="607"/>
      <c r="L85" s="679"/>
      <c r="M85" s="355"/>
      <c r="N85" s="355"/>
      <c r="O85" s="355"/>
    </row>
    <row r="86" spans="1:15" ht="12.75" customHeight="1">
      <c r="A86" s="263" t="s">
        <v>294</v>
      </c>
      <c r="B86" s="263" t="s">
        <v>292</v>
      </c>
      <c r="C86" s="283" t="s">
        <v>227</v>
      </c>
      <c r="D86" s="283"/>
      <c r="E86" s="270">
        <v>47298641.824100003</v>
      </c>
      <c r="F86" s="271">
        <v>735.56463684280391</v>
      </c>
      <c r="G86" s="272">
        <v>55272403.678499997</v>
      </c>
      <c r="H86" s="273">
        <v>698.91925339833881</v>
      </c>
      <c r="I86" s="267">
        <v>-0.1442629834009127</v>
      </c>
      <c r="J86" s="267">
        <v>5.2431498011086486E-2</v>
      </c>
      <c r="K86" s="607"/>
      <c r="L86" s="679"/>
      <c r="M86" s="355"/>
      <c r="N86" s="355"/>
      <c r="O86" s="355"/>
    </row>
    <row r="87" spans="1:15" ht="12.75" customHeight="1">
      <c r="A87" s="263" t="s">
        <v>295</v>
      </c>
      <c r="B87" s="263" t="s">
        <v>292</v>
      </c>
      <c r="C87" s="283" t="s">
        <v>227</v>
      </c>
      <c r="D87" s="283"/>
      <c r="E87" s="270">
        <v>267643173.7096</v>
      </c>
      <c r="F87" s="271">
        <v>1120.196856373474</v>
      </c>
      <c r="G87" s="272">
        <v>264064679.2561</v>
      </c>
      <c r="H87" s="273">
        <v>1054.9599385427171</v>
      </c>
      <c r="I87" s="267">
        <v>1.3551583133272649E-2</v>
      </c>
      <c r="J87" s="267">
        <v>6.1838289253782319E-2</v>
      </c>
      <c r="K87" s="607"/>
      <c r="L87" s="679"/>
      <c r="M87" s="355"/>
      <c r="N87" s="355"/>
      <c r="O87" s="355"/>
    </row>
    <row r="88" spans="1:15" ht="12.75" customHeight="1">
      <c r="A88" s="263" t="s">
        <v>296</v>
      </c>
      <c r="B88" s="263" t="s">
        <v>292</v>
      </c>
      <c r="C88" s="283" t="s">
        <v>230</v>
      </c>
      <c r="D88" s="283"/>
      <c r="E88" s="270">
        <v>170209064.1063</v>
      </c>
      <c r="F88" s="271">
        <v>1150.651351619829</v>
      </c>
      <c r="G88" s="272">
        <v>170087130.12419999</v>
      </c>
      <c r="H88" s="273">
        <v>1151.314325857089</v>
      </c>
      <c r="I88" s="267">
        <v>7.1689128984053774E-4</v>
      </c>
      <c r="J88" s="267">
        <v>-5.7584121240428221E-4</v>
      </c>
      <c r="K88" s="607"/>
      <c r="L88" s="679"/>
      <c r="M88" s="355"/>
      <c r="N88" s="355"/>
      <c r="O88" s="355"/>
    </row>
    <row r="89" spans="1:15" ht="12.75" customHeight="1">
      <c r="A89" s="263" t="s">
        <v>1181</v>
      </c>
      <c r="B89" s="263" t="s">
        <v>292</v>
      </c>
      <c r="C89" s="283" t="s">
        <v>753</v>
      </c>
      <c r="D89" s="283"/>
      <c r="E89" s="270">
        <v>8643669.2118999995</v>
      </c>
      <c r="F89" s="271">
        <v>775.6745620149386</v>
      </c>
      <c r="G89" s="272">
        <v>0</v>
      </c>
      <c r="H89" s="273">
        <v>0</v>
      </c>
      <c r="I89" s="267" t="s">
        <v>1178</v>
      </c>
      <c r="J89" s="267" t="s">
        <v>1178</v>
      </c>
      <c r="K89" s="607"/>
      <c r="L89" s="679"/>
      <c r="M89" s="355"/>
      <c r="N89" s="355"/>
      <c r="O89" s="355"/>
    </row>
    <row r="90" spans="1:15" ht="12.75" customHeight="1">
      <c r="A90" s="263" t="s">
        <v>1182</v>
      </c>
      <c r="B90" s="263" t="s">
        <v>292</v>
      </c>
      <c r="C90" s="283" t="s">
        <v>753</v>
      </c>
      <c r="D90" s="283"/>
      <c r="E90" s="270">
        <v>5757889.1656999998</v>
      </c>
      <c r="F90" s="271">
        <v>776.77882073531578</v>
      </c>
      <c r="G90" s="272">
        <v>0</v>
      </c>
      <c r="H90" s="273">
        <v>0</v>
      </c>
      <c r="I90" s="267" t="s">
        <v>1178</v>
      </c>
      <c r="J90" s="267" t="s">
        <v>1178</v>
      </c>
      <c r="K90" s="607"/>
      <c r="L90" s="679"/>
      <c r="M90" s="355"/>
      <c r="N90" s="355"/>
      <c r="O90" s="355"/>
    </row>
    <row r="91" spans="1:15" ht="12.75" customHeight="1">
      <c r="A91" s="263" t="s">
        <v>1183</v>
      </c>
      <c r="B91" s="263" t="s">
        <v>292</v>
      </c>
      <c r="C91" s="283" t="s">
        <v>753</v>
      </c>
      <c r="D91" s="283"/>
      <c r="E91" s="270">
        <v>5228931.4314000001</v>
      </c>
      <c r="F91" s="271">
        <v>776.97122650149424</v>
      </c>
      <c r="G91" s="272">
        <v>0</v>
      </c>
      <c r="H91" s="273">
        <v>0</v>
      </c>
      <c r="I91" s="267" t="s">
        <v>1178</v>
      </c>
      <c r="J91" s="267" t="s">
        <v>1178</v>
      </c>
      <c r="K91" s="607"/>
      <c r="L91" s="679"/>
      <c r="M91" s="355"/>
      <c r="N91" s="355"/>
      <c r="O91" s="355"/>
    </row>
    <row r="92" spans="1:15" ht="12.75" customHeight="1">
      <c r="A92" s="263" t="s">
        <v>1184</v>
      </c>
      <c r="B92" s="263" t="s">
        <v>292</v>
      </c>
      <c r="C92" s="283" t="s">
        <v>753</v>
      </c>
      <c r="D92" s="283"/>
      <c r="E92" s="270">
        <v>5687828.9812000003</v>
      </c>
      <c r="F92" s="271">
        <v>777.06544531840666</v>
      </c>
      <c r="G92" s="272">
        <v>0</v>
      </c>
      <c r="H92" s="273">
        <v>0</v>
      </c>
      <c r="I92" s="267" t="s">
        <v>1178</v>
      </c>
      <c r="J92" s="267" t="s">
        <v>1178</v>
      </c>
      <c r="K92" s="607"/>
      <c r="L92" s="679"/>
      <c r="M92" s="355"/>
      <c r="N92" s="355"/>
      <c r="O92" s="355"/>
    </row>
    <row r="93" spans="1:15" ht="12.75" customHeight="1">
      <c r="A93" s="263" t="s">
        <v>297</v>
      </c>
      <c r="B93" s="263" t="s">
        <v>292</v>
      </c>
      <c r="C93" s="283" t="s">
        <v>228</v>
      </c>
      <c r="D93" s="283"/>
      <c r="E93" s="270">
        <v>370530525.54040003</v>
      </c>
      <c r="F93" s="271">
        <v>1167.3513966675055</v>
      </c>
      <c r="G93" s="272">
        <v>361572555.24080002</v>
      </c>
      <c r="H93" s="273">
        <v>1132.2004517646715</v>
      </c>
      <c r="I93" s="267">
        <v>2.4775028330438875E-2</v>
      </c>
      <c r="J93" s="267">
        <v>3.1046573818308332E-2</v>
      </c>
      <c r="K93" s="607"/>
      <c r="L93" s="679"/>
      <c r="M93" s="355"/>
      <c r="N93" s="355"/>
      <c r="O93" s="355"/>
    </row>
    <row r="94" spans="1:15" ht="12.75" customHeight="1">
      <c r="A94" s="262" t="s">
        <v>298</v>
      </c>
      <c r="B94" s="263" t="s">
        <v>292</v>
      </c>
      <c r="C94" s="283" t="s">
        <v>230</v>
      </c>
      <c r="D94" s="283"/>
      <c r="E94" s="270">
        <v>2267522014.1293998</v>
      </c>
      <c r="F94" s="271">
        <v>174.38294423446109</v>
      </c>
      <c r="G94" s="272">
        <v>2230513825.2014999</v>
      </c>
      <c r="H94" s="273">
        <v>174.30503866676287</v>
      </c>
      <c r="I94" s="267">
        <v>1.6591777423552445E-2</v>
      </c>
      <c r="J94" s="267">
        <v>4.4694960222679825E-4</v>
      </c>
      <c r="K94" s="607"/>
      <c r="L94" s="679"/>
      <c r="M94" s="355"/>
      <c r="N94" s="355"/>
      <c r="O94" s="355"/>
    </row>
    <row r="95" spans="1:15" ht="12.75" customHeight="1">
      <c r="A95" s="263" t="s">
        <v>299</v>
      </c>
      <c r="B95" s="263" t="s">
        <v>292</v>
      </c>
      <c r="C95" s="283" t="s">
        <v>227</v>
      </c>
      <c r="D95" s="283"/>
      <c r="E95" s="270">
        <v>79968051.221000001</v>
      </c>
      <c r="F95" s="271">
        <v>1251.0918764219646</v>
      </c>
      <c r="G95" s="272">
        <v>86801784.863700002</v>
      </c>
      <c r="H95" s="273">
        <v>1152.345540811034</v>
      </c>
      <c r="I95" s="267">
        <v>-7.8728031381274377E-2</v>
      </c>
      <c r="J95" s="267">
        <v>8.5691602139955192E-2</v>
      </c>
      <c r="K95" s="607"/>
      <c r="L95" s="679"/>
      <c r="M95" s="355"/>
      <c r="N95" s="355"/>
      <c r="O95" s="355"/>
    </row>
    <row r="96" spans="1:15" ht="18.75" customHeight="1">
      <c r="A96" s="486" t="s">
        <v>607</v>
      </c>
      <c r="B96" s="487"/>
      <c r="C96" s="488"/>
      <c r="D96" s="488"/>
      <c r="E96" s="489">
        <f>SUM(E10:E95)</f>
        <v>13443391624.165108</v>
      </c>
      <c r="F96" s="489"/>
      <c r="G96" s="489">
        <f>SUM(G10:G95)</f>
        <v>13473572075.028603</v>
      </c>
      <c r="H96" s="490"/>
      <c r="I96" s="491">
        <v>-2.2399739798349971E-3</v>
      </c>
      <c r="J96" s="491"/>
      <c r="K96" s="607"/>
      <c r="L96" s="607"/>
      <c r="M96" s="150"/>
      <c r="N96" s="150"/>
    </row>
    <row r="97" spans="1:9" ht="12.75" customHeight="1">
      <c r="A97" s="36" t="s">
        <v>608</v>
      </c>
    </row>
    <row r="98" spans="1:9" ht="12.75" customHeight="1"/>
    <row r="99" spans="1:9" ht="12.75" customHeight="1">
      <c r="A99" s="80" t="s">
        <v>760</v>
      </c>
    </row>
    <row r="100" spans="1:9" ht="12.75" customHeight="1">
      <c r="A100" s="81" t="s">
        <v>752</v>
      </c>
    </row>
    <row r="101" spans="1:9" ht="12.75" customHeight="1">
      <c r="A101" s="51" t="s">
        <v>796</v>
      </c>
    </row>
    <row r="102" spans="1:9" ht="12.75" customHeight="1">
      <c r="A102" s="577" t="s">
        <v>799</v>
      </c>
    </row>
    <row r="103" spans="1:9" ht="12.75" customHeight="1">
      <c r="A103" s="51" t="s">
        <v>802</v>
      </c>
    </row>
    <row r="104" spans="1:9" ht="12.75" customHeight="1">
      <c r="A104" s="90" t="s">
        <v>803</v>
      </c>
    </row>
    <row r="105" spans="1:9" ht="12.75" customHeight="1">
      <c r="A105" s="51"/>
      <c r="B105" s="83"/>
      <c r="C105" s="83"/>
      <c r="D105" s="83"/>
      <c r="E105" s="83"/>
      <c r="F105" s="83"/>
      <c r="G105" s="83"/>
      <c r="H105" s="83"/>
      <c r="I105" s="83"/>
    </row>
    <row r="106" spans="1:9" ht="12.75" customHeight="1">
      <c r="A106" s="690"/>
      <c r="B106" s="84"/>
      <c r="C106" s="84"/>
      <c r="D106" s="84"/>
      <c r="E106" s="84"/>
      <c r="F106" s="84"/>
      <c r="G106" s="84"/>
      <c r="H106" s="84"/>
      <c r="I106" s="84"/>
    </row>
    <row r="107" spans="1:9" ht="12.75" customHeight="1">
      <c r="A107" s="691"/>
    </row>
    <row r="108" spans="1:9" ht="12.75" customHeight="1"/>
    <row r="109" spans="1:9" ht="12.75" customHeight="1">
      <c r="A109" s="75" t="s">
        <v>338</v>
      </c>
    </row>
    <row r="110" spans="1:9" ht="12.75" customHeight="1"/>
    <row r="111" spans="1:9" ht="12.75" customHeight="1"/>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451</v>
      </c>
    </row>
  </sheetData>
  <mergeCells count="7">
    <mergeCell ref="E7:F7"/>
    <mergeCell ref="G7:H7"/>
    <mergeCell ref="I7:J7"/>
    <mergeCell ref="E5:F5"/>
    <mergeCell ref="E6:F6"/>
    <mergeCell ref="G5:H5"/>
    <mergeCell ref="G6:H6"/>
  </mergeCells>
  <hyperlinks>
    <hyperlink ref="A109"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1014</v>
      </c>
      <c r="M1" s="380" t="str">
        <f>Naslovnica!A20</f>
        <v>Veljača 2015.</v>
      </c>
    </row>
    <row r="2" spans="1:14" ht="12.75" customHeight="1">
      <c r="A2" s="125" t="s">
        <v>1015</v>
      </c>
      <c r="M2" s="118" t="str">
        <f>Naslovnica!A24</f>
        <v>February 2015</v>
      </c>
    </row>
    <row r="3" spans="1:14" ht="12.75" customHeight="1">
      <c r="A3" s="18"/>
      <c r="M3" s="19"/>
    </row>
    <row r="4" spans="1:14" ht="12.75" customHeight="1">
      <c r="A4" s="112"/>
      <c r="B4" s="112"/>
      <c r="C4" s="112"/>
      <c r="D4" s="112"/>
      <c r="E4" s="112"/>
      <c r="F4" s="112"/>
      <c r="G4" s="112"/>
      <c r="H4" s="112"/>
      <c r="I4" s="112"/>
      <c r="J4" s="112"/>
      <c r="K4" s="112"/>
      <c r="L4" s="112"/>
      <c r="M4" s="21" t="s">
        <v>495</v>
      </c>
    </row>
    <row r="5" spans="1:14" ht="25.5" customHeight="1">
      <c r="A5" s="794" t="s">
        <v>611</v>
      </c>
      <c r="B5" s="795" t="s">
        <v>773</v>
      </c>
      <c r="C5" s="796"/>
      <c r="D5" s="728" t="s">
        <v>772</v>
      </c>
      <c r="E5" s="769"/>
      <c r="F5" s="728" t="s">
        <v>774</v>
      </c>
      <c r="G5" s="769"/>
      <c r="H5" s="728" t="s">
        <v>775</v>
      </c>
      <c r="I5" s="769"/>
      <c r="J5" s="728" t="s">
        <v>1142</v>
      </c>
      <c r="K5" s="769"/>
      <c r="L5" s="728" t="s">
        <v>776</v>
      </c>
      <c r="M5" s="769"/>
    </row>
    <row r="6" spans="1:14" ht="12.75" customHeight="1">
      <c r="A6" s="794"/>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4"/>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612</v>
      </c>
      <c r="B8" s="285">
        <v>156301.71137</v>
      </c>
      <c r="C8" s="286">
        <v>9.1638933156926269E-2</v>
      </c>
      <c r="D8" s="285">
        <v>38073.691760000002</v>
      </c>
      <c r="E8" s="286">
        <v>4.7301104111263641E-2</v>
      </c>
      <c r="F8" s="285">
        <v>323429.90239999996</v>
      </c>
      <c r="G8" s="286">
        <v>3.4742912997832762E-2</v>
      </c>
      <c r="H8" s="285">
        <v>108854.94443</v>
      </c>
      <c r="I8" s="286">
        <v>9.6502436777001085E-2</v>
      </c>
      <c r="J8" s="285">
        <v>54910.161789999998</v>
      </c>
      <c r="K8" s="286">
        <v>0.11079347245913794</v>
      </c>
      <c r="L8" s="285">
        <v>681570.41174999997</v>
      </c>
      <c r="M8" s="286">
        <v>5.0699290090014414E-2</v>
      </c>
      <c r="N8" s="88"/>
    </row>
    <row r="9" spans="1:14" ht="18">
      <c r="A9" s="209" t="s">
        <v>613</v>
      </c>
      <c r="B9" s="285">
        <v>33191.259859999998</v>
      </c>
      <c r="C9" s="286">
        <v>1.9459874220471948E-2</v>
      </c>
      <c r="D9" s="285">
        <v>50256.27046</v>
      </c>
      <c r="E9" s="286">
        <v>6.2436211761574746E-2</v>
      </c>
      <c r="F9" s="285">
        <v>57406.549859999999</v>
      </c>
      <c r="G9" s="286">
        <v>6.1666245220118173E-3</v>
      </c>
      <c r="H9" s="285">
        <v>24491.843719999997</v>
      </c>
      <c r="I9" s="286">
        <v>2.1712588367185946E-2</v>
      </c>
      <c r="J9" s="285">
        <v>14256.094230000001</v>
      </c>
      <c r="K9" s="286">
        <v>2.8764843008239484E-2</v>
      </c>
      <c r="L9" s="285">
        <v>179602.01812999998</v>
      </c>
      <c r="M9" s="286">
        <v>1.3359873992395178E-2</v>
      </c>
      <c r="N9" s="88"/>
    </row>
    <row r="10" spans="1:14" ht="18">
      <c r="A10" s="209" t="s">
        <v>614</v>
      </c>
      <c r="B10" s="285">
        <v>1577813.6818100002</v>
      </c>
      <c r="C10" s="286">
        <v>0.92506448748469872</v>
      </c>
      <c r="D10" s="285">
        <v>770750.46078999992</v>
      </c>
      <c r="E10" s="286">
        <v>0.95754695970759762</v>
      </c>
      <c r="F10" s="285">
        <v>9288565.0566300005</v>
      </c>
      <c r="G10" s="286">
        <v>0.99777975147793785</v>
      </c>
      <c r="H10" s="285">
        <v>1032585.0318600001</v>
      </c>
      <c r="I10" s="286">
        <v>0.91541061617119335</v>
      </c>
      <c r="J10" s="285">
        <v>442648.96269000001</v>
      </c>
      <c r="K10" s="286">
        <v>0.89314280013270553</v>
      </c>
      <c r="L10" s="285">
        <v>13112363.193780001</v>
      </c>
      <c r="M10" s="286">
        <v>0.97537612235861593</v>
      </c>
      <c r="N10" s="88"/>
    </row>
    <row r="11" spans="1:14" ht="21.75" customHeight="1">
      <c r="A11" s="209" t="s">
        <v>615</v>
      </c>
      <c r="B11" s="287">
        <v>574336.12504000019</v>
      </c>
      <c r="C11" s="288">
        <v>0.33673047665843114</v>
      </c>
      <c r="D11" s="287">
        <v>399558.45249999996</v>
      </c>
      <c r="E11" s="288">
        <v>0.49639410014065538</v>
      </c>
      <c r="F11" s="287">
        <v>9243619.907540001</v>
      </c>
      <c r="G11" s="288">
        <v>0.99295173343470422</v>
      </c>
      <c r="H11" s="287">
        <v>923887.06589000009</v>
      </c>
      <c r="I11" s="288">
        <v>0.81904734444536031</v>
      </c>
      <c r="J11" s="287">
        <v>303431.86923000001</v>
      </c>
      <c r="K11" s="288">
        <v>0.61224132930675801</v>
      </c>
      <c r="L11" s="287">
        <v>11444833.420200001</v>
      </c>
      <c r="M11" s="288">
        <v>0.85133526866692322</v>
      </c>
      <c r="N11" s="78"/>
    </row>
    <row r="12" spans="1:14" ht="18" customHeight="1">
      <c r="A12" s="210" t="s">
        <v>517</v>
      </c>
      <c r="B12" s="287">
        <v>549206.70419000008</v>
      </c>
      <c r="C12" s="288">
        <v>0.32199721943839904</v>
      </c>
      <c r="D12" s="287">
        <v>110373.36324999999</v>
      </c>
      <c r="E12" s="288">
        <v>0.13712308170975668</v>
      </c>
      <c r="F12" s="287">
        <v>0</v>
      </c>
      <c r="G12" s="288">
        <v>0</v>
      </c>
      <c r="H12" s="287">
        <v>816.8488000000001</v>
      </c>
      <c r="I12" s="288">
        <v>7.2415543539283223E-4</v>
      </c>
      <c r="J12" s="287">
        <v>7452.7219999999998</v>
      </c>
      <c r="K12" s="288">
        <v>1.5037525345681766E-2</v>
      </c>
      <c r="L12" s="287">
        <v>667849.63824000012</v>
      </c>
      <c r="M12" s="288">
        <v>4.9678656763727909E-2</v>
      </c>
    </row>
    <row r="13" spans="1:14" ht="18" customHeight="1">
      <c r="A13" s="210" t="s">
        <v>616</v>
      </c>
      <c r="B13" s="287">
        <v>4075.8828900000003</v>
      </c>
      <c r="C13" s="288">
        <v>2.3896703141528084E-3</v>
      </c>
      <c r="D13" s="287">
        <v>175677.49953999999</v>
      </c>
      <c r="E13" s="288">
        <v>0.21825410963898631</v>
      </c>
      <c r="F13" s="287">
        <v>712125.65044000011</v>
      </c>
      <c r="G13" s="288">
        <v>7.6496697841386699E-2</v>
      </c>
      <c r="H13" s="287">
        <v>688540.30278000003</v>
      </c>
      <c r="I13" s="288">
        <v>0.61040697219015738</v>
      </c>
      <c r="J13" s="287">
        <v>193334.31611000001</v>
      </c>
      <c r="K13" s="288">
        <v>0.39009501209010289</v>
      </c>
      <c r="L13" s="287">
        <v>1773753.6517600003</v>
      </c>
      <c r="M13" s="288">
        <v>0.13194242207184936</v>
      </c>
    </row>
    <row r="14" spans="1:14" ht="18" customHeight="1">
      <c r="A14" s="210" t="s">
        <v>617</v>
      </c>
      <c r="B14" s="287">
        <v>0</v>
      </c>
      <c r="C14" s="288">
        <v>0</v>
      </c>
      <c r="D14" s="287">
        <v>1211.7823100000001</v>
      </c>
      <c r="E14" s="288">
        <v>1.5054658100088992E-3</v>
      </c>
      <c r="F14" s="287">
        <v>0</v>
      </c>
      <c r="G14" s="288">
        <v>0</v>
      </c>
      <c r="H14" s="287">
        <v>0</v>
      </c>
      <c r="I14" s="288">
        <v>0</v>
      </c>
      <c r="J14" s="287">
        <v>0</v>
      </c>
      <c r="K14" s="288">
        <v>0</v>
      </c>
      <c r="L14" s="287">
        <v>1211.7823100000001</v>
      </c>
      <c r="M14" s="288">
        <v>9.013962725126731E-5</v>
      </c>
    </row>
    <row r="15" spans="1:14" ht="19.5">
      <c r="A15" s="210" t="s">
        <v>618</v>
      </c>
      <c r="B15" s="287">
        <v>1894.71417</v>
      </c>
      <c r="C15" s="288">
        <v>1.1108617023718455E-3</v>
      </c>
      <c r="D15" s="287">
        <v>65317.034350000002</v>
      </c>
      <c r="E15" s="288">
        <v>8.1147051919830251E-2</v>
      </c>
      <c r="F15" s="287">
        <v>127285.32668000001</v>
      </c>
      <c r="G15" s="288">
        <v>1.3673018474571206E-2</v>
      </c>
      <c r="H15" s="287">
        <v>77824.968959999998</v>
      </c>
      <c r="I15" s="288">
        <v>6.899364274228284E-2</v>
      </c>
      <c r="J15" s="287">
        <v>3755.5586200000002</v>
      </c>
      <c r="K15" s="288">
        <v>7.5776753695419793E-3</v>
      </c>
      <c r="L15" s="287">
        <v>276077.60278000007</v>
      </c>
      <c r="M15" s="288">
        <v>2.0536305903832385E-2</v>
      </c>
    </row>
    <row r="16" spans="1:14" ht="19.5">
      <c r="A16" s="576" t="s">
        <v>748</v>
      </c>
      <c r="B16" s="287">
        <v>0</v>
      </c>
      <c r="C16" s="288">
        <v>0</v>
      </c>
      <c r="D16" s="287">
        <v>0</v>
      </c>
      <c r="E16" s="288">
        <v>0</v>
      </c>
      <c r="F16" s="287">
        <v>0</v>
      </c>
      <c r="G16" s="288">
        <v>0</v>
      </c>
      <c r="H16" s="287">
        <v>0</v>
      </c>
      <c r="I16" s="288">
        <v>0</v>
      </c>
      <c r="J16" s="287">
        <v>0</v>
      </c>
      <c r="K16" s="288">
        <v>0</v>
      </c>
      <c r="L16" s="287">
        <v>0</v>
      </c>
      <c r="M16" s="288">
        <v>0</v>
      </c>
    </row>
    <row r="17" spans="1:13" ht="18" customHeight="1">
      <c r="A17" s="576" t="s">
        <v>749</v>
      </c>
      <c r="B17" s="287">
        <v>13069.96335</v>
      </c>
      <c r="C17" s="288">
        <v>7.662855942497453E-3</v>
      </c>
      <c r="D17" s="287">
        <v>3256.60979</v>
      </c>
      <c r="E17" s="288">
        <v>4.0458708259120081E-3</v>
      </c>
      <c r="F17" s="287">
        <v>44887.895979999994</v>
      </c>
      <c r="G17" s="288">
        <v>4.8218679012559567E-3</v>
      </c>
      <c r="H17" s="287">
        <v>5655.4799499999999</v>
      </c>
      <c r="I17" s="288">
        <v>5.0137143441328219E-3</v>
      </c>
      <c r="J17" s="287">
        <v>19730.085329999998</v>
      </c>
      <c r="K17" s="288">
        <v>3.9809838368094097E-2</v>
      </c>
      <c r="L17" s="287">
        <v>86600.03439999999</v>
      </c>
      <c r="M17" s="288">
        <v>6.4418293255683236E-3</v>
      </c>
    </row>
    <row r="18" spans="1:13" ht="18" customHeight="1">
      <c r="A18" s="183" t="s">
        <v>759</v>
      </c>
      <c r="B18" s="287">
        <v>247.6591</v>
      </c>
      <c r="C18" s="288">
        <v>1.4520132576718899E-4</v>
      </c>
      <c r="D18" s="287">
        <v>16279.35478</v>
      </c>
      <c r="E18" s="288">
        <v>2.0224764652897881E-2</v>
      </c>
      <c r="F18" s="287">
        <v>4278086.5038700001</v>
      </c>
      <c r="G18" s="288">
        <v>0.45955301627410056</v>
      </c>
      <c r="H18" s="287">
        <v>112239.53323</v>
      </c>
      <c r="I18" s="288">
        <v>9.9502953367206895E-2</v>
      </c>
      <c r="J18" s="287">
        <v>26733.694920000002</v>
      </c>
      <c r="K18" s="288">
        <v>5.3941179470161894E-2</v>
      </c>
      <c r="L18" s="287">
        <v>4433586.7459000004</v>
      </c>
      <c r="M18" s="288">
        <v>0.32979674101826523</v>
      </c>
    </row>
    <row r="19" spans="1:13" ht="18" customHeight="1">
      <c r="A19" s="209" t="s">
        <v>660</v>
      </c>
      <c r="B19" s="287">
        <v>5841.2013399999996</v>
      </c>
      <c r="C19" s="288">
        <v>3.4246679352427627E-3</v>
      </c>
      <c r="D19" s="287">
        <v>27442.80848</v>
      </c>
      <c r="E19" s="288">
        <v>3.4093755583263372E-2</v>
      </c>
      <c r="F19" s="287">
        <v>4081234.5305699999</v>
      </c>
      <c r="G19" s="288">
        <v>0.43840713294338973</v>
      </c>
      <c r="H19" s="287">
        <v>38809.93217</v>
      </c>
      <c r="I19" s="288">
        <v>3.4405906366187518E-2</v>
      </c>
      <c r="J19" s="287">
        <v>52425.492250000003</v>
      </c>
      <c r="K19" s="288">
        <v>0.10578009866317542</v>
      </c>
      <c r="L19" s="287">
        <v>4205753.9648099998</v>
      </c>
      <c r="M19" s="288">
        <v>0.31284917395642869</v>
      </c>
    </row>
    <row r="20" spans="1:13" ht="18" customHeight="1">
      <c r="A20" s="210" t="s">
        <v>837</v>
      </c>
      <c r="B20" s="287">
        <v>1003477.55677</v>
      </c>
      <c r="C20" s="288">
        <v>0.58833401082626757</v>
      </c>
      <c r="D20" s="287">
        <v>371192.00829000003</v>
      </c>
      <c r="E20" s="288">
        <v>0.4611528595669423</v>
      </c>
      <c r="F20" s="287">
        <v>44945.149089999999</v>
      </c>
      <c r="G20" s="288">
        <v>4.8280180432336318E-3</v>
      </c>
      <c r="H20" s="287">
        <v>108697.96597</v>
      </c>
      <c r="I20" s="288">
        <v>9.6363271725832991E-2</v>
      </c>
      <c r="J20" s="287">
        <v>139217.09346</v>
      </c>
      <c r="K20" s="288">
        <v>0.28090147082594752</v>
      </c>
      <c r="L20" s="287">
        <v>1667529.77358</v>
      </c>
      <c r="M20" s="288">
        <v>0.12404085369169267</v>
      </c>
    </row>
    <row r="21" spans="1:13" ht="18" customHeight="1">
      <c r="A21" s="210" t="s">
        <v>838</v>
      </c>
      <c r="B21" s="287">
        <v>932105.9455700001</v>
      </c>
      <c r="C21" s="288">
        <v>0.54648918231651222</v>
      </c>
      <c r="D21" s="287">
        <v>165728.24100000001</v>
      </c>
      <c r="E21" s="288">
        <v>0.20589358213887035</v>
      </c>
      <c r="F21" s="287">
        <v>0</v>
      </c>
      <c r="G21" s="288">
        <v>0</v>
      </c>
      <c r="H21" s="287">
        <v>0</v>
      </c>
      <c r="I21" s="288">
        <v>0</v>
      </c>
      <c r="J21" s="287">
        <v>54890.093249999998</v>
      </c>
      <c r="K21" s="288">
        <v>0.11075297971314516</v>
      </c>
      <c r="L21" s="287">
        <v>1152724.2798200001</v>
      </c>
      <c r="M21" s="288">
        <v>8.5746537186584579E-2</v>
      </c>
    </row>
    <row r="22" spans="1:13" ht="18" customHeight="1">
      <c r="A22" s="210" t="s">
        <v>839</v>
      </c>
      <c r="B22" s="287">
        <v>1185.7296899999999</v>
      </c>
      <c r="C22" s="288">
        <v>6.9518755010220912E-4</v>
      </c>
      <c r="D22" s="287">
        <v>8190.3704299999999</v>
      </c>
      <c r="E22" s="288">
        <v>1.0175361161752629E-2</v>
      </c>
      <c r="F22" s="287">
        <v>16133.93607</v>
      </c>
      <c r="G22" s="288">
        <v>1.7331110482770435E-3</v>
      </c>
      <c r="H22" s="287">
        <v>82637.157480000009</v>
      </c>
      <c r="I22" s="288">
        <v>7.3259759645304554E-2</v>
      </c>
      <c r="J22" s="287">
        <v>8092.5308700000005</v>
      </c>
      <c r="K22" s="288">
        <v>1.6328482139591028E-2</v>
      </c>
      <c r="L22" s="287">
        <v>116239.72454000001</v>
      </c>
      <c r="M22" s="288">
        <v>8.6466070311140217E-3</v>
      </c>
    </row>
    <row r="23" spans="1:13" ht="18" customHeight="1">
      <c r="A23" s="210" t="s">
        <v>617</v>
      </c>
      <c r="B23" s="287">
        <v>0</v>
      </c>
      <c r="C23" s="288">
        <v>0</v>
      </c>
      <c r="D23" s="287">
        <v>0</v>
      </c>
      <c r="E23" s="288">
        <v>0</v>
      </c>
      <c r="F23" s="287">
        <v>0</v>
      </c>
      <c r="G23" s="288">
        <v>0</v>
      </c>
      <c r="H23" s="287">
        <v>0</v>
      </c>
      <c r="I23" s="288">
        <v>0</v>
      </c>
      <c r="J23" s="287">
        <v>0</v>
      </c>
      <c r="K23" s="288">
        <v>0</v>
      </c>
      <c r="L23" s="287">
        <v>0</v>
      </c>
      <c r="M23" s="288">
        <v>0</v>
      </c>
    </row>
    <row r="24" spans="1:13" ht="19.5">
      <c r="A24" s="210" t="s">
        <v>840</v>
      </c>
      <c r="B24" s="287">
        <v>229.11520999999999</v>
      </c>
      <c r="C24" s="288">
        <v>1.3432913325384739E-4</v>
      </c>
      <c r="D24" s="287">
        <v>59667.741459999997</v>
      </c>
      <c r="E24" s="288">
        <v>7.4128615335604692E-2</v>
      </c>
      <c r="F24" s="287">
        <v>0</v>
      </c>
      <c r="G24" s="288">
        <v>0</v>
      </c>
      <c r="H24" s="287">
        <v>19718.201579999997</v>
      </c>
      <c r="I24" s="288">
        <v>1.7480643725409806E-2</v>
      </c>
      <c r="J24" s="287">
        <v>0</v>
      </c>
      <c r="K24" s="288">
        <v>0</v>
      </c>
      <c r="L24" s="287">
        <v>79615.058250000002</v>
      </c>
      <c r="M24" s="288">
        <v>5.9222449568874583E-3</v>
      </c>
    </row>
    <row r="25" spans="1:13" ht="19.5">
      <c r="A25" s="576" t="s">
        <v>748</v>
      </c>
      <c r="B25" s="287">
        <v>0</v>
      </c>
      <c r="C25" s="288">
        <v>0</v>
      </c>
      <c r="D25" s="287">
        <v>0</v>
      </c>
      <c r="E25" s="288">
        <v>0</v>
      </c>
      <c r="F25" s="287">
        <v>0</v>
      </c>
      <c r="G25" s="288">
        <v>0</v>
      </c>
      <c r="H25" s="287">
        <v>0</v>
      </c>
      <c r="I25" s="288">
        <v>0</v>
      </c>
      <c r="J25" s="287">
        <v>0</v>
      </c>
      <c r="K25" s="288">
        <v>0</v>
      </c>
      <c r="L25" s="287">
        <v>0</v>
      </c>
      <c r="M25" s="288">
        <v>0</v>
      </c>
    </row>
    <row r="26" spans="1:13" ht="19.5">
      <c r="A26" s="576" t="s">
        <v>771</v>
      </c>
      <c r="B26" s="287">
        <v>69956.766300000003</v>
      </c>
      <c r="C26" s="288">
        <v>4.1015311826399309E-2</v>
      </c>
      <c r="D26" s="287">
        <v>137605.65540000002</v>
      </c>
      <c r="E26" s="288">
        <v>0.17095530093071459</v>
      </c>
      <c r="F26" s="287">
        <v>0</v>
      </c>
      <c r="G26" s="288">
        <v>0</v>
      </c>
      <c r="H26" s="287">
        <v>6342.6069100000004</v>
      </c>
      <c r="I26" s="288">
        <v>5.6228683551186416E-3</v>
      </c>
      <c r="J26" s="287">
        <v>76234.469340000011</v>
      </c>
      <c r="K26" s="288">
        <v>0.15382000897321135</v>
      </c>
      <c r="L26" s="287">
        <v>290139.49794999999</v>
      </c>
      <c r="M26" s="288">
        <v>2.158231390263721E-2</v>
      </c>
    </row>
    <row r="27" spans="1:13" ht="18" customHeight="1">
      <c r="A27" s="183" t="s">
        <v>759</v>
      </c>
      <c r="B27" s="287">
        <v>0</v>
      </c>
      <c r="C27" s="288">
        <v>0</v>
      </c>
      <c r="D27" s="287">
        <v>0</v>
      </c>
      <c r="E27" s="288">
        <v>0</v>
      </c>
      <c r="F27" s="287">
        <v>28811.213019999999</v>
      </c>
      <c r="G27" s="288">
        <v>3.0949069949565882E-3</v>
      </c>
      <c r="H27" s="287">
        <v>0</v>
      </c>
      <c r="I27" s="288">
        <v>0</v>
      </c>
      <c r="J27" s="287">
        <v>0</v>
      </c>
      <c r="K27" s="288">
        <v>0</v>
      </c>
      <c r="L27" s="287">
        <v>28811.213019999999</v>
      </c>
      <c r="M27" s="288">
        <v>2.1431506144694084E-3</v>
      </c>
    </row>
    <row r="28" spans="1:13" ht="18" customHeight="1">
      <c r="A28" s="210" t="s">
        <v>660</v>
      </c>
      <c r="B28" s="287">
        <v>0</v>
      </c>
      <c r="C28" s="288">
        <v>0</v>
      </c>
      <c r="D28" s="287">
        <v>0</v>
      </c>
      <c r="E28" s="288">
        <v>0</v>
      </c>
      <c r="F28" s="287">
        <v>0</v>
      </c>
      <c r="G28" s="288">
        <v>0</v>
      </c>
      <c r="H28" s="287">
        <v>0</v>
      </c>
      <c r="I28" s="288">
        <v>0</v>
      </c>
      <c r="J28" s="287">
        <v>0</v>
      </c>
      <c r="K28" s="288">
        <v>0</v>
      </c>
      <c r="L28" s="287">
        <v>0</v>
      </c>
      <c r="M28" s="288">
        <v>0</v>
      </c>
    </row>
    <row r="29" spans="1:13" ht="18" customHeight="1">
      <c r="A29" s="210" t="s">
        <v>1173</v>
      </c>
      <c r="B29" s="688">
        <v>0</v>
      </c>
      <c r="C29" s="689">
        <v>0</v>
      </c>
      <c r="D29" s="688">
        <v>453.06961000000001</v>
      </c>
      <c r="E29" s="689">
        <v>5.6287404245822508E-4</v>
      </c>
      <c r="F29" s="688">
        <v>0</v>
      </c>
      <c r="G29" s="689">
        <v>0</v>
      </c>
      <c r="H29" s="688">
        <v>0</v>
      </c>
      <c r="I29" s="689">
        <v>0</v>
      </c>
      <c r="J29" s="688">
        <v>5873.5666300000003</v>
      </c>
      <c r="K29" s="689">
        <v>1.1851227922922073E-2</v>
      </c>
      <c r="L29" s="688">
        <v>6326.6362399999998</v>
      </c>
      <c r="M29" s="689">
        <v>4.7061310247049182E-4</v>
      </c>
    </row>
    <row r="30" spans="1:13" ht="18" customHeight="1">
      <c r="A30" s="209" t="s">
        <v>841</v>
      </c>
      <c r="B30" s="285">
        <v>1767306.6530400002</v>
      </c>
      <c r="C30" s="286">
        <v>1.0361632948620969</v>
      </c>
      <c r="D30" s="285">
        <v>859533.49261999992</v>
      </c>
      <c r="E30" s="286">
        <v>1.0678471496228943</v>
      </c>
      <c r="F30" s="285">
        <v>9669401.5088900011</v>
      </c>
      <c r="G30" s="286">
        <v>1.0386892889977826</v>
      </c>
      <c r="H30" s="285">
        <v>1165931.8200100001</v>
      </c>
      <c r="I30" s="286">
        <v>1.0336256413153804</v>
      </c>
      <c r="J30" s="285">
        <v>517688.78534000006</v>
      </c>
      <c r="K30" s="286">
        <v>1.0445523435230051</v>
      </c>
      <c r="L30" s="285">
        <v>13979862.259900002</v>
      </c>
      <c r="M30" s="286">
        <v>1.039905899543496</v>
      </c>
    </row>
    <row r="31" spans="1:13" ht="18" customHeight="1">
      <c r="A31" s="210" t="s">
        <v>1174</v>
      </c>
      <c r="B31" s="688">
        <v>61681.041899999997</v>
      </c>
      <c r="C31" s="689">
        <v>3.6163294862096865E-2</v>
      </c>
      <c r="D31" s="688">
        <v>54611.652520000003</v>
      </c>
      <c r="E31" s="689">
        <v>6.784714962289419E-2</v>
      </c>
      <c r="F31" s="688">
        <v>360167.63951999997</v>
      </c>
      <c r="G31" s="689">
        <v>3.8689288997782394E-2</v>
      </c>
      <c r="H31" s="688">
        <v>37929.79161</v>
      </c>
      <c r="I31" s="689">
        <v>3.3625641315380449E-2</v>
      </c>
      <c r="J31" s="688">
        <v>22080.510129999999</v>
      </c>
      <c r="K31" s="689">
        <v>4.4552343523005147E-2</v>
      </c>
      <c r="L31" s="688">
        <v>536470.63567999995</v>
      </c>
      <c r="M31" s="689">
        <v>3.9905899543496076E-2</v>
      </c>
    </row>
    <row r="32" spans="1:13" ht="26.25" customHeight="1">
      <c r="A32" s="494" t="s">
        <v>843</v>
      </c>
      <c r="B32" s="495">
        <v>1705625.6111400002</v>
      </c>
      <c r="C32" s="496">
        <v>1</v>
      </c>
      <c r="D32" s="495">
        <v>804921.84009999991</v>
      </c>
      <c r="E32" s="496">
        <v>1</v>
      </c>
      <c r="F32" s="495">
        <v>9309233.8693700004</v>
      </c>
      <c r="G32" s="496">
        <v>1</v>
      </c>
      <c r="H32" s="495">
        <v>1128002.0284000002</v>
      </c>
      <c r="I32" s="496">
        <v>1</v>
      </c>
      <c r="J32" s="495">
        <v>495608.27521000005</v>
      </c>
      <c r="K32" s="496">
        <v>1</v>
      </c>
      <c r="L32" s="495">
        <v>13443391.624220002</v>
      </c>
      <c r="M32" s="496">
        <v>1</v>
      </c>
    </row>
    <row r="33" spans="1:13" ht="19.5">
      <c r="A33" s="183" t="s">
        <v>797</v>
      </c>
      <c r="B33" s="287">
        <v>92.967230000000001</v>
      </c>
      <c r="C33" s="288">
        <v>5.4506234775557152E-5</v>
      </c>
      <c r="D33" s="287">
        <v>215.47762</v>
      </c>
      <c r="E33" s="288">
        <v>2.677000539247761E-4</v>
      </c>
      <c r="F33" s="287">
        <v>1659.22432</v>
      </c>
      <c r="G33" s="288">
        <v>1.7823425034570406E-4</v>
      </c>
      <c r="H33" s="287">
        <v>3335.5077700000002</v>
      </c>
      <c r="I33" s="288">
        <v>2.9570051170308689E-3</v>
      </c>
      <c r="J33" s="287">
        <v>7956.6086299999997</v>
      </c>
      <c r="K33" s="288">
        <v>1.6054228768937747E-2</v>
      </c>
      <c r="L33" s="287">
        <v>13259.78557</v>
      </c>
      <c r="M33" s="288">
        <v>9.8634228181754269E-4</v>
      </c>
    </row>
    <row r="34" spans="1:13" ht="19.5">
      <c r="A34" s="183" t="s">
        <v>798</v>
      </c>
      <c r="B34" s="287">
        <v>0</v>
      </c>
      <c r="C34" s="288">
        <v>0</v>
      </c>
      <c r="D34" s="287">
        <v>0</v>
      </c>
      <c r="E34" s="288">
        <v>0</v>
      </c>
      <c r="F34" s="287">
        <v>364588.20632</v>
      </c>
      <c r="G34" s="288">
        <v>3.9164147279573437E-2</v>
      </c>
      <c r="H34" s="287">
        <v>9551.0484099999994</v>
      </c>
      <c r="I34" s="288">
        <v>8.4672262722324705E-3</v>
      </c>
      <c r="J34" s="287">
        <v>5749.0618400000003</v>
      </c>
      <c r="K34" s="288">
        <v>1.160001179876183E-2</v>
      </c>
      <c r="L34" s="287">
        <v>379888.31656999997</v>
      </c>
      <c r="M34" s="288">
        <v>2.8258368660895233E-2</v>
      </c>
    </row>
    <row r="35" spans="1:13" ht="12.75" customHeight="1">
      <c r="A35" s="36" t="s">
        <v>609</v>
      </c>
    </row>
    <row r="36" spans="1:13" ht="12.75" customHeight="1">
      <c r="A36" s="65" t="s">
        <v>610</v>
      </c>
    </row>
    <row r="37" spans="1:13" ht="12.75" customHeight="1"/>
    <row r="38" spans="1:13" ht="12.75" customHeight="1"/>
    <row r="39" spans="1:13" ht="12.75" customHeight="1"/>
    <row r="40" spans="1:13" ht="12.75" customHeight="1"/>
    <row r="41" spans="1:13" ht="12.75" customHeight="1">
      <c r="A41" s="492" t="s">
        <v>1016</v>
      </c>
      <c r="G41" s="380" t="str">
        <f>Naslovnica!A20</f>
        <v>Veljača 2015.</v>
      </c>
    </row>
    <row r="42" spans="1:13">
      <c r="A42" s="125" t="s">
        <v>1017</v>
      </c>
      <c r="G42" s="118" t="str">
        <f>Naslovnica!A24</f>
        <v>February 2015</v>
      </c>
    </row>
    <row r="43" spans="1:13" ht="12.75" customHeight="1"/>
    <row r="44" spans="1:13">
      <c r="G44" s="21" t="s">
        <v>817</v>
      </c>
    </row>
    <row r="45" spans="1:13" ht="22.5">
      <c r="A45" s="793" t="s">
        <v>806</v>
      </c>
      <c r="B45" s="593" t="s">
        <v>807</v>
      </c>
      <c r="C45" s="593" t="s">
        <v>808</v>
      </c>
      <c r="D45" s="593" t="s">
        <v>809</v>
      </c>
      <c r="E45" s="593" t="s">
        <v>810</v>
      </c>
      <c r="F45" s="593" t="s">
        <v>811</v>
      </c>
      <c r="G45" s="593" t="s">
        <v>812</v>
      </c>
    </row>
    <row r="46" spans="1:13" ht="22.5">
      <c r="A46" s="793"/>
      <c r="B46" s="594" t="s">
        <v>813</v>
      </c>
      <c r="C46" s="594" t="s">
        <v>813</v>
      </c>
      <c r="D46" s="594" t="s">
        <v>813</v>
      </c>
      <c r="E46" s="594" t="s">
        <v>813</v>
      </c>
      <c r="F46" s="594" t="s">
        <v>813</v>
      </c>
      <c r="G46" s="594" t="s">
        <v>813</v>
      </c>
    </row>
    <row r="47" spans="1:13" ht="22.5">
      <c r="A47" s="213" t="s">
        <v>814</v>
      </c>
      <c r="B47" s="596">
        <v>157449.08852999998</v>
      </c>
      <c r="C47" s="596">
        <v>26033.303940000013</v>
      </c>
      <c r="D47" s="596">
        <v>1182625.5992000003</v>
      </c>
      <c r="E47" s="596">
        <v>108474.16906000003</v>
      </c>
      <c r="F47" s="596">
        <v>61782.431169999982</v>
      </c>
      <c r="G47" s="596">
        <v>1536364.5919000001</v>
      </c>
    </row>
    <row r="48" spans="1:13" ht="22.5">
      <c r="A48" s="595" t="s">
        <v>815</v>
      </c>
      <c r="B48" s="596">
        <v>205937.17395000003</v>
      </c>
      <c r="C48" s="596">
        <v>7828.6222200000011</v>
      </c>
      <c r="D48" s="596">
        <v>1396196.0821100005</v>
      </c>
      <c r="E48" s="596">
        <v>30041.39662000001</v>
      </c>
      <c r="F48" s="596">
        <v>5639.7007900000008</v>
      </c>
      <c r="G48" s="596">
        <v>1645642.9756900007</v>
      </c>
    </row>
    <row r="49" spans="1:7" ht="33">
      <c r="A49" s="494" t="s">
        <v>816</v>
      </c>
      <c r="B49" s="597">
        <v>-48488.085420000047</v>
      </c>
      <c r="C49" s="597">
        <v>18204.681720000011</v>
      </c>
      <c r="D49" s="597">
        <v>-213570.48291000025</v>
      </c>
      <c r="E49" s="597">
        <v>78432.772440000015</v>
      </c>
      <c r="F49" s="597">
        <v>56142.730379999979</v>
      </c>
      <c r="G49" s="597">
        <v>-109278.38379000057</v>
      </c>
    </row>
    <row r="50" spans="1:7" ht="12.75" customHeight="1">
      <c r="A50" s="36" t="s">
        <v>609</v>
      </c>
    </row>
    <row r="51" spans="1:7" ht="12.75" customHeight="1">
      <c r="A51" s="65" t="s">
        <v>610</v>
      </c>
    </row>
    <row r="52" spans="1:7" ht="12.75" customHeight="1"/>
    <row r="53" spans="1:7" ht="12.75" customHeight="1"/>
    <row r="54" spans="1:7" ht="12.75" customHeight="1"/>
    <row r="55" spans="1:7" ht="12.75" customHeight="1">
      <c r="A55" s="75" t="s">
        <v>338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754</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716</v>
      </c>
      <c r="B4" s="11"/>
      <c r="C4" s="11"/>
      <c r="D4" s="12"/>
      <c r="E4" s="13"/>
      <c r="Q4" s="380" t="str">
        <f>Naslovnica!A20</f>
        <v>Veljača 2015.</v>
      </c>
    </row>
    <row r="5" spans="1:17" ht="12.75" customHeight="1">
      <c r="A5" s="117" t="s">
        <v>715</v>
      </c>
      <c r="B5" s="16"/>
      <c r="C5" s="16"/>
      <c r="D5" s="17"/>
      <c r="E5" s="18"/>
      <c r="Q5" s="118" t="str">
        <f>Naslovnica!A24</f>
        <v>February 2015</v>
      </c>
    </row>
    <row r="6" spans="1:17" ht="12.75" customHeight="1"/>
    <row r="7" spans="1:17" ht="12.75" customHeight="1">
      <c r="A7" s="620"/>
      <c r="B7" s="644"/>
      <c r="C7" s="715" t="s">
        <v>108</v>
      </c>
      <c r="D7" s="715"/>
      <c r="E7" s="644"/>
      <c r="F7" s="715" t="s">
        <v>109</v>
      </c>
      <c r="G7" s="715"/>
      <c r="H7" s="644"/>
      <c r="I7" s="715" t="s">
        <v>110</v>
      </c>
      <c r="J7" s="715"/>
      <c r="K7" s="644"/>
      <c r="L7" s="715" t="s">
        <v>111</v>
      </c>
      <c r="M7" s="715"/>
      <c r="N7" s="644"/>
      <c r="O7" s="715" t="s">
        <v>905</v>
      </c>
      <c r="P7" s="715"/>
      <c r="Q7" s="711" t="s">
        <v>910</v>
      </c>
    </row>
    <row r="8" spans="1:17" ht="15" customHeight="1">
      <c r="A8" s="609"/>
      <c r="B8" s="713" t="s">
        <v>906</v>
      </c>
      <c r="C8" s="714"/>
      <c r="D8" s="714"/>
      <c r="E8" s="713" t="s">
        <v>906</v>
      </c>
      <c r="F8" s="714"/>
      <c r="G8" s="714"/>
      <c r="H8" s="713" t="s">
        <v>906</v>
      </c>
      <c r="I8" s="714"/>
      <c r="J8" s="714"/>
      <c r="K8" s="713" t="s">
        <v>906</v>
      </c>
      <c r="L8" s="714"/>
      <c r="M8" s="714"/>
      <c r="N8" s="713" t="s">
        <v>906</v>
      </c>
      <c r="O8" s="714"/>
      <c r="P8" s="714"/>
      <c r="Q8" s="712"/>
    </row>
    <row r="9" spans="1:17">
      <c r="A9" s="619" t="s">
        <v>904</v>
      </c>
      <c r="B9" s="643" t="s">
        <v>907</v>
      </c>
      <c r="C9" s="643" t="s">
        <v>908</v>
      </c>
      <c r="D9" s="643" t="s">
        <v>909</v>
      </c>
      <c r="E9" s="643" t="s">
        <v>907</v>
      </c>
      <c r="F9" s="643" t="s">
        <v>908</v>
      </c>
      <c r="G9" s="643" t="s">
        <v>909</v>
      </c>
      <c r="H9" s="643" t="s">
        <v>907</v>
      </c>
      <c r="I9" s="643" t="s">
        <v>908</v>
      </c>
      <c r="J9" s="643" t="s">
        <v>909</v>
      </c>
      <c r="K9" s="643" t="s">
        <v>907</v>
      </c>
      <c r="L9" s="643" t="s">
        <v>908</v>
      </c>
      <c r="M9" s="643" t="s">
        <v>909</v>
      </c>
      <c r="N9" s="643" t="s">
        <v>907</v>
      </c>
      <c r="O9" s="643" t="s">
        <v>908</v>
      </c>
      <c r="P9" s="643" t="s">
        <v>909</v>
      </c>
      <c r="Q9" s="712"/>
    </row>
    <row r="10" spans="1:17" ht="22.5" customHeight="1">
      <c r="A10" s="547" t="s">
        <v>484</v>
      </c>
      <c r="B10" s="621">
        <v>2063</v>
      </c>
      <c r="C10" s="621">
        <v>607102</v>
      </c>
      <c r="D10" s="621">
        <v>5242</v>
      </c>
      <c r="E10" s="621">
        <v>714</v>
      </c>
      <c r="F10" s="621">
        <v>263720</v>
      </c>
      <c r="G10" s="621">
        <v>2034</v>
      </c>
      <c r="H10" s="621">
        <v>743</v>
      </c>
      <c r="I10" s="621">
        <v>302337</v>
      </c>
      <c r="J10" s="621">
        <v>2517</v>
      </c>
      <c r="K10" s="621">
        <v>1333</v>
      </c>
      <c r="L10" s="621">
        <v>520156</v>
      </c>
      <c r="M10" s="621">
        <v>5394</v>
      </c>
      <c r="N10" s="621">
        <v>4853</v>
      </c>
      <c r="O10" s="621">
        <v>1693315</v>
      </c>
      <c r="P10" s="621">
        <v>15187</v>
      </c>
      <c r="Q10" s="621">
        <v>1713355</v>
      </c>
    </row>
    <row r="11" spans="1:17" ht="21.75">
      <c r="A11" s="610" t="s">
        <v>717</v>
      </c>
      <c r="B11" s="626">
        <v>1.2040703765419309E-3</v>
      </c>
      <c r="C11" s="626">
        <v>0.35433520782324734</v>
      </c>
      <c r="D11" s="626">
        <v>3.0594943838258854E-3</v>
      </c>
      <c r="E11" s="626">
        <v>4.1672624762527323E-4</v>
      </c>
      <c r="F11" s="626">
        <v>0.15392023252624237</v>
      </c>
      <c r="G11" s="626">
        <v>1.1871445205459464E-3</v>
      </c>
      <c r="H11" s="626">
        <v>4.3365210362125771E-4</v>
      </c>
      <c r="I11" s="626">
        <v>0.17645905256061936</v>
      </c>
      <c r="J11" s="626">
        <v>1.4690475704101018E-3</v>
      </c>
      <c r="K11" s="626">
        <v>7.7800572560852825E-4</v>
      </c>
      <c r="L11" s="626">
        <v>0.30358915694645883</v>
      </c>
      <c r="M11" s="626">
        <v>3.1482092152531147E-3</v>
      </c>
      <c r="N11" s="626">
        <v>2.83245445339699E-3</v>
      </c>
      <c r="O11" s="626">
        <v>0.98830364985656793</v>
      </c>
      <c r="P11" s="626">
        <v>8.8638956900350483E-3</v>
      </c>
      <c r="Q11" s="626">
        <v>1</v>
      </c>
    </row>
    <row r="12" spans="1:17" ht="22.5">
      <c r="A12" s="203" t="s">
        <v>718</v>
      </c>
      <c r="B12" s="622">
        <v>0</v>
      </c>
      <c r="C12" s="622">
        <v>20</v>
      </c>
      <c r="D12" s="622">
        <v>2</v>
      </c>
      <c r="E12" s="622">
        <v>1</v>
      </c>
      <c r="F12" s="622">
        <v>12</v>
      </c>
      <c r="G12" s="622">
        <v>0</v>
      </c>
      <c r="H12" s="622">
        <v>4</v>
      </c>
      <c r="I12" s="622">
        <v>11</v>
      </c>
      <c r="J12" s="622">
        <v>1</v>
      </c>
      <c r="K12" s="622">
        <v>3</v>
      </c>
      <c r="L12" s="622">
        <v>6</v>
      </c>
      <c r="M12" s="622">
        <v>1</v>
      </c>
      <c r="N12" s="622">
        <v>8</v>
      </c>
      <c r="O12" s="622">
        <v>49</v>
      </c>
      <c r="P12" s="622">
        <v>4</v>
      </c>
      <c r="Q12" s="622">
        <v>61</v>
      </c>
    </row>
    <row r="13" spans="1:17" ht="22.5">
      <c r="A13" s="203" t="s">
        <v>719</v>
      </c>
      <c r="B13" s="622">
        <v>0</v>
      </c>
      <c r="C13" s="622">
        <v>3</v>
      </c>
      <c r="D13" s="622">
        <v>0</v>
      </c>
      <c r="E13" s="622">
        <v>0</v>
      </c>
      <c r="F13" s="622">
        <v>4</v>
      </c>
      <c r="G13" s="622">
        <v>0</v>
      </c>
      <c r="H13" s="622">
        <v>0</v>
      </c>
      <c r="I13" s="622">
        <v>2</v>
      </c>
      <c r="J13" s="622">
        <v>0</v>
      </c>
      <c r="K13" s="622">
        <v>0</v>
      </c>
      <c r="L13" s="622">
        <v>0</v>
      </c>
      <c r="M13" s="622">
        <v>0</v>
      </c>
      <c r="N13" s="622">
        <v>0</v>
      </c>
      <c r="O13" s="622">
        <v>9</v>
      </c>
      <c r="P13" s="622">
        <v>0</v>
      </c>
      <c r="Q13" s="622">
        <v>9</v>
      </c>
    </row>
    <row r="14" spans="1:17" ht="22.5">
      <c r="A14" s="203" t="s">
        <v>720</v>
      </c>
      <c r="B14" s="622">
        <v>0</v>
      </c>
      <c r="C14" s="622">
        <v>1474</v>
      </c>
      <c r="D14" s="622">
        <v>0</v>
      </c>
      <c r="E14" s="622">
        <v>0</v>
      </c>
      <c r="F14" s="622">
        <v>1474</v>
      </c>
      <c r="G14" s="622">
        <v>0</v>
      </c>
      <c r="H14" s="622">
        <v>0</v>
      </c>
      <c r="I14" s="622">
        <v>1475</v>
      </c>
      <c r="J14" s="622">
        <v>0</v>
      </c>
      <c r="K14" s="622">
        <v>0</v>
      </c>
      <c r="L14" s="622">
        <v>1475</v>
      </c>
      <c r="M14" s="622">
        <v>0</v>
      </c>
      <c r="N14" s="622">
        <v>0</v>
      </c>
      <c r="O14" s="622">
        <v>5898</v>
      </c>
      <c r="P14" s="622">
        <v>0</v>
      </c>
      <c r="Q14" s="622">
        <v>5898</v>
      </c>
    </row>
    <row r="15" spans="1:17" ht="21.75">
      <c r="A15" s="610" t="s">
        <v>721</v>
      </c>
      <c r="B15" s="624">
        <v>0</v>
      </c>
      <c r="C15" s="624">
        <v>1497</v>
      </c>
      <c r="D15" s="624">
        <v>2</v>
      </c>
      <c r="E15" s="624">
        <v>1</v>
      </c>
      <c r="F15" s="624">
        <v>1490</v>
      </c>
      <c r="G15" s="624">
        <v>0</v>
      </c>
      <c r="H15" s="624">
        <v>4</v>
      </c>
      <c r="I15" s="624">
        <v>1488</v>
      </c>
      <c r="J15" s="624">
        <v>1</v>
      </c>
      <c r="K15" s="624">
        <v>3</v>
      </c>
      <c r="L15" s="624">
        <v>1481</v>
      </c>
      <c r="M15" s="624">
        <v>1</v>
      </c>
      <c r="N15" s="624">
        <v>8</v>
      </c>
      <c r="O15" s="624">
        <v>5956</v>
      </c>
      <c r="P15" s="624">
        <v>4</v>
      </c>
      <c r="Q15" s="624">
        <v>5968</v>
      </c>
    </row>
    <row r="16" spans="1:17" ht="22.5">
      <c r="A16" s="611" t="s">
        <v>898</v>
      </c>
      <c r="B16" s="622">
        <v>1</v>
      </c>
      <c r="C16" s="622">
        <v>110</v>
      </c>
      <c r="D16" s="622">
        <v>0</v>
      </c>
      <c r="E16" s="622">
        <v>0</v>
      </c>
      <c r="F16" s="622">
        <v>32</v>
      </c>
      <c r="G16" s="622">
        <v>0</v>
      </c>
      <c r="H16" s="622">
        <v>0</v>
      </c>
      <c r="I16" s="622">
        <v>57</v>
      </c>
      <c r="J16" s="622">
        <v>1</v>
      </c>
      <c r="K16" s="622">
        <v>2</v>
      </c>
      <c r="L16" s="622">
        <v>110</v>
      </c>
      <c r="M16" s="622">
        <v>0</v>
      </c>
      <c r="N16" s="622">
        <v>3</v>
      </c>
      <c r="O16" s="622">
        <v>309</v>
      </c>
      <c r="P16" s="622">
        <v>1</v>
      </c>
      <c r="Q16" s="622">
        <v>313</v>
      </c>
    </row>
    <row r="17" spans="1:17" ht="22.5">
      <c r="A17" s="611" t="s">
        <v>899</v>
      </c>
      <c r="B17" s="623">
        <v>1</v>
      </c>
      <c r="C17" s="622">
        <v>1</v>
      </c>
      <c r="D17" s="622">
        <v>109</v>
      </c>
      <c r="E17" s="622">
        <v>0</v>
      </c>
      <c r="F17" s="622">
        <v>0</v>
      </c>
      <c r="G17" s="622">
        <v>32</v>
      </c>
      <c r="H17" s="622">
        <v>3</v>
      </c>
      <c r="I17" s="622">
        <v>0</v>
      </c>
      <c r="J17" s="622">
        <v>55</v>
      </c>
      <c r="K17" s="622">
        <v>1</v>
      </c>
      <c r="L17" s="622">
        <v>1</v>
      </c>
      <c r="M17" s="622">
        <v>110</v>
      </c>
      <c r="N17" s="622">
        <v>5</v>
      </c>
      <c r="O17" s="622">
        <v>2</v>
      </c>
      <c r="P17" s="622">
        <v>306</v>
      </c>
      <c r="Q17" s="622">
        <v>313</v>
      </c>
    </row>
    <row r="18" spans="1:17" ht="22.5">
      <c r="A18" s="612" t="s">
        <v>900</v>
      </c>
      <c r="B18" s="622">
        <v>1</v>
      </c>
      <c r="C18" s="622">
        <v>11</v>
      </c>
      <c r="D18" s="622">
        <v>0</v>
      </c>
      <c r="E18" s="622">
        <v>0</v>
      </c>
      <c r="F18" s="622">
        <v>2</v>
      </c>
      <c r="G18" s="622">
        <v>0</v>
      </c>
      <c r="H18" s="622">
        <v>0</v>
      </c>
      <c r="I18" s="622">
        <v>5</v>
      </c>
      <c r="J18" s="622">
        <v>1</v>
      </c>
      <c r="K18" s="622">
        <v>0</v>
      </c>
      <c r="L18" s="622">
        <v>21</v>
      </c>
      <c r="M18" s="622">
        <v>0</v>
      </c>
      <c r="N18" s="622">
        <v>1</v>
      </c>
      <c r="O18" s="622">
        <v>39</v>
      </c>
      <c r="P18" s="622">
        <v>1</v>
      </c>
      <c r="Q18" s="622">
        <v>41</v>
      </c>
    </row>
    <row r="19" spans="1:17" ht="22.5">
      <c r="A19" s="612" t="s">
        <v>901</v>
      </c>
      <c r="B19" s="622">
        <v>0</v>
      </c>
      <c r="C19" s="622">
        <v>13</v>
      </c>
      <c r="D19" s="622">
        <v>0</v>
      </c>
      <c r="E19" s="622">
        <v>0</v>
      </c>
      <c r="F19" s="622">
        <v>10</v>
      </c>
      <c r="G19" s="622">
        <v>0</v>
      </c>
      <c r="H19" s="622">
        <v>0</v>
      </c>
      <c r="I19" s="622">
        <v>12</v>
      </c>
      <c r="J19" s="622">
        <v>0</v>
      </c>
      <c r="K19" s="622">
        <v>1</v>
      </c>
      <c r="L19" s="622">
        <v>4</v>
      </c>
      <c r="M19" s="622">
        <v>1</v>
      </c>
      <c r="N19" s="622">
        <v>1</v>
      </c>
      <c r="O19" s="622">
        <v>39</v>
      </c>
      <c r="P19" s="622">
        <v>1</v>
      </c>
      <c r="Q19" s="622">
        <v>41</v>
      </c>
    </row>
    <row r="20" spans="1:17" ht="22.5" customHeight="1">
      <c r="A20" s="610" t="s">
        <v>722</v>
      </c>
      <c r="B20" s="624">
        <v>-1</v>
      </c>
      <c r="C20" s="624">
        <v>-107</v>
      </c>
      <c r="D20" s="624">
        <v>109</v>
      </c>
      <c r="E20" s="624">
        <v>0</v>
      </c>
      <c r="F20" s="624">
        <v>-24</v>
      </c>
      <c r="G20" s="624">
        <v>32</v>
      </c>
      <c r="H20" s="624">
        <v>3</v>
      </c>
      <c r="I20" s="624">
        <v>-50</v>
      </c>
      <c r="J20" s="624">
        <v>53</v>
      </c>
      <c r="K20" s="624">
        <v>0</v>
      </c>
      <c r="L20" s="624">
        <v>-126</v>
      </c>
      <c r="M20" s="624">
        <v>111</v>
      </c>
      <c r="N20" s="624">
        <v>2</v>
      </c>
      <c r="O20" s="624">
        <v>-307</v>
      </c>
      <c r="P20" s="624">
        <v>305</v>
      </c>
      <c r="Q20" s="624">
        <v>0</v>
      </c>
    </row>
    <row r="21" spans="1:17" ht="22.5" customHeight="1">
      <c r="A21" s="610" t="s">
        <v>723</v>
      </c>
      <c r="B21" s="624">
        <v>0</v>
      </c>
      <c r="C21" s="624">
        <v>41</v>
      </c>
      <c r="D21" s="624">
        <v>62</v>
      </c>
      <c r="E21" s="624">
        <v>0</v>
      </c>
      <c r="F21" s="624">
        <v>17</v>
      </c>
      <c r="G21" s="624">
        <v>18</v>
      </c>
      <c r="H21" s="624">
        <v>0</v>
      </c>
      <c r="I21" s="624">
        <v>23</v>
      </c>
      <c r="J21" s="624">
        <v>32</v>
      </c>
      <c r="K21" s="624">
        <v>0</v>
      </c>
      <c r="L21" s="624">
        <v>41</v>
      </c>
      <c r="M21" s="624">
        <v>57</v>
      </c>
      <c r="N21" s="624">
        <v>0</v>
      </c>
      <c r="O21" s="624">
        <v>122</v>
      </c>
      <c r="P21" s="624">
        <v>169</v>
      </c>
      <c r="Q21" s="624">
        <v>291</v>
      </c>
    </row>
    <row r="22" spans="1:17" ht="21.75">
      <c r="A22" s="547" t="s">
        <v>687</v>
      </c>
      <c r="B22" s="621">
        <v>2062</v>
      </c>
      <c r="C22" s="621">
        <v>608451</v>
      </c>
      <c r="D22" s="621">
        <v>5291</v>
      </c>
      <c r="E22" s="621">
        <v>715</v>
      </c>
      <c r="F22" s="621">
        <v>265169</v>
      </c>
      <c r="G22" s="621">
        <v>2048</v>
      </c>
      <c r="H22" s="625">
        <v>750</v>
      </c>
      <c r="I22" s="621">
        <v>303752</v>
      </c>
      <c r="J22" s="621">
        <v>2539</v>
      </c>
      <c r="K22" s="621">
        <v>1336</v>
      </c>
      <c r="L22" s="621">
        <v>521470</v>
      </c>
      <c r="M22" s="621">
        <v>5449</v>
      </c>
      <c r="N22" s="621">
        <v>4863</v>
      </c>
      <c r="O22" s="621">
        <v>1698842</v>
      </c>
      <c r="P22" s="621">
        <v>15327</v>
      </c>
      <c r="Q22" s="621">
        <v>1719032</v>
      </c>
    </row>
    <row r="23" spans="1:17" ht="22.5">
      <c r="A23" s="610" t="s">
        <v>724</v>
      </c>
      <c r="B23" s="626">
        <v>-4.8473097430925838E-4</v>
      </c>
      <c r="C23" s="626">
        <v>2.2220318826161006E-3</v>
      </c>
      <c r="D23" s="626">
        <v>9.3475772605875612E-3</v>
      </c>
      <c r="E23" s="626">
        <v>1.4005602240896359E-3</v>
      </c>
      <c r="F23" s="626">
        <v>5.4944638252692251E-3</v>
      </c>
      <c r="G23" s="626">
        <v>6.8829891838741398E-3</v>
      </c>
      <c r="H23" s="626">
        <v>9.4212651413189772E-3</v>
      </c>
      <c r="I23" s="626">
        <v>4.6802078475343739E-3</v>
      </c>
      <c r="J23" s="626">
        <v>8.7405641636869296E-3</v>
      </c>
      <c r="K23" s="626">
        <v>2.2505626406601649E-3</v>
      </c>
      <c r="L23" s="626">
        <v>2.5261652273548705E-3</v>
      </c>
      <c r="M23" s="626">
        <v>1.0196514645902856E-2</v>
      </c>
      <c r="N23" s="626">
        <v>2.0605810838656502E-3</v>
      </c>
      <c r="O23" s="626">
        <v>3.2640117166622866E-3</v>
      </c>
      <c r="P23" s="626">
        <v>9.2184104826496353E-3</v>
      </c>
      <c r="Q23" s="626">
        <v>3.3133822237656528E-3</v>
      </c>
    </row>
    <row r="24" spans="1:17" ht="21.75">
      <c r="A24" s="610" t="s">
        <v>717</v>
      </c>
      <c r="B24" s="626">
        <v>1.199512283657314E-3</v>
      </c>
      <c r="C24" s="626">
        <v>0.35394978103956182</v>
      </c>
      <c r="D24" s="626">
        <v>3.0778950013728656E-3</v>
      </c>
      <c r="E24" s="626">
        <v>4.1593175694227912E-4</v>
      </c>
      <c r="F24" s="626">
        <v>0.15425483644283527</v>
      </c>
      <c r="G24" s="626">
        <v>1.1913681653395632E-3</v>
      </c>
      <c r="H24" s="626">
        <v>4.3629205273665642E-4</v>
      </c>
      <c r="I24" s="626">
        <v>0.17669944480381983</v>
      </c>
      <c r="J24" s="626">
        <v>1.4769940291978277E-3</v>
      </c>
      <c r="K24" s="626">
        <v>7.7718157660823072E-4</v>
      </c>
      <c r="L24" s="626">
        <v>0.3033509556541123</v>
      </c>
      <c r="M24" s="626">
        <v>3.1698071938160545E-3</v>
      </c>
      <c r="N24" s="626">
        <v>2.8289176699444803E-3</v>
      </c>
      <c r="O24" s="626">
        <v>0.98825501794032922</v>
      </c>
      <c r="P24" s="626">
        <v>8.9160643897263116E-3</v>
      </c>
      <c r="Q24" s="626">
        <v>1</v>
      </c>
    </row>
    <row r="25" spans="1:17">
      <c r="A25" s="36" t="s">
        <v>725</v>
      </c>
    </row>
    <row r="26" spans="1:17" ht="12.75" customHeight="1">
      <c r="A26" s="618" t="s">
        <v>902</v>
      </c>
      <c r="B26" s="616"/>
      <c r="C26" s="616"/>
      <c r="D26" s="616"/>
      <c r="E26" s="616"/>
      <c r="F26" s="617"/>
    </row>
    <row r="27" spans="1:17" ht="12.75" customHeight="1">
      <c r="A27" s="613" t="s">
        <v>903</v>
      </c>
      <c r="B27" s="615"/>
      <c r="C27" s="615"/>
      <c r="D27" s="615"/>
      <c r="E27" s="615"/>
      <c r="F27" s="615"/>
    </row>
    <row r="28" spans="1:17" ht="12.75" customHeight="1">
      <c r="A28" s="614"/>
      <c r="B28" s="613"/>
      <c r="C28" s="613"/>
      <c r="D28" s="613"/>
      <c r="E28" s="613"/>
      <c r="F28" s="613"/>
    </row>
    <row r="29" spans="1:17" ht="12.75" customHeight="1">
      <c r="A29" s="549" t="s">
        <v>938</v>
      </c>
      <c r="F29" s="380" t="str">
        <f>Naslovnica!A20</f>
        <v>Veljača 2015.</v>
      </c>
    </row>
    <row r="30" spans="1:17" ht="12.75" customHeight="1">
      <c r="A30" s="117" t="s">
        <v>939</v>
      </c>
      <c r="F30" s="118" t="str">
        <f>Naslovnica!A24</f>
        <v>February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48"/>
    </row>
    <row r="50" spans="1:18" ht="12.75" customHeight="1">
      <c r="A50" s="642"/>
    </row>
    <row r="51" spans="1:18" ht="12.75" customHeight="1">
      <c r="A51" s="642" t="s">
        <v>725</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6"/>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1018</v>
      </c>
      <c r="E1" s="581"/>
      <c r="F1" s="583" t="s">
        <v>1157</v>
      </c>
    </row>
    <row r="2" spans="1:12">
      <c r="A2" s="128" t="s">
        <v>1019</v>
      </c>
      <c r="E2" s="582"/>
      <c r="F2" s="584" t="s">
        <v>1158</v>
      </c>
    </row>
    <row r="3" spans="1:12" ht="12.75" customHeight="1"/>
    <row r="4" spans="1:12" ht="12.75" customHeight="1">
      <c r="D4" s="578" t="s">
        <v>825</v>
      </c>
    </row>
    <row r="5" spans="1:12" ht="30" customHeight="1">
      <c r="A5" s="465" t="s">
        <v>761</v>
      </c>
      <c r="B5" s="465" t="s">
        <v>762</v>
      </c>
      <c r="C5" s="465" t="s">
        <v>763</v>
      </c>
      <c r="D5" s="465" t="s">
        <v>785</v>
      </c>
    </row>
    <row r="6" spans="1:12" ht="12.75" customHeight="1">
      <c r="A6" s="263" t="s">
        <v>232</v>
      </c>
      <c r="B6" s="263" t="s">
        <v>229</v>
      </c>
      <c r="C6" s="272">
        <v>55204538.039999999</v>
      </c>
      <c r="D6" s="273">
        <v>7137.9023289914057</v>
      </c>
      <c r="G6" s="604"/>
      <c r="H6" s="604"/>
      <c r="I6" s="604"/>
      <c r="J6" s="605"/>
      <c r="K6" s="604"/>
      <c r="L6" s="604"/>
    </row>
    <row r="7" spans="1:12" ht="12.75" customHeight="1">
      <c r="A7" s="263" t="s">
        <v>239</v>
      </c>
      <c r="B7" s="263" t="s">
        <v>238</v>
      </c>
      <c r="C7" s="272">
        <v>6053602.5800000001</v>
      </c>
      <c r="D7" s="273">
        <v>128.55243200229376</v>
      </c>
      <c r="L7" s="604"/>
    </row>
    <row r="8" spans="1:12" ht="12.75" customHeight="1">
      <c r="A8" s="263" t="s">
        <v>1123</v>
      </c>
      <c r="B8" s="263" t="s">
        <v>238</v>
      </c>
      <c r="C8" s="272">
        <v>19329905.120000001</v>
      </c>
      <c r="D8" s="273">
        <v>157.34054448964676</v>
      </c>
      <c r="G8" s="604"/>
      <c r="H8" s="604"/>
      <c r="I8" s="604"/>
      <c r="J8" s="604"/>
      <c r="K8" s="604"/>
      <c r="L8" s="604"/>
    </row>
    <row r="9" spans="1:12" ht="12.75" customHeight="1">
      <c r="A9" s="263" t="s">
        <v>850</v>
      </c>
      <c r="B9" s="357" t="s">
        <v>745</v>
      </c>
      <c r="C9" s="277">
        <v>5813348.3499999996</v>
      </c>
      <c r="D9" s="273">
        <v>840.82875754203735</v>
      </c>
      <c r="G9" s="604"/>
      <c r="H9" s="604"/>
      <c r="I9" s="604"/>
      <c r="J9" s="604"/>
      <c r="K9" s="604"/>
      <c r="L9" s="604"/>
    </row>
    <row r="10" spans="1:12" ht="12.75" customHeight="1">
      <c r="A10" s="262" t="s">
        <v>851</v>
      </c>
      <c r="B10" s="357" t="s">
        <v>745</v>
      </c>
      <c r="C10" s="277">
        <v>9993905.6300000008</v>
      </c>
      <c r="D10" s="273">
        <v>957.49904158173808</v>
      </c>
      <c r="G10" s="604"/>
      <c r="H10" s="604"/>
      <c r="I10" s="604"/>
      <c r="J10" s="604"/>
      <c r="K10" s="604"/>
      <c r="L10" s="604"/>
    </row>
    <row r="11" spans="1:12" ht="12.75" customHeight="1">
      <c r="A11" s="263" t="s">
        <v>702</v>
      </c>
      <c r="B11" s="263" t="s">
        <v>855</v>
      </c>
      <c r="C11" s="272">
        <v>10126975.529999999</v>
      </c>
      <c r="D11" s="273">
        <v>1.0398734450139395</v>
      </c>
      <c r="G11" s="604"/>
      <c r="H11" s="604"/>
      <c r="I11" s="604"/>
      <c r="J11" s="604"/>
      <c r="K11" s="604"/>
      <c r="L11" s="604"/>
    </row>
    <row r="12" spans="1:12" ht="12.75" customHeight="1">
      <c r="A12" s="263" t="s">
        <v>852</v>
      </c>
      <c r="B12" s="263" t="s">
        <v>853</v>
      </c>
      <c r="C12" s="272">
        <v>26877884.66</v>
      </c>
      <c r="D12" s="273">
        <v>1.0191801297975851</v>
      </c>
      <c r="G12" s="604"/>
      <c r="H12" s="604"/>
      <c r="I12" s="604"/>
      <c r="J12" s="604"/>
      <c r="K12" s="604"/>
      <c r="L12" s="604"/>
    </row>
    <row r="13" spans="1:12" ht="12.75" customHeight="1">
      <c r="A13" s="263" t="s">
        <v>854</v>
      </c>
      <c r="B13" s="263" t="s">
        <v>853</v>
      </c>
      <c r="C13" s="277">
        <v>13666570.73</v>
      </c>
      <c r="D13" s="273">
        <v>1.1775924855691533</v>
      </c>
      <c r="G13" s="604"/>
      <c r="H13" s="604"/>
      <c r="I13" s="604"/>
      <c r="J13" s="604"/>
      <c r="K13" s="604"/>
      <c r="L13" s="604"/>
    </row>
    <row r="14" spans="1:12" ht="12.75" customHeight="1">
      <c r="A14" s="263" t="s">
        <v>1171</v>
      </c>
      <c r="B14" s="263" t="s">
        <v>853</v>
      </c>
      <c r="C14" s="277">
        <v>0</v>
      </c>
      <c r="D14" s="273">
        <v>0</v>
      </c>
      <c r="G14" s="604"/>
      <c r="H14" s="604"/>
      <c r="I14" s="604"/>
      <c r="J14" s="604"/>
      <c r="K14" s="604"/>
      <c r="L14" s="604"/>
    </row>
    <row r="15" spans="1:12" ht="12.75" customHeight="1">
      <c r="A15" s="263" t="s">
        <v>856</v>
      </c>
      <c r="B15" s="263" t="s">
        <v>269</v>
      </c>
      <c r="C15" s="277">
        <v>8215747.2599999998</v>
      </c>
      <c r="D15" s="273">
        <v>867.05667828156606</v>
      </c>
      <c r="G15" s="604"/>
      <c r="H15" s="604"/>
      <c r="I15" s="604"/>
      <c r="J15" s="604"/>
      <c r="K15" s="604"/>
      <c r="L15" s="604"/>
    </row>
    <row r="16" spans="1:12" ht="12.75" customHeight="1">
      <c r="A16" s="263" t="s">
        <v>857</v>
      </c>
      <c r="B16" s="263" t="s">
        <v>269</v>
      </c>
      <c r="C16" s="272">
        <v>9704091.2699999996</v>
      </c>
      <c r="D16" s="273">
        <v>916.91388605114491</v>
      </c>
      <c r="G16" s="604"/>
      <c r="H16" s="604"/>
      <c r="I16" s="604"/>
      <c r="J16" s="604"/>
      <c r="K16" s="604"/>
      <c r="L16" s="604"/>
    </row>
    <row r="17" spans="1:12" ht="12.75" customHeight="1">
      <c r="A17" s="263" t="s">
        <v>858</v>
      </c>
      <c r="B17" s="263" t="s">
        <v>269</v>
      </c>
      <c r="C17" s="272">
        <v>14698591.550000001</v>
      </c>
      <c r="D17" s="273">
        <v>545.94139034674367</v>
      </c>
      <c r="G17" s="604"/>
      <c r="H17" s="604"/>
      <c r="I17" s="604"/>
      <c r="J17" s="604"/>
      <c r="K17" s="604"/>
      <c r="L17" s="604"/>
    </row>
    <row r="18" spans="1:12" ht="12.75" customHeight="1">
      <c r="A18" s="263" t="s">
        <v>1172</v>
      </c>
      <c r="B18" s="263" t="s">
        <v>269</v>
      </c>
      <c r="C18" s="272">
        <v>1925283.34</v>
      </c>
      <c r="D18" s="273">
        <v>1007.3234139397857</v>
      </c>
      <c r="G18" s="604"/>
      <c r="H18" s="604"/>
      <c r="I18" s="604"/>
      <c r="J18" s="604"/>
      <c r="K18" s="604"/>
      <c r="L18" s="604"/>
    </row>
    <row r="19" spans="1:12" ht="12.75" customHeight="1">
      <c r="A19" s="263" t="s">
        <v>1165</v>
      </c>
      <c r="B19" s="263" t="s">
        <v>269</v>
      </c>
      <c r="C19" s="272">
        <v>6474559.0499999998</v>
      </c>
      <c r="D19" s="273">
        <v>768.94052660015893</v>
      </c>
      <c r="G19" s="604"/>
      <c r="H19" s="604"/>
      <c r="I19" s="604"/>
      <c r="J19" s="604"/>
      <c r="K19" s="604"/>
      <c r="L19" s="604"/>
    </row>
    <row r="20" spans="1:12" ht="12.75" customHeight="1">
      <c r="A20" s="263" t="s">
        <v>706</v>
      </c>
      <c r="B20" s="263" t="s">
        <v>741</v>
      </c>
      <c r="C20" s="279">
        <v>7543122.8600000003</v>
      </c>
      <c r="D20" s="280">
        <v>43.495673165828677</v>
      </c>
      <c r="G20" s="604"/>
      <c r="H20" s="604"/>
      <c r="I20" s="604"/>
      <c r="J20" s="604"/>
      <c r="K20" s="604"/>
      <c r="L20" s="604"/>
    </row>
    <row r="21" spans="1:12" ht="12.75" customHeight="1">
      <c r="A21" s="357" t="s">
        <v>859</v>
      </c>
      <c r="B21" s="281" t="s">
        <v>287</v>
      </c>
      <c r="C21" s="277">
        <v>14343889.884199999</v>
      </c>
      <c r="D21" s="273">
        <v>463.87411842867016</v>
      </c>
      <c r="G21" s="604"/>
      <c r="H21" s="604"/>
      <c r="I21" s="604"/>
      <c r="J21" s="604"/>
      <c r="K21" s="604"/>
      <c r="L21" s="604"/>
    </row>
    <row r="22" spans="1:12" ht="12.75" customHeight="1">
      <c r="A22" s="263" t="s">
        <v>1166</v>
      </c>
      <c r="B22" s="263" t="s">
        <v>292</v>
      </c>
      <c r="C22" s="277">
        <v>35188597.430600002</v>
      </c>
      <c r="D22" s="284">
        <v>61.775584525722131</v>
      </c>
      <c r="G22" s="604"/>
      <c r="H22" s="604"/>
      <c r="I22" s="604"/>
      <c r="J22" s="604"/>
      <c r="K22" s="604"/>
      <c r="L22" s="604"/>
    </row>
    <row r="23" spans="1:12" ht="18.75" customHeight="1">
      <c r="A23" s="486" t="s">
        <v>607</v>
      </c>
      <c r="B23" s="487"/>
      <c r="C23" s="489">
        <f>SUM(C6:C22)</f>
        <v>245160613.28480005</v>
      </c>
      <c r="D23" s="490"/>
    </row>
    <row r="24" spans="1:12" ht="12.75" customHeight="1">
      <c r="A24" s="36" t="s">
        <v>608</v>
      </c>
    </row>
    <row r="25" spans="1:12" ht="12.75" customHeight="1">
      <c r="A25" s="80" t="s">
        <v>760</v>
      </c>
    </row>
    <row r="26" spans="1:12" ht="12.75" customHeight="1">
      <c r="A26" s="587" t="s">
        <v>794</v>
      </c>
      <c r="B26" s="603"/>
      <c r="C26" s="603"/>
      <c r="D26" s="603"/>
      <c r="E26" s="603"/>
      <c r="F26" s="603"/>
    </row>
    <row r="27" spans="1:12" ht="21.75" customHeight="1">
      <c r="A27" s="798" t="s">
        <v>795</v>
      </c>
      <c r="B27" s="798"/>
      <c r="C27" s="798"/>
      <c r="D27" s="798"/>
      <c r="E27" s="798"/>
      <c r="F27" s="798"/>
    </row>
    <row r="28" spans="1:12" ht="12.75" customHeight="1">
      <c r="A28" s="51" t="s">
        <v>860</v>
      </c>
    </row>
    <row r="29" spans="1:12" ht="12.75" customHeight="1">
      <c r="A29" s="90" t="s">
        <v>861</v>
      </c>
    </row>
    <row r="30" spans="1:12" ht="12.75" customHeight="1">
      <c r="A30" s="90"/>
    </row>
    <row r="31" spans="1:12" ht="12.75" customHeight="1">
      <c r="A31" s="509" t="s">
        <v>1020</v>
      </c>
      <c r="E31" s="510" t="s">
        <v>764</v>
      </c>
      <c r="F31" s="511" t="s">
        <v>848</v>
      </c>
    </row>
    <row r="32" spans="1:12" ht="12.75" customHeight="1">
      <c r="A32" s="585" t="s">
        <v>1021</v>
      </c>
      <c r="E32" s="91" t="s">
        <v>770</v>
      </c>
      <c r="F32" s="67" t="s">
        <v>849</v>
      </c>
    </row>
    <row r="33" spans="1:6" ht="12.75" customHeight="1"/>
    <row r="34" spans="1:6" ht="12.75" customHeight="1">
      <c r="D34" s="578" t="s">
        <v>825</v>
      </c>
    </row>
    <row r="35" spans="1:6" ht="30" customHeight="1">
      <c r="A35" s="503" t="s">
        <v>830</v>
      </c>
      <c r="B35" s="503" t="s">
        <v>829</v>
      </c>
      <c r="C35" s="503" t="s">
        <v>827</v>
      </c>
      <c r="D35" s="465" t="s">
        <v>785</v>
      </c>
    </row>
    <row r="36" spans="1:6" ht="12.75" customHeight="1">
      <c r="A36" s="296" t="s">
        <v>307</v>
      </c>
      <c r="B36" s="296" t="s">
        <v>308</v>
      </c>
      <c r="C36" s="297">
        <v>45292875.009999998</v>
      </c>
      <c r="D36" s="298">
        <v>143.05115459036404</v>
      </c>
      <c r="E36" s="88"/>
    </row>
    <row r="37" spans="1:6" ht="12.75" customHeight="1">
      <c r="A37" s="296" t="s">
        <v>309</v>
      </c>
      <c r="B37" s="299" t="s">
        <v>310</v>
      </c>
      <c r="C37" s="297">
        <v>73792083.700000003</v>
      </c>
      <c r="D37" s="298">
        <v>513.12469999999996</v>
      </c>
      <c r="E37" s="78"/>
    </row>
    <row r="38" spans="1:6" ht="18.75" customHeight="1">
      <c r="A38" s="486" t="s">
        <v>607</v>
      </c>
      <c r="B38" s="504"/>
      <c r="C38" s="505">
        <f>SUM(C36:C37)</f>
        <v>119084958.71000001</v>
      </c>
      <c r="D38" s="506"/>
    </row>
    <row r="39" spans="1:6" ht="12.75" customHeight="1">
      <c r="A39" s="68" t="s">
        <v>341</v>
      </c>
    </row>
    <row r="40" spans="1:6" ht="12.75" customHeight="1">
      <c r="A40" s="80" t="s">
        <v>760</v>
      </c>
    </row>
    <row r="41" spans="1:6" ht="12.75" customHeight="1"/>
    <row r="42" spans="1:6" ht="12.75" customHeight="1">
      <c r="A42" s="509" t="s">
        <v>1024</v>
      </c>
      <c r="E42" s="510" t="s">
        <v>764</v>
      </c>
      <c r="F42" s="511" t="s">
        <v>848</v>
      </c>
    </row>
    <row r="43" spans="1:6" ht="12.75" customHeight="1">
      <c r="A43" s="580" t="s">
        <v>1022</v>
      </c>
    </row>
    <row r="44" spans="1:6" ht="12.75" customHeight="1">
      <c r="A44" s="585" t="s">
        <v>1023</v>
      </c>
      <c r="E44" s="91" t="s">
        <v>770</v>
      </c>
      <c r="F44" s="67" t="s">
        <v>849</v>
      </c>
    </row>
    <row r="45" spans="1:6" ht="12.75" customHeight="1">
      <c r="A45" s="586" t="s">
        <v>765</v>
      </c>
    </row>
    <row r="46" spans="1:6" ht="12.75" customHeight="1">
      <c r="F46" s="578" t="s">
        <v>826</v>
      </c>
    </row>
    <row r="47" spans="1:6" ht="45" customHeight="1">
      <c r="A47" s="503" t="s">
        <v>828</v>
      </c>
      <c r="B47" s="503" t="s">
        <v>829</v>
      </c>
      <c r="C47" s="503" t="s">
        <v>766</v>
      </c>
      <c r="D47" s="503" t="s">
        <v>767</v>
      </c>
      <c r="E47" s="503" t="s">
        <v>827</v>
      </c>
      <c r="F47" s="465" t="s">
        <v>785</v>
      </c>
    </row>
    <row r="48" spans="1:6" ht="12.75" customHeight="1">
      <c r="A48" s="296" t="s">
        <v>311</v>
      </c>
      <c r="B48" s="296" t="s">
        <v>312</v>
      </c>
      <c r="C48" s="300">
        <v>600000000</v>
      </c>
      <c r="D48" s="300">
        <v>300000000</v>
      </c>
      <c r="E48" s="301">
        <v>31322895.949999999</v>
      </c>
      <c r="F48" s="302">
        <v>10.200116845063089</v>
      </c>
    </row>
    <row r="49" spans="1:6" ht="12.75" customHeight="1">
      <c r="A49" s="296" t="s">
        <v>313</v>
      </c>
      <c r="B49" s="299" t="s">
        <v>314</v>
      </c>
      <c r="C49" s="303">
        <v>155000000</v>
      </c>
      <c r="D49" s="303">
        <v>77500000</v>
      </c>
      <c r="E49" s="301">
        <v>10880129.949999999</v>
      </c>
      <c r="F49" s="302">
        <v>0.68118176427674815</v>
      </c>
    </row>
    <row r="50" spans="1:6" ht="12.75" customHeight="1">
      <c r="A50" s="296" t="s">
        <v>315</v>
      </c>
      <c r="B50" s="296" t="s">
        <v>308</v>
      </c>
      <c r="C50" s="300">
        <v>380000000</v>
      </c>
      <c r="D50" s="300">
        <v>190000000</v>
      </c>
      <c r="E50" s="301">
        <v>325442530.31</v>
      </c>
      <c r="F50" s="302">
        <v>204.76546297009844</v>
      </c>
    </row>
    <row r="51" spans="1:6" ht="12.75" customHeight="1">
      <c r="A51" s="296" t="s">
        <v>317</v>
      </c>
      <c r="B51" s="296" t="s">
        <v>318</v>
      </c>
      <c r="C51" s="300">
        <v>340000000</v>
      </c>
      <c r="D51" s="300">
        <v>170000000</v>
      </c>
      <c r="E51" s="301">
        <v>150777586.31</v>
      </c>
      <c r="F51" s="302">
        <v>3.4694799505204581</v>
      </c>
    </row>
    <row r="52" spans="1:6" ht="12.75" customHeight="1">
      <c r="A52" s="296" t="s">
        <v>316</v>
      </c>
      <c r="B52" s="299" t="s">
        <v>310</v>
      </c>
      <c r="C52" s="303">
        <v>540000000</v>
      </c>
      <c r="D52" s="303">
        <v>262500000</v>
      </c>
      <c r="E52" s="301">
        <v>105174170.31</v>
      </c>
      <c r="F52" s="302">
        <v>223.73050000000001</v>
      </c>
    </row>
    <row r="53" spans="1:6" ht="18.75" customHeight="1">
      <c r="A53" s="486" t="s">
        <v>607</v>
      </c>
      <c r="B53" s="507"/>
      <c r="C53" s="508"/>
      <c r="D53" s="508"/>
      <c r="E53" s="505">
        <f>SUM(E48:E52)</f>
        <v>623597312.82999992</v>
      </c>
      <c r="F53" s="506"/>
    </row>
    <row r="54" spans="1:6" ht="12.75" customHeight="1">
      <c r="A54" s="68" t="s">
        <v>341</v>
      </c>
    </row>
    <row r="55" spans="1:6" ht="12.75" customHeight="1">
      <c r="A55" s="80" t="s">
        <v>760</v>
      </c>
      <c r="E55" s="79"/>
    </row>
    <row r="56" spans="1:6" ht="12.75" customHeight="1"/>
    <row r="57" spans="1:6" ht="12.75" customHeight="1">
      <c r="A57" s="587" t="s">
        <v>793</v>
      </c>
    </row>
    <row r="58" spans="1:6" ht="19.5" customHeight="1">
      <c r="A58" s="797" t="s">
        <v>792</v>
      </c>
      <c r="B58" s="797"/>
      <c r="C58" s="797"/>
      <c r="D58" s="797"/>
      <c r="E58" s="797"/>
      <c r="F58" s="797"/>
    </row>
    <row r="59" spans="1:6" ht="12.75" customHeight="1">
      <c r="A59" s="592"/>
      <c r="B59" s="592"/>
      <c r="C59" s="592"/>
      <c r="D59" s="592"/>
      <c r="E59" s="592"/>
    </row>
    <row r="60" spans="1:6" ht="12.75" customHeight="1">
      <c r="A60" s="588"/>
    </row>
    <row r="61" spans="1:6" ht="12.75" customHeight="1">
      <c r="A61" s="75" t="s">
        <v>338</v>
      </c>
    </row>
    <row r="62" spans="1:6" ht="12.75" customHeight="1"/>
    <row r="63" spans="1:6" ht="12.75" customHeight="1"/>
    <row r="64" spans="1:6" ht="12.75" customHeight="1">
      <c r="A64" s="589"/>
    </row>
    <row r="65" spans="1:6" ht="12.75" customHeight="1">
      <c r="A65" s="587"/>
    </row>
    <row r="66" spans="1:6" ht="12.75" customHeight="1">
      <c r="A66" s="587"/>
    </row>
    <row r="67" spans="1:6" ht="12.75" customHeight="1">
      <c r="A67" s="587"/>
    </row>
    <row r="68" spans="1:6" ht="12.75" customHeight="1">
      <c r="A68" s="588"/>
    </row>
    <row r="69" spans="1:6" ht="12.75" customHeight="1">
      <c r="A69" s="588"/>
    </row>
    <row r="70" spans="1:6" ht="12.75" customHeight="1">
      <c r="A70" s="588"/>
    </row>
    <row r="71" spans="1:6" ht="12.75" customHeight="1">
      <c r="A71" s="588"/>
    </row>
    <row r="72" spans="1:6" ht="12.75" customHeight="1"/>
    <row r="73" spans="1:6" ht="12.75" customHeight="1"/>
    <row r="76" spans="1:6">
      <c r="F76" s="53" t="s">
        <v>755</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492" t="s">
        <v>1025</v>
      </c>
      <c r="D1" s="501" t="str">
        <f>Naslovnica!A20</f>
        <v>Veljača 2015.</v>
      </c>
    </row>
    <row r="2" spans="1:5">
      <c r="A2" s="125" t="s">
        <v>1026</v>
      </c>
      <c r="D2" s="601" t="str">
        <f>Naslovnica!A24</f>
        <v>February 2015</v>
      </c>
    </row>
    <row r="3" spans="1:5" ht="12.75" customHeight="1"/>
    <row r="4" spans="1:5" ht="12.75" customHeight="1">
      <c r="D4" s="606" t="s">
        <v>825</v>
      </c>
    </row>
    <row r="5" spans="1:5" ht="43.5">
      <c r="A5" s="503" t="s">
        <v>1280</v>
      </c>
      <c r="B5" s="503" t="s">
        <v>829</v>
      </c>
      <c r="C5" s="503" t="s">
        <v>827</v>
      </c>
      <c r="D5" s="503" t="s">
        <v>831</v>
      </c>
    </row>
    <row r="6" spans="1:5">
      <c r="A6" s="289" t="s">
        <v>869</v>
      </c>
      <c r="B6" s="289" t="s">
        <v>271</v>
      </c>
      <c r="C6" s="290">
        <v>29216801.859999999</v>
      </c>
      <c r="D6" s="608">
        <v>758.25667653333539</v>
      </c>
    </row>
    <row r="7" spans="1:5">
      <c r="A7" s="486" t="s">
        <v>607</v>
      </c>
      <c r="B7" s="497"/>
      <c r="C7" s="498">
        <f>SUM(C6:C6)</f>
        <v>29216801.859999999</v>
      </c>
      <c r="D7" s="499"/>
    </row>
    <row r="8" spans="1:5" ht="12.75" customHeight="1">
      <c r="A8" s="36" t="s">
        <v>609</v>
      </c>
    </row>
    <row r="9" spans="1:5" ht="12.75" customHeight="1"/>
    <row r="10" spans="1:5" ht="12.75" customHeight="1"/>
    <row r="11" spans="1:5" ht="12.75" customHeight="1">
      <c r="A11" s="492" t="s">
        <v>1027</v>
      </c>
      <c r="D11" s="501" t="s">
        <v>1175</v>
      </c>
    </row>
    <row r="12" spans="1:5" ht="12.75" customHeight="1">
      <c r="A12" s="125" t="s">
        <v>1028</v>
      </c>
      <c r="D12" s="601" t="s">
        <v>1176</v>
      </c>
    </row>
    <row r="13" spans="1:5" ht="12.75" customHeight="1"/>
    <row r="14" spans="1:5" ht="12.75" customHeight="1">
      <c r="D14" s="64" t="s">
        <v>825</v>
      </c>
    </row>
    <row r="15" spans="1:5" ht="45" customHeight="1">
      <c r="A15" s="503" t="s">
        <v>824</v>
      </c>
      <c r="B15" s="503" t="s">
        <v>829</v>
      </c>
      <c r="C15" s="503" t="s">
        <v>827</v>
      </c>
      <c r="D15" s="503" t="s">
        <v>831</v>
      </c>
    </row>
    <row r="16" spans="1:5" ht="15" customHeight="1">
      <c r="A16" s="289" t="s">
        <v>302</v>
      </c>
      <c r="B16" s="289" t="s">
        <v>340</v>
      </c>
      <c r="C16" s="290">
        <v>212910748.75</v>
      </c>
      <c r="D16" s="291">
        <v>69.888882205265318</v>
      </c>
      <c r="E16" s="88"/>
    </row>
    <row r="17" spans="1:5" ht="15" customHeight="1">
      <c r="A17" s="289" t="s">
        <v>1124</v>
      </c>
      <c r="B17" s="292" t="s">
        <v>1143</v>
      </c>
      <c r="C17" s="290">
        <v>19466370.780000001</v>
      </c>
      <c r="D17" s="291">
        <v>38.471088498023711</v>
      </c>
      <c r="E17" s="78"/>
    </row>
    <row r="18" spans="1:5" ht="15" customHeight="1">
      <c r="A18" s="289" t="s">
        <v>301</v>
      </c>
      <c r="B18" s="289" t="s">
        <v>742</v>
      </c>
      <c r="C18" s="290">
        <v>1128970623.6800001</v>
      </c>
      <c r="D18" s="291">
        <v>293.58219479854506</v>
      </c>
    </row>
    <row r="19" spans="1:5" ht="18.75" customHeight="1">
      <c r="A19" s="486" t="s">
        <v>607</v>
      </c>
      <c r="B19" s="497"/>
      <c r="C19" s="498">
        <f>SUM(C16:C18)</f>
        <v>1361347743.21</v>
      </c>
      <c r="D19" s="499"/>
    </row>
    <row r="20" spans="1:5" ht="12.75" customHeight="1">
      <c r="A20" s="36" t="s">
        <v>609</v>
      </c>
    </row>
    <row r="21" spans="1:5" ht="12.75" customHeight="1">
      <c r="A21" s="570"/>
      <c r="C21" s="79"/>
    </row>
    <row r="22" spans="1:5" ht="12.75" customHeight="1"/>
    <row r="23" spans="1:5" ht="12.75" customHeight="1">
      <c r="A23" s="500" t="s">
        <v>1029</v>
      </c>
      <c r="D23" s="501" t="s">
        <v>1175</v>
      </c>
    </row>
    <row r="24" spans="1:5" ht="12.75" customHeight="1">
      <c r="A24" s="600" t="s">
        <v>1030</v>
      </c>
      <c r="D24" s="601" t="s">
        <v>1176</v>
      </c>
    </row>
    <row r="25" spans="1:5" ht="12.75" customHeight="1"/>
    <row r="26" spans="1:5" ht="12.75" customHeight="1">
      <c r="D26" s="64" t="s">
        <v>825</v>
      </c>
    </row>
    <row r="27" spans="1:5" ht="45" customHeight="1">
      <c r="A27" s="503" t="s">
        <v>824</v>
      </c>
      <c r="B27" s="503" t="s">
        <v>829</v>
      </c>
      <c r="C27" s="503" t="s">
        <v>827</v>
      </c>
      <c r="D27" s="503" t="s">
        <v>831</v>
      </c>
    </row>
    <row r="28" spans="1:5" ht="15" customHeight="1">
      <c r="A28" s="289" t="s">
        <v>1121</v>
      </c>
      <c r="B28" s="289" t="s">
        <v>1143</v>
      </c>
      <c r="C28" s="290">
        <v>118699930.73</v>
      </c>
      <c r="D28" s="291">
        <v>59.255985372199696</v>
      </c>
      <c r="E28" s="88"/>
    </row>
    <row r="29" spans="1:5" ht="15" customHeight="1">
      <c r="A29" s="486" t="s">
        <v>607</v>
      </c>
      <c r="B29" s="497"/>
      <c r="C29" s="498">
        <f>SUM(C28:C28)</f>
        <v>118699930.73</v>
      </c>
      <c r="D29" s="499"/>
      <c r="E29" s="78"/>
    </row>
    <row r="30" spans="1:5" ht="12.75" customHeight="1">
      <c r="A30" s="36" t="s">
        <v>609</v>
      </c>
    </row>
    <row r="31" spans="1:5" ht="12.75" customHeight="1">
      <c r="A31" s="51"/>
    </row>
    <row r="32" spans="1:5" ht="19.5" customHeight="1">
      <c r="A32" s="799" t="s">
        <v>794</v>
      </c>
      <c r="B32" s="799"/>
      <c r="C32" s="799"/>
      <c r="D32" s="799"/>
    </row>
    <row r="33" spans="1:6" ht="21.75" customHeight="1">
      <c r="A33" s="798" t="s">
        <v>795</v>
      </c>
      <c r="B33" s="798"/>
      <c r="C33" s="798"/>
      <c r="D33" s="798"/>
      <c r="E33" s="90"/>
      <c r="F33" s="90"/>
    </row>
    <row r="34" spans="1:6" ht="12.75" customHeight="1">
      <c r="A34" s="51"/>
    </row>
    <row r="35" spans="1:6" ht="12.75" customHeight="1"/>
    <row r="36" spans="1:6" ht="12.75" customHeight="1">
      <c r="A36" s="502" t="s">
        <v>1031</v>
      </c>
      <c r="D36" s="380" t="str">
        <f>Naslovnica!A20</f>
        <v>Veljača 2015.</v>
      </c>
    </row>
    <row r="37" spans="1:6" ht="12.75" customHeight="1">
      <c r="A37" s="600" t="s">
        <v>1032</v>
      </c>
      <c r="D37" s="118" t="str">
        <f>Naslovnica!A24</f>
        <v>February 2015</v>
      </c>
    </row>
    <row r="38" spans="1:6" ht="12.75" customHeight="1"/>
    <row r="39" spans="1:6" ht="12.75" customHeight="1">
      <c r="C39" s="77" t="s">
        <v>826</v>
      </c>
    </row>
    <row r="40" spans="1:6" ht="22.5" customHeight="1">
      <c r="A40" s="503" t="s">
        <v>832</v>
      </c>
      <c r="B40" s="503" t="s">
        <v>829</v>
      </c>
      <c r="C40" s="503" t="s">
        <v>827</v>
      </c>
    </row>
    <row r="41" spans="1:6" ht="22.5" customHeight="1">
      <c r="A41" s="293" t="s">
        <v>303</v>
      </c>
      <c r="B41" s="294" t="s">
        <v>304</v>
      </c>
      <c r="C41" s="295">
        <v>813271299.90999997</v>
      </c>
      <c r="D41" s="88"/>
    </row>
    <row r="42" spans="1:6" ht="15" customHeight="1">
      <c r="A42" s="293" t="s">
        <v>305</v>
      </c>
      <c r="B42" s="294" t="s">
        <v>306</v>
      </c>
      <c r="C42" s="295">
        <v>190307615.02366683</v>
      </c>
      <c r="D42" s="78"/>
    </row>
    <row r="43" spans="1:6" ht="12.75" customHeight="1">
      <c r="A43" s="36" t="s">
        <v>609</v>
      </c>
    </row>
    <row r="44" spans="1:6" ht="12.75" customHeight="1"/>
    <row r="45" spans="1:6" ht="12.75" customHeight="1"/>
    <row r="46" spans="1:6" ht="12.75" customHeight="1">
      <c r="A46" s="75" t="s">
        <v>338</v>
      </c>
    </row>
    <row r="47" spans="1:6" ht="12.75" customHeight="1"/>
    <row r="48" spans="1:6" ht="12.75" customHeight="1"/>
    <row r="49" spans="4:4" ht="12.75" customHeight="1"/>
    <row r="50" spans="4:4" ht="12.75" customHeight="1"/>
    <row r="51" spans="4:4" ht="12.75" customHeight="1"/>
    <row r="52" spans="4:4" ht="12.75" customHeight="1">
      <c r="D52" s="53" t="s">
        <v>768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462</v>
      </c>
      <c r="B1" s="529"/>
      <c r="C1" s="529"/>
      <c r="D1" s="529"/>
      <c r="E1" s="559"/>
      <c r="F1" s="541"/>
      <c r="G1" s="530" t="s">
        <v>1159</v>
      </c>
    </row>
    <row r="2" spans="1:7" ht="15" customHeight="1">
      <c r="A2" s="531" t="s">
        <v>463</v>
      </c>
      <c r="B2" s="529"/>
      <c r="C2" s="529"/>
      <c r="D2" s="529"/>
      <c r="E2" s="560"/>
      <c r="F2" s="541"/>
      <c r="G2" s="532" t="s">
        <v>1160</v>
      </c>
    </row>
    <row r="3" spans="1:7" ht="12.75" customHeight="1">
      <c r="A3" s="69" t="s">
        <v>319</v>
      </c>
    </row>
    <row r="4" spans="1:7" ht="12.75" customHeight="1"/>
    <row r="5" spans="1:7" ht="12.75" customHeight="1">
      <c r="A5" s="513" t="s">
        <v>1033</v>
      </c>
    </row>
    <row r="6" spans="1:7" ht="12.75" customHeight="1">
      <c r="A6" s="70" t="s">
        <v>1034</v>
      </c>
    </row>
    <row r="7" spans="1:7" ht="12.75" customHeight="1"/>
    <row r="8" spans="1:7" ht="34.5" customHeight="1">
      <c r="A8" s="512" t="s">
        <v>320</v>
      </c>
      <c r="B8" s="805" t="s">
        <v>644</v>
      </c>
      <c r="C8" s="805"/>
    </row>
    <row r="9" spans="1:7" ht="12.75" customHeight="1">
      <c r="A9" s="304" t="s">
        <v>747</v>
      </c>
      <c r="B9" s="305">
        <v>23</v>
      </c>
      <c r="C9" s="306"/>
      <c r="D9" s="78"/>
      <c r="F9" s="78"/>
    </row>
    <row r="10" spans="1:7" ht="12.75" customHeight="1">
      <c r="A10" s="304" t="s">
        <v>823</v>
      </c>
      <c r="B10" s="305">
        <v>23</v>
      </c>
      <c r="C10" s="306"/>
      <c r="F10" s="88"/>
    </row>
    <row r="11" spans="1:7" ht="12.75" customHeight="1">
      <c r="A11" s="307" t="s">
        <v>870</v>
      </c>
      <c r="B11" s="305">
        <v>23</v>
      </c>
      <c r="C11" s="306"/>
      <c r="F11" s="88"/>
    </row>
    <row r="12" spans="1:7" ht="12.75" customHeight="1">
      <c r="A12" s="304" t="s">
        <v>1135</v>
      </c>
      <c r="B12" s="305">
        <v>23</v>
      </c>
      <c r="C12" s="306"/>
    </row>
    <row r="13" spans="1:7" ht="12.75" customHeight="1">
      <c r="A13" s="599" t="s">
        <v>1168</v>
      </c>
      <c r="B13" s="305">
        <v>23</v>
      </c>
      <c r="C13" s="306"/>
    </row>
    <row r="14" spans="1:7" ht="12.75" customHeight="1">
      <c r="A14" s="27" t="s">
        <v>324</v>
      </c>
    </row>
    <row r="15" spans="1:7" ht="12.75" customHeight="1"/>
    <row r="16" spans="1:7" ht="12.75" customHeight="1">
      <c r="A16" s="513" t="s">
        <v>1035</v>
      </c>
    </row>
    <row r="17" spans="1:9" ht="12.75" customHeight="1">
      <c r="A17" s="70" t="s">
        <v>1036</v>
      </c>
    </row>
    <row r="18" spans="1:9" ht="12.75" customHeight="1">
      <c r="E18" s="807" t="s">
        <v>649</v>
      </c>
      <c r="F18" s="807"/>
    </row>
    <row r="19" spans="1:9" ht="73.5" customHeight="1">
      <c r="A19" s="805" t="s">
        <v>675</v>
      </c>
      <c r="B19" s="805" t="s">
        <v>639</v>
      </c>
      <c r="C19" s="806"/>
      <c r="D19" s="806"/>
      <c r="E19" s="805" t="s">
        <v>740</v>
      </c>
      <c r="F19" s="772"/>
      <c r="G19" s="772"/>
    </row>
    <row r="20" spans="1:9" ht="27.75" customHeight="1">
      <c r="A20" s="805"/>
      <c r="B20" s="566" t="s">
        <v>1185</v>
      </c>
      <c r="C20" s="566" t="s">
        <v>1168</v>
      </c>
      <c r="D20" s="444" t="s">
        <v>1274</v>
      </c>
      <c r="E20" s="566" t="s">
        <v>1185</v>
      </c>
      <c r="F20" s="566" t="s">
        <v>1168</v>
      </c>
      <c r="G20" s="695" t="s">
        <v>1274</v>
      </c>
    </row>
    <row r="21" spans="1:9" ht="16.5" customHeight="1">
      <c r="A21" s="308" t="s">
        <v>321</v>
      </c>
      <c r="B21" s="309">
        <v>47352</v>
      </c>
      <c r="C21" s="309">
        <v>46204</v>
      </c>
      <c r="D21" s="310">
        <v>-2.4243960128400022E-2</v>
      </c>
      <c r="E21" s="309">
        <v>3783413.9517999999</v>
      </c>
      <c r="F21" s="309">
        <v>3755895.8196</v>
      </c>
      <c r="G21" s="311">
        <v>-7.2733601320331218E-3</v>
      </c>
      <c r="H21" s="78"/>
      <c r="I21" s="150"/>
    </row>
    <row r="22" spans="1:9" ht="16.5" customHeight="1">
      <c r="A22" s="308" t="s">
        <v>322</v>
      </c>
      <c r="B22" s="309">
        <v>57095</v>
      </c>
      <c r="C22" s="309">
        <v>56951</v>
      </c>
      <c r="D22" s="310">
        <v>-2.5221122690253228E-3</v>
      </c>
      <c r="E22" s="309">
        <v>10309312.568469999</v>
      </c>
      <c r="F22" s="309">
        <v>10205117.27973</v>
      </c>
      <c r="G22" s="311">
        <v>-1.0106909461516461E-2</v>
      </c>
    </row>
    <row r="23" spans="1:9" ht="16.5" customHeight="1">
      <c r="A23" s="308" t="s">
        <v>323</v>
      </c>
      <c r="B23" s="309">
        <v>1974</v>
      </c>
      <c r="C23" s="309">
        <v>1781</v>
      </c>
      <c r="D23" s="310">
        <v>-9.7771023302938187E-2</v>
      </c>
      <c r="E23" s="309">
        <v>314438.57799000002</v>
      </c>
      <c r="F23" s="309">
        <v>118370.28492999999</v>
      </c>
      <c r="G23" s="311">
        <v>-0.62355037449073925</v>
      </c>
    </row>
    <row r="24" spans="1:9" ht="16.5" customHeight="1">
      <c r="A24" s="312" t="s">
        <v>129</v>
      </c>
      <c r="B24" s="313">
        <v>106421</v>
      </c>
      <c r="C24" s="313">
        <v>104936</v>
      </c>
      <c r="D24" s="314">
        <v>-1.3954012835812435E-2</v>
      </c>
      <c r="E24" s="313">
        <v>14407165.09826</v>
      </c>
      <c r="F24" s="313">
        <v>14079383.384260001</v>
      </c>
      <c r="G24" s="315">
        <v>-2.2751298521565998E-2</v>
      </c>
    </row>
    <row r="25" spans="1:9" ht="12.75" customHeight="1">
      <c r="A25" s="27" t="s">
        <v>324</v>
      </c>
    </row>
    <row r="26" spans="1:9" ht="27" customHeight="1">
      <c r="A26" s="800" t="s">
        <v>787</v>
      </c>
      <c r="B26" s="800"/>
      <c r="C26" s="800"/>
      <c r="D26" s="800"/>
      <c r="E26" s="800"/>
      <c r="F26" s="804"/>
      <c r="G26" s="804"/>
    </row>
    <row r="27" spans="1:9" ht="71.25" customHeight="1">
      <c r="A27" s="801" t="s">
        <v>739</v>
      </c>
      <c r="B27" s="801"/>
      <c r="C27" s="801"/>
      <c r="D27" s="801"/>
      <c r="E27" s="801"/>
      <c r="F27" s="801"/>
      <c r="G27" s="801"/>
    </row>
    <row r="28" spans="1:9" ht="23.25" customHeight="1">
      <c r="A28" s="802" t="s">
        <v>1198</v>
      </c>
      <c r="B28" s="803"/>
      <c r="C28" s="803"/>
      <c r="D28" s="803"/>
      <c r="E28" s="803"/>
      <c r="F28" s="803"/>
      <c r="G28" s="803"/>
    </row>
    <row r="29" spans="1:9" ht="12.75" customHeight="1"/>
    <row r="30" spans="1:9" ht="12.75" customHeight="1">
      <c r="A30" s="513" t="s">
        <v>1037</v>
      </c>
    </row>
    <row r="31" spans="1:9" ht="12.75" customHeight="1">
      <c r="A31" s="70" t="s">
        <v>1038</v>
      </c>
    </row>
    <row r="32" spans="1:9" ht="12.75" customHeight="1">
      <c r="E32" s="807" t="s">
        <v>649</v>
      </c>
      <c r="F32" s="807"/>
    </row>
    <row r="33" spans="1:9" ht="78" customHeight="1">
      <c r="A33" s="805" t="s">
        <v>675</v>
      </c>
      <c r="B33" s="805" t="s">
        <v>640</v>
      </c>
      <c r="C33" s="806"/>
      <c r="D33" s="514"/>
      <c r="E33" s="805" t="s">
        <v>645</v>
      </c>
      <c r="F33" s="772"/>
      <c r="G33" s="772"/>
    </row>
    <row r="34" spans="1:9" ht="32.25" customHeight="1">
      <c r="A34" s="805"/>
      <c r="B34" s="566" t="s">
        <v>1186</v>
      </c>
      <c r="C34" s="566" t="s">
        <v>1187</v>
      </c>
      <c r="D34" s="695" t="s">
        <v>1274</v>
      </c>
      <c r="E34" s="566" t="s">
        <v>1186</v>
      </c>
      <c r="F34" s="566" t="s">
        <v>1187</v>
      </c>
      <c r="G34" s="695" t="s">
        <v>1274</v>
      </c>
    </row>
    <row r="35" spans="1:9" ht="16.5" customHeight="1">
      <c r="A35" s="308" t="s">
        <v>321</v>
      </c>
      <c r="B35" s="309">
        <v>14305</v>
      </c>
      <c r="C35" s="309">
        <v>17669</v>
      </c>
      <c r="D35" s="310">
        <v>0.23516253058371195</v>
      </c>
      <c r="E35" s="309">
        <v>1680381.8077799999</v>
      </c>
      <c r="F35" s="309">
        <v>1895297.05263</v>
      </c>
      <c r="G35" s="316">
        <v>0.12789667434803439</v>
      </c>
      <c r="H35" s="78"/>
      <c r="I35" s="78"/>
    </row>
    <row r="36" spans="1:9" ht="16.5" customHeight="1">
      <c r="A36" s="308" t="s">
        <v>322</v>
      </c>
      <c r="B36" s="309">
        <v>14744</v>
      </c>
      <c r="C36" s="309">
        <v>17615</v>
      </c>
      <c r="D36" s="310">
        <v>0.19472327726532823</v>
      </c>
      <c r="E36" s="309">
        <v>3981340.6244800002</v>
      </c>
      <c r="F36" s="309">
        <v>3402747.8135600002</v>
      </c>
      <c r="G36" s="316">
        <v>-0.14532612642144116</v>
      </c>
      <c r="H36" s="78"/>
    </row>
    <row r="37" spans="1:9" ht="16.5" customHeight="1">
      <c r="A37" s="312" t="s">
        <v>129</v>
      </c>
      <c r="B37" s="313">
        <v>29049</v>
      </c>
      <c r="C37" s="313">
        <v>35284</v>
      </c>
      <c r="D37" s="314">
        <v>0.21463733691349107</v>
      </c>
      <c r="E37" s="313">
        <v>5661722.4322600001</v>
      </c>
      <c r="F37" s="313">
        <v>5298044.8661900004</v>
      </c>
      <c r="G37" s="317">
        <v>-6.4234439328533122E-2</v>
      </c>
    </row>
    <row r="38" spans="1:9" ht="12.75" customHeight="1">
      <c r="A38" s="27" t="s">
        <v>324</v>
      </c>
    </row>
    <row r="39" spans="1:9" ht="30.75" customHeight="1">
      <c r="A39" s="800" t="s">
        <v>788</v>
      </c>
      <c r="B39" s="800"/>
      <c r="C39" s="800"/>
      <c r="D39" s="800"/>
      <c r="E39" s="800"/>
      <c r="F39" s="800"/>
      <c r="G39" s="800"/>
    </row>
    <row r="40" spans="1:9" ht="81.75" customHeight="1">
      <c r="A40" s="801" t="s">
        <v>647</v>
      </c>
      <c r="B40" s="801"/>
      <c r="C40" s="801"/>
      <c r="D40" s="801"/>
      <c r="E40" s="801"/>
      <c r="F40" s="801"/>
      <c r="G40" s="801"/>
    </row>
    <row r="41" spans="1:9" ht="24.75" customHeight="1">
      <c r="A41" s="802" t="s">
        <v>1198</v>
      </c>
      <c r="B41" s="803"/>
      <c r="C41" s="803"/>
      <c r="D41" s="803"/>
      <c r="E41" s="803"/>
      <c r="F41" s="803"/>
      <c r="G41" s="803"/>
    </row>
    <row r="42" spans="1:9" ht="12.75" customHeight="1"/>
    <row r="43" spans="1:9" ht="12.75" customHeight="1">
      <c r="A43" s="379" t="s">
        <v>1188</v>
      </c>
    </row>
    <row r="44" spans="1:9" ht="12.75" customHeight="1">
      <c r="A44" s="15" t="s">
        <v>1189</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324</v>
      </c>
    </row>
    <row r="65" spans="1:9" ht="12.75" customHeight="1">
      <c r="A65" s="27"/>
    </row>
    <row r="66" spans="1:9" ht="12.75" customHeight="1">
      <c r="A66" s="379" t="s">
        <v>1190</v>
      </c>
    </row>
    <row r="67" spans="1:9" ht="12.75" customHeight="1">
      <c r="A67" s="15" t="s">
        <v>1191</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324</v>
      </c>
    </row>
    <row r="88" spans="1:1" ht="12.75" customHeight="1"/>
    <row r="89" spans="1:1" ht="12.75" customHeight="1"/>
    <row r="90" spans="1:1" ht="12.75" customHeight="1"/>
    <row r="91" spans="1:1" ht="12.75" customHeight="1">
      <c r="A91" s="75" t="s">
        <v>338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1039</v>
      </c>
    </row>
    <row r="2" spans="1:6" ht="12.75" customHeight="1">
      <c r="A2" s="52" t="s">
        <v>1040</v>
      </c>
    </row>
    <row r="3" spans="1:6" ht="12.75" customHeight="1"/>
    <row r="4" spans="1:6" ht="12.75" customHeight="1">
      <c r="E4" s="113" t="s">
        <v>489</v>
      </c>
      <c r="F4" s="142"/>
    </row>
    <row r="5" spans="1:6" ht="22.5" customHeight="1">
      <c r="A5" s="805" t="s">
        <v>364</v>
      </c>
      <c r="B5" s="515" t="s">
        <v>641</v>
      </c>
      <c r="C5" s="515" t="s">
        <v>641</v>
      </c>
      <c r="D5" s="809" t="s">
        <v>362</v>
      </c>
      <c r="E5" s="809" t="s">
        <v>363</v>
      </c>
    </row>
    <row r="6" spans="1:6" ht="22.5" customHeight="1">
      <c r="A6" s="808"/>
      <c r="B6" s="567" t="s">
        <v>1192</v>
      </c>
      <c r="C6" s="567" t="s">
        <v>1168</v>
      </c>
      <c r="D6" s="809"/>
      <c r="E6" s="809"/>
    </row>
    <row r="7" spans="1:6" ht="12.75" customHeight="1">
      <c r="A7" s="318" t="s">
        <v>406</v>
      </c>
      <c r="B7" s="319">
        <v>13754510.61297</v>
      </c>
      <c r="C7" s="319">
        <v>13383392.47855</v>
      </c>
      <c r="D7" s="320">
        <v>-2.698155862194393E-2</v>
      </c>
      <c r="E7" s="319">
        <v>-371118.13442000002</v>
      </c>
      <c r="F7" s="78"/>
    </row>
    <row r="8" spans="1:6" ht="12.75" customHeight="1">
      <c r="A8" s="321" t="s">
        <v>395</v>
      </c>
      <c r="B8" s="322">
        <v>16127.066919999999</v>
      </c>
      <c r="C8" s="322">
        <v>12633.78105</v>
      </c>
      <c r="D8" s="323">
        <v>-0.21661011809083511</v>
      </c>
      <c r="E8" s="322">
        <v>-3493.2858700000002</v>
      </c>
      <c r="F8" s="88"/>
    </row>
    <row r="9" spans="1:6" ht="12.75" customHeight="1">
      <c r="A9" s="321" t="s">
        <v>396</v>
      </c>
      <c r="B9" s="322">
        <v>5583766.3566800002</v>
      </c>
      <c r="C9" s="322">
        <v>5330842.7861000001</v>
      </c>
      <c r="D9" s="323">
        <v>-4.5296230970950493E-2</v>
      </c>
      <c r="E9" s="322">
        <v>-252923.57058</v>
      </c>
      <c r="F9" s="88"/>
    </row>
    <row r="10" spans="1:6" ht="12.75" customHeight="1">
      <c r="A10" s="321" t="s">
        <v>397</v>
      </c>
      <c r="B10" s="322">
        <v>344030.89954999997</v>
      </c>
      <c r="C10" s="322">
        <v>188318.59383999999</v>
      </c>
      <c r="D10" s="323">
        <v>-0.45261139599284578</v>
      </c>
      <c r="E10" s="322">
        <v>-155712.30570999999</v>
      </c>
    </row>
    <row r="11" spans="1:6" ht="12.75" customHeight="1">
      <c r="A11" s="321" t="s">
        <v>398</v>
      </c>
      <c r="B11" s="322">
        <v>7665640.1254700003</v>
      </c>
      <c r="C11" s="322">
        <v>7704672.70096</v>
      </c>
      <c r="D11" s="323">
        <v>5.0918872854870435E-3</v>
      </c>
      <c r="E11" s="322">
        <v>39032.575490000003</v>
      </c>
    </row>
    <row r="12" spans="1:6" ht="12.75" customHeight="1">
      <c r="A12" s="321" t="s">
        <v>399</v>
      </c>
      <c r="B12" s="322">
        <v>144946.16435000001</v>
      </c>
      <c r="C12" s="322">
        <v>146924.61660000001</v>
      </c>
      <c r="D12" s="323">
        <v>1.3649566091467258E-2</v>
      </c>
      <c r="E12" s="322">
        <v>1978.45225</v>
      </c>
    </row>
    <row r="13" spans="1:6" ht="12.75" customHeight="1">
      <c r="A13" s="318" t="s">
        <v>407</v>
      </c>
      <c r="B13" s="319">
        <v>5877258.2334799999</v>
      </c>
      <c r="C13" s="319">
        <v>5687251.6441700002</v>
      </c>
      <c r="D13" s="320">
        <v>-3.232912044388675E-2</v>
      </c>
      <c r="E13" s="319">
        <v>-190006.58931000001</v>
      </c>
    </row>
    <row r="14" spans="1:6" ht="12.75" customHeight="1">
      <c r="A14" s="321" t="s">
        <v>400</v>
      </c>
      <c r="B14" s="322">
        <v>827619.52219000005</v>
      </c>
      <c r="C14" s="322">
        <v>985022.43938</v>
      </c>
      <c r="D14" s="323">
        <v>0.19018753541904052</v>
      </c>
      <c r="E14" s="322">
        <v>157402.91719000001</v>
      </c>
    </row>
    <row r="15" spans="1:6" ht="12.75" customHeight="1">
      <c r="A15" s="321" t="s">
        <v>401</v>
      </c>
      <c r="B15" s="322">
        <v>3564459.52245</v>
      </c>
      <c r="C15" s="322">
        <v>3497137.7060500002</v>
      </c>
      <c r="D15" s="323">
        <v>-1.8886963360360155E-2</v>
      </c>
      <c r="E15" s="322">
        <v>-67321.816399999996</v>
      </c>
    </row>
    <row r="16" spans="1:6" ht="12.75" customHeight="1">
      <c r="A16" s="321" t="s">
        <v>402</v>
      </c>
      <c r="B16" s="322">
        <v>1216909.23401</v>
      </c>
      <c r="C16" s="322">
        <v>964969.14029999997</v>
      </c>
      <c r="D16" s="323">
        <v>-0.20703277341383844</v>
      </c>
      <c r="E16" s="322">
        <v>-251940.09370999999</v>
      </c>
    </row>
    <row r="17" spans="1:7" ht="12.75" customHeight="1">
      <c r="A17" s="321" t="s">
        <v>403</v>
      </c>
      <c r="B17" s="322">
        <v>268269.95483</v>
      </c>
      <c r="C17" s="322">
        <v>240122.35844000001</v>
      </c>
      <c r="D17" s="323">
        <v>-0.10492265676130916</v>
      </c>
      <c r="E17" s="322">
        <v>-28147.596389999999</v>
      </c>
    </row>
    <row r="18" spans="1:7" ht="22.5">
      <c r="A18" s="324" t="s">
        <v>412</v>
      </c>
      <c r="B18" s="322">
        <v>63066.335460000002</v>
      </c>
      <c r="C18" s="322">
        <v>74670.142399999997</v>
      </c>
      <c r="D18" s="323">
        <v>0.18399367674311357</v>
      </c>
      <c r="E18" s="322">
        <v>11603.80694</v>
      </c>
    </row>
    <row r="19" spans="1:7" ht="12.75" customHeight="1">
      <c r="A19" s="325" t="s">
        <v>415</v>
      </c>
      <c r="B19" s="319">
        <v>19694835.181910001</v>
      </c>
      <c r="C19" s="319">
        <v>19145314.26512</v>
      </c>
      <c r="D19" s="320">
        <v>-2.7901777888181729E-2</v>
      </c>
      <c r="E19" s="319">
        <v>-549520.91679000005</v>
      </c>
    </row>
    <row r="20" spans="1:7" ht="12.75" customHeight="1">
      <c r="A20" s="321" t="s">
        <v>404</v>
      </c>
      <c r="B20" s="322">
        <v>8812561.4368399996</v>
      </c>
      <c r="C20" s="322">
        <v>9294691.6139499992</v>
      </c>
      <c r="D20" s="323">
        <v>5.470942592178759E-2</v>
      </c>
      <c r="E20" s="322">
        <v>482130.17710999999</v>
      </c>
    </row>
    <row r="21" spans="1:7" ht="12.75" customHeight="1">
      <c r="A21" s="318" t="s">
        <v>408</v>
      </c>
      <c r="B21" s="319">
        <v>1295758.6810999999</v>
      </c>
      <c r="C21" s="319">
        <v>1634589.97116</v>
      </c>
      <c r="D21" s="320">
        <v>0.26149258731753833</v>
      </c>
      <c r="E21" s="319">
        <v>338831.29006000003</v>
      </c>
    </row>
    <row r="22" spans="1:7" ht="12.75" customHeight="1">
      <c r="A22" s="318" t="s">
        <v>409</v>
      </c>
      <c r="B22" s="319">
        <v>101931.73732</v>
      </c>
      <c r="C22" s="319">
        <v>141441.00656000001</v>
      </c>
      <c r="D22" s="320">
        <v>0.38760517851242293</v>
      </c>
      <c r="E22" s="319">
        <v>39509.269240000001</v>
      </c>
    </row>
    <row r="23" spans="1:7" ht="12.75" customHeight="1">
      <c r="A23" s="318" t="s">
        <v>410</v>
      </c>
      <c r="B23" s="319">
        <v>10953918.80456</v>
      </c>
      <c r="C23" s="319">
        <v>11703586.39799</v>
      </c>
      <c r="D23" s="320">
        <v>6.8438301105347002E-2</v>
      </c>
      <c r="E23" s="319">
        <v>749667.59343000001</v>
      </c>
    </row>
    <row r="24" spans="1:7" ht="12.75" customHeight="1">
      <c r="A24" s="318" t="s">
        <v>411</v>
      </c>
      <c r="B24" s="319">
        <v>7019365.9382199999</v>
      </c>
      <c r="C24" s="319">
        <v>5360243.4178799996</v>
      </c>
      <c r="D24" s="320">
        <v>-0.23636358824180737</v>
      </c>
      <c r="E24" s="319">
        <v>-1659122.52034</v>
      </c>
    </row>
    <row r="25" spans="1:7" ht="21.75">
      <c r="A25" s="326" t="s">
        <v>413</v>
      </c>
      <c r="B25" s="319">
        <v>323860.02071000001</v>
      </c>
      <c r="C25" s="319">
        <v>305453.47152999998</v>
      </c>
      <c r="D25" s="320">
        <v>-5.6834891628942737E-2</v>
      </c>
      <c r="E25" s="319">
        <v>-18406.549180000002</v>
      </c>
    </row>
    <row r="26" spans="1:7">
      <c r="A26" s="325" t="s">
        <v>416</v>
      </c>
      <c r="B26" s="319">
        <v>19694835.181910001</v>
      </c>
      <c r="C26" s="319">
        <v>19145314.26512</v>
      </c>
      <c r="D26" s="320">
        <v>-2.7901777888181729E-2</v>
      </c>
      <c r="E26" s="319">
        <v>-549520.91679000005</v>
      </c>
    </row>
    <row r="27" spans="1:7" ht="12.75" customHeight="1">
      <c r="A27" s="321" t="s">
        <v>405</v>
      </c>
      <c r="B27" s="322">
        <v>8812561.4368399996</v>
      </c>
      <c r="C27" s="322">
        <v>9294691.6139499992</v>
      </c>
      <c r="D27" s="323">
        <v>5.470942592178759E-2</v>
      </c>
      <c r="E27" s="322">
        <v>482130.17710999999</v>
      </c>
    </row>
    <row r="28" spans="1:7" ht="12.75" customHeight="1">
      <c r="A28" s="36" t="s">
        <v>300</v>
      </c>
    </row>
    <row r="29" spans="1:7" ht="12.75" customHeight="1">
      <c r="F29" s="139"/>
      <c r="G29" s="139"/>
    </row>
    <row r="30" spans="1:7" ht="26.25" customHeight="1">
      <c r="A30" s="575" t="s">
        <v>1199</v>
      </c>
      <c r="B30" s="575"/>
      <c r="C30" s="575"/>
      <c r="D30" s="575"/>
      <c r="E30" s="575"/>
    </row>
    <row r="31" spans="1:7" ht="12.75" customHeight="1"/>
    <row r="32" spans="1:7" ht="12.75" customHeight="1">
      <c r="A32" s="75"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1041</v>
      </c>
    </row>
    <row r="2" spans="1:8" ht="12.75" customHeight="1">
      <c r="A2" s="66" t="s">
        <v>1042</v>
      </c>
    </row>
    <row r="3" spans="1:8" ht="12.75" customHeight="1">
      <c r="E3" s="807" t="s">
        <v>649</v>
      </c>
      <c r="F3" s="807"/>
    </row>
    <row r="4" spans="1:8" ht="84.75" customHeight="1">
      <c r="A4" s="515" t="s">
        <v>325</v>
      </c>
      <c r="B4" s="809" t="s">
        <v>642</v>
      </c>
      <c r="C4" s="809"/>
      <c r="D4" s="696" t="s">
        <v>1275</v>
      </c>
      <c r="E4" s="805" t="s">
        <v>674</v>
      </c>
      <c r="F4" s="806"/>
      <c r="G4" s="696" t="s">
        <v>1275</v>
      </c>
    </row>
    <row r="5" spans="1:8" ht="15" customHeight="1" thickBot="1">
      <c r="A5" s="517"/>
      <c r="B5" s="566" t="s">
        <v>1193</v>
      </c>
      <c r="C5" s="566" t="s">
        <v>1168</v>
      </c>
      <c r="D5" s="568"/>
      <c r="E5" s="566" t="s">
        <v>1193</v>
      </c>
      <c r="F5" s="566" t="s">
        <v>1168</v>
      </c>
      <c r="G5" s="518"/>
    </row>
    <row r="6" spans="1:8" ht="12.75" customHeight="1">
      <c r="A6" s="519" t="s">
        <v>326</v>
      </c>
      <c r="B6" s="520"/>
      <c r="C6" s="520"/>
      <c r="D6" s="521"/>
      <c r="E6" s="520"/>
      <c r="F6" s="520"/>
      <c r="G6" s="521"/>
    </row>
    <row r="7" spans="1:8" ht="12.75" customHeight="1">
      <c r="A7" s="327" t="s">
        <v>662</v>
      </c>
      <c r="B7" s="328">
        <v>102</v>
      </c>
      <c r="C7" s="328">
        <v>73</v>
      </c>
      <c r="D7" s="329">
        <v>-0.28431372549019607</v>
      </c>
      <c r="E7" s="328">
        <v>923862.10848000005</v>
      </c>
      <c r="F7" s="330">
        <v>894673.16676000005</v>
      </c>
      <c r="G7" s="329">
        <v>-3.1594478712871563E-2</v>
      </c>
      <c r="H7" s="78"/>
    </row>
    <row r="8" spans="1:8" ht="12.75" customHeight="1">
      <c r="A8" s="327" t="s">
        <v>661</v>
      </c>
      <c r="B8" s="328">
        <v>38727</v>
      </c>
      <c r="C8" s="328">
        <v>38122</v>
      </c>
      <c r="D8" s="329">
        <v>-1.5622175743021716E-2</v>
      </c>
      <c r="E8" s="328">
        <v>1846612.1880699999</v>
      </c>
      <c r="F8" s="330">
        <v>1928038.0796699999</v>
      </c>
      <c r="G8" s="329">
        <v>4.4094743945724116E-2</v>
      </c>
      <c r="H8" s="78"/>
    </row>
    <row r="9" spans="1:8" ht="12.75" customHeight="1">
      <c r="A9" s="331" t="s">
        <v>663</v>
      </c>
      <c r="B9" s="328">
        <v>5772</v>
      </c>
      <c r="C9" s="328">
        <v>5388</v>
      </c>
      <c r="D9" s="329">
        <v>-6.6528066528066532E-2</v>
      </c>
      <c r="E9" s="328">
        <v>350570.6507</v>
      </c>
      <c r="F9" s="330">
        <v>367701.32867000002</v>
      </c>
      <c r="G9" s="329">
        <v>4.8865123009568585E-2</v>
      </c>
    </row>
    <row r="10" spans="1:8" ht="12.75" customHeight="1">
      <c r="A10" s="327" t="s">
        <v>646</v>
      </c>
      <c r="B10" s="328">
        <v>574</v>
      </c>
      <c r="C10" s="328">
        <v>464</v>
      </c>
      <c r="D10" s="329">
        <v>-0.19163763066202089</v>
      </c>
      <c r="E10" s="328">
        <v>254696.15544999999</v>
      </c>
      <c r="F10" s="330">
        <v>215805.90891</v>
      </c>
      <c r="G10" s="329">
        <v>-0.15269271132612222</v>
      </c>
    </row>
    <row r="11" spans="1:8" ht="12.75" customHeight="1">
      <c r="A11" s="332" t="s">
        <v>735</v>
      </c>
      <c r="B11" s="328">
        <v>1</v>
      </c>
      <c r="C11" s="328">
        <v>1</v>
      </c>
      <c r="D11" s="329">
        <v>0</v>
      </c>
      <c r="E11" s="328">
        <v>1461.3164999999999</v>
      </c>
      <c r="F11" s="330">
        <v>481.80799999999999</v>
      </c>
      <c r="G11" s="329">
        <v>-0.67029182247651353</v>
      </c>
    </row>
    <row r="12" spans="1:8" ht="29.25">
      <c r="A12" s="331" t="s">
        <v>736</v>
      </c>
      <c r="B12" s="328">
        <v>2013</v>
      </c>
      <c r="C12" s="328">
        <v>1759</v>
      </c>
      <c r="D12" s="329">
        <v>-0.1261798310978639</v>
      </c>
      <c r="E12" s="328">
        <v>405856.32564</v>
      </c>
      <c r="F12" s="330">
        <v>347339.53161000001</v>
      </c>
      <c r="G12" s="329">
        <v>-0.14418105702239362</v>
      </c>
      <c r="H12" s="88"/>
    </row>
    <row r="13" spans="1:8" ht="12.75" customHeight="1">
      <c r="A13" s="327" t="s">
        <v>1141</v>
      </c>
      <c r="B13" s="328">
        <v>163</v>
      </c>
      <c r="C13" s="328">
        <v>397</v>
      </c>
      <c r="D13" s="329">
        <v>1.4355828220858897</v>
      </c>
      <c r="E13" s="328">
        <v>355.20695999999998</v>
      </c>
      <c r="F13" s="330">
        <v>1855.9959799999999</v>
      </c>
      <c r="G13" s="329">
        <v>4.2251115237156389</v>
      </c>
      <c r="H13" s="88"/>
    </row>
    <row r="14" spans="1:8" ht="22.5" customHeight="1">
      <c r="A14" s="333" t="s">
        <v>327</v>
      </c>
      <c r="B14" s="334">
        <v>47352</v>
      </c>
      <c r="C14" s="334">
        <v>46204</v>
      </c>
      <c r="D14" s="335">
        <v>-2.4243960128400022E-2</v>
      </c>
      <c r="E14" s="334">
        <v>3783413.9517999999</v>
      </c>
      <c r="F14" s="334">
        <v>3755895.8196</v>
      </c>
      <c r="G14" s="335">
        <v>-7.2733601320331218E-3</v>
      </c>
    </row>
    <row r="15" spans="1:8" ht="15" customHeight="1">
      <c r="A15" s="522" t="s">
        <v>328</v>
      </c>
      <c r="B15" s="523"/>
      <c r="C15" s="523"/>
      <c r="D15" s="524"/>
      <c r="E15" s="523"/>
      <c r="F15" s="523"/>
      <c r="G15" s="525"/>
    </row>
    <row r="16" spans="1:8" ht="12.75" customHeight="1">
      <c r="A16" s="327" t="s">
        <v>662</v>
      </c>
      <c r="B16" s="328">
        <v>1011</v>
      </c>
      <c r="C16" s="328">
        <v>941</v>
      </c>
      <c r="D16" s="329">
        <v>-6.9238377843719112E-2</v>
      </c>
      <c r="E16" s="328">
        <v>3427022.9490100001</v>
      </c>
      <c r="F16" s="328">
        <v>2983378.2378199999</v>
      </c>
      <c r="G16" s="329">
        <v>-0.12945484106494248</v>
      </c>
    </row>
    <row r="17" spans="1:7" ht="12.75" customHeight="1">
      <c r="A17" s="327" t="s">
        <v>661</v>
      </c>
      <c r="B17" s="328">
        <v>32235</v>
      </c>
      <c r="C17" s="328">
        <v>32482</v>
      </c>
      <c r="D17" s="329">
        <v>7.6624786722505611E-3</v>
      </c>
      <c r="E17" s="328">
        <v>1847165.76453</v>
      </c>
      <c r="F17" s="328">
        <v>2015544.66493</v>
      </c>
      <c r="G17" s="329">
        <v>9.1155273464503056E-2</v>
      </c>
    </row>
    <row r="18" spans="1:7" ht="12.75" customHeight="1">
      <c r="A18" s="331" t="s">
        <v>663</v>
      </c>
      <c r="B18" s="328">
        <v>14399</v>
      </c>
      <c r="C18" s="328">
        <v>14469</v>
      </c>
      <c r="D18" s="329">
        <v>4.8614487117160099E-3</v>
      </c>
      <c r="E18" s="328">
        <v>2087696.5409200001</v>
      </c>
      <c r="F18" s="328">
        <v>2359355.9900099998</v>
      </c>
      <c r="G18" s="329">
        <v>0.1301240116871995</v>
      </c>
    </row>
    <row r="19" spans="1:7" ht="12.75" customHeight="1">
      <c r="A19" s="327" t="s">
        <v>646</v>
      </c>
      <c r="B19" s="328">
        <v>723</v>
      </c>
      <c r="C19" s="328">
        <v>710</v>
      </c>
      <c r="D19" s="329">
        <v>-1.7980636237897696E-2</v>
      </c>
      <c r="E19" s="328">
        <v>344937.12338</v>
      </c>
      <c r="F19" s="328">
        <v>291019.66918999999</v>
      </c>
      <c r="G19" s="329">
        <v>-0.15631096375382547</v>
      </c>
    </row>
    <row r="20" spans="1:7" ht="12.75" customHeight="1">
      <c r="A20" s="332" t="s">
        <v>735</v>
      </c>
      <c r="B20" s="328">
        <v>1</v>
      </c>
      <c r="C20" s="328">
        <v>1</v>
      </c>
      <c r="D20" s="329">
        <v>0</v>
      </c>
      <c r="E20" s="328">
        <v>1761.7547199999999</v>
      </c>
      <c r="F20" s="328">
        <v>0</v>
      </c>
      <c r="G20" s="329">
        <v>-1</v>
      </c>
    </row>
    <row r="21" spans="1:7" ht="29.25">
      <c r="A21" s="331" t="s">
        <v>736</v>
      </c>
      <c r="B21" s="328">
        <v>7935</v>
      </c>
      <c r="C21" s="328">
        <v>7456</v>
      </c>
      <c r="D21" s="329">
        <v>-6.0365469439193409E-2</v>
      </c>
      <c r="E21" s="328">
        <v>2524318.9358899998</v>
      </c>
      <c r="F21" s="328">
        <v>2487191.20652</v>
      </c>
      <c r="G21" s="329">
        <v>-1.470801840533271E-2</v>
      </c>
    </row>
    <row r="22" spans="1:7" ht="12.75" customHeight="1">
      <c r="A22" s="327" t="s">
        <v>1141</v>
      </c>
      <c r="B22" s="328">
        <v>791</v>
      </c>
      <c r="C22" s="328">
        <v>892</v>
      </c>
      <c r="D22" s="329">
        <v>0.12768647281921619</v>
      </c>
      <c r="E22" s="328">
        <v>76409.500020000007</v>
      </c>
      <c r="F22" s="328">
        <v>68627.511259999999</v>
      </c>
      <c r="G22" s="329">
        <v>-0.1018458275209638</v>
      </c>
    </row>
    <row r="23" spans="1:7" ht="22.5" customHeight="1">
      <c r="A23" s="333" t="s">
        <v>327</v>
      </c>
      <c r="B23" s="334">
        <v>57095</v>
      </c>
      <c r="C23" s="336">
        <v>56951</v>
      </c>
      <c r="D23" s="335">
        <v>-2.5221122690253228E-3</v>
      </c>
      <c r="E23" s="334">
        <v>10309312.568469999</v>
      </c>
      <c r="F23" s="334">
        <v>10205117.27973</v>
      </c>
      <c r="G23" s="335">
        <v>-1.0106909461516461E-2</v>
      </c>
    </row>
    <row r="24" spans="1:7" ht="15" customHeight="1">
      <c r="A24" s="522" t="s">
        <v>329</v>
      </c>
      <c r="B24" s="523"/>
      <c r="C24" s="523"/>
      <c r="D24" s="524"/>
      <c r="E24" s="523"/>
      <c r="F24" s="523"/>
      <c r="G24" s="526"/>
    </row>
    <row r="25" spans="1:7" ht="12.75" customHeight="1">
      <c r="A25" s="327" t="s">
        <v>662</v>
      </c>
      <c r="B25" s="328">
        <v>346</v>
      </c>
      <c r="C25" s="328">
        <v>298</v>
      </c>
      <c r="D25" s="329">
        <v>-0.13872832369942201</v>
      </c>
      <c r="E25" s="328">
        <v>290705.63500000001</v>
      </c>
      <c r="F25" s="328">
        <v>107852.30138</v>
      </c>
      <c r="G25" s="329">
        <v>-0.62899824291331674</v>
      </c>
    </row>
    <row r="26" spans="1:7" ht="12.75" customHeight="1">
      <c r="A26" s="327" t="s">
        <v>661</v>
      </c>
      <c r="B26" s="328">
        <v>519</v>
      </c>
      <c r="C26" s="328">
        <v>458</v>
      </c>
      <c r="D26" s="329">
        <v>-0.11753371868978801</v>
      </c>
      <c r="E26" s="328">
        <v>58.034179999999999</v>
      </c>
      <c r="F26" s="328">
        <v>0</v>
      </c>
      <c r="G26" s="329">
        <v>-1</v>
      </c>
    </row>
    <row r="27" spans="1:7" ht="12.75" customHeight="1">
      <c r="A27" s="331" t="s">
        <v>663</v>
      </c>
      <c r="B27" s="328">
        <v>560</v>
      </c>
      <c r="C27" s="328">
        <v>526</v>
      </c>
      <c r="D27" s="329">
        <v>-6.0714285714285721E-2</v>
      </c>
      <c r="E27" s="328">
        <v>85.561809999999994</v>
      </c>
      <c r="F27" s="328">
        <v>0</v>
      </c>
      <c r="G27" s="329">
        <v>-1</v>
      </c>
    </row>
    <row r="28" spans="1:7" ht="12.75" customHeight="1">
      <c r="A28" s="327" t="s">
        <v>646</v>
      </c>
      <c r="B28" s="328">
        <v>53</v>
      </c>
      <c r="C28" s="328">
        <v>49</v>
      </c>
      <c r="D28" s="329">
        <v>-7.547169811320753E-2</v>
      </c>
      <c r="E28" s="328">
        <v>11022.50612</v>
      </c>
      <c r="F28" s="328">
        <v>7212.0998200000004</v>
      </c>
      <c r="G28" s="329">
        <v>-0.34569328050416182</v>
      </c>
    </row>
    <row r="29" spans="1:7" ht="12.75" customHeight="1">
      <c r="A29" s="332" t="s">
        <v>737</v>
      </c>
      <c r="B29" s="328">
        <v>3</v>
      </c>
      <c r="C29" s="328">
        <v>3</v>
      </c>
      <c r="D29" s="329">
        <v>0</v>
      </c>
      <c r="E29" s="328">
        <v>0</v>
      </c>
      <c r="F29" s="328">
        <v>0</v>
      </c>
      <c r="G29" s="329"/>
    </row>
    <row r="30" spans="1:7" ht="29.25">
      <c r="A30" s="331" t="s">
        <v>736</v>
      </c>
      <c r="B30" s="328">
        <v>487</v>
      </c>
      <c r="C30" s="328">
        <v>444</v>
      </c>
      <c r="D30" s="329">
        <v>-8.8295687885010299E-2</v>
      </c>
      <c r="E30" s="328">
        <v>5082.0833599999996</v>
      </c>
      <c r="F30" s="328">
        <v>3305.88373</v>
      </c>
      <c r="G30" s="329">
        <v>-0.34950226200146395</v>
      </c>
    </row>
    <row r="31" spans="1:7" ht="12.75" customHeight="1">
      <c r="A31" s="327" t="s">
        <v>1141</v>
      </c>
      <c r="B31" s="328">
        <v>6</v>
      </c>
      <c r="C31" s="328">
        <v>3</v>
      </c>
      <c r="D31" s="329">
        <v>-0.5</v>
      </c>
      <c r="E31" s="328">
        <v>7484.7575200000001</v>
      </c>
      <c r="F31" s="328">
        <v>0</v>
      </c>
      <c r="G31" s="329">
        <v>-1</v>
      </c>
    </row>
    <row r="32" spans="1:7" ht="22.5" customHeight="1">
      <c r="A32" s="333" t="s">
        <v>327</v>
      </c>
      <c r="B32" s="334">
        <v>1974</v>
      </c>
      <c r="C32" s="334">
        <v>1781</v>
      </c>
      <c r="D32" s="335">
        <v>-9.7771023302938187E-2</v>
      </c>
      <c r="E32" s="334">
        <v>314438.57799000002</v>
      </c>
      <c r="F32" s="334">
        <v>118370.28492999999</v>
      </c>
      <c r="G32" s="335">
        <v>-0.62355037449073925</v>
      </c>
    </row>
    <row r="33" spans="1:17" ht="12.75" customHeight="1">
      <c r="A33" s="27" t="s">
        <v>332</v>
      </c>
    </row>
    <row r="34" spans="1:17" ht="35.25" customHeight="1">
      <c r="A34" s="800" t="s">
        <v>789</v>
      </c>
      <c r="B34" s="800"/>
      <c r="C34" s="800"/>
      <c r="D34" s="800"/>
      <c r="E34" s="800"/>
      <c r="F34" s="804"/>
      <c r="G34" s="804"/>
      <c r="K34" s="801"/>
      <c r="L34" s="801"/>
      <c r="M34" s="801"/>
      <c r="N34" s="801"/>
      <c r="O34" s="801"/>
      <c r="P34" s="801"/>
      <c r="Q34" s="801"/>
    </row>
    <row r="35" spans="1:17" ht="72.75" customHeight="1">
      <c r="A35" s="801" t="s">
        <v>648</v>
      </c>
      <c r="B35" s="810"/>
      <c r="C35" s="810"/>
      <c r="D35" s="810"/>
      <c r="E35" s="810"/>
      <c r="F35" s="810"/>
      <c r="G35" s="810"/>
    </row>
    <row r="36" spans="1:17" ht="25.5" customHeight="1">
      <c r="A36" s="802" t="s">
        <v>1198</v>
      </c>
      <c r="B36" s="803"/>
      <c r="C36" s="803"/>
      <c r="D36" s="803"/>
      <c r="E36" s="803"/>
      <c r="F36" s="803"/>
      <c r="G36" s="803"/>
    </row>
    <row r="37" spans="1:17" ht="12.75" customHeight="1"/>
    <row r="38" spans="1:17" ht="12.75" customHeight="1"/>
    <row r="39" spans="1:17" ht="12.75" customHeight="1">
      <c r="A39" s="502" t="s">
        <v>1043</v>
      </c>
    </row>
    <row r="40" spans="1:17" ht="12.75" customHeight="1">
      <c r="A40" s="66" t="s">
        <v>1044</v>
      </c>
    </row>
    <row r="41" spans="1:17" ht="12.75" customHeight="1">
      <c r="E41" s="807" t="s">
        <v>649</v>
      </c>
      <c r="F41" s="807"/>
    </row>
    <row r="42" spans="1:17" ht="85.5" customHeight="1">
      <c r="A42" s="515" t="s">
        <v>330</v>
      </c>
      <c r="B42" s="809" t="s">
        <v>643</v>
      </c>
      <c r="C42" s="809"/>
      <c r="D42" s="696" t="s">
        <v>1275</v>
      </c>
      <c r="E42" s="805" t="s">
        <v>331</v>
      </c>
      <c r="F42" s="806"/>
      <c r="G42" s="696" t="s">
        <v>1275</v>
      </c>
    </row>
    <row r="43" spans="1:17" ht="27" customHeight="1" thickBot="1">
      <c r="A43" s="517"/>
      <c r="B43" s="566" t="s">
        <v>1186</v>
      </c>
      <c r="C43" s="566" t="s">
        <v>1187</v>
      </c>
      <c r="D43" s="568"/>
      <c r="E43" s="566" t="s">
        <v>1186</v>
      </c>
      <c r="F43" s="566" t="s">
        <v>1187</v>
      </c>
      <c r="G43" s="518"/>
    </row>
    <row r="44" spans="1:17" ht="15" customHeight="1">
      <c r="A44" s="519" t="s">
        <v>326</v>
      </c>
      <c r="B44" s="520"/>
      <c r="C44" s="520"/>
      <c r="D44" s="521"/>
      <c r="E44" s="520"/>
      <c r="F44" s="520"/>
      <c r="G44" s="521"/>
    </row>
    <row r="45" spans="1:17" ht="12.75" customHeight="1">
      <c r="A45" s="327" t="s">
        <v>662</v>
      </c>
      <c r="B45" s="328">
        <v>22</v>
      </c>
      <c r="C45" s="328">
        <v>9</v>
      </c>
      <c r="D45" s="329">
        <v>-0.59090909090909083</v>
      </c>
      <c r="E45" s="328">
        <v>170149.57991</v>
      </c>
      <c r="F45" s="330">
        <v>144136.82436999999</v>
      </c>
      <c r="G45" s="329">
        <v>-0.15288169123755319</v>
      </c>
      <c r="H45" s="78"/>
    </row>
    <row r="46" spans="1:17" ht="12.75" customHeight="1">
      <c r="A46" s="327" t="s">
        <v>661</v>
      </c>
      <c r="B46" s="328">
        <v>12604</v>
      </c>
      <c r="C46" s="328">
        <v>15871</v>
      </c>
      <c r="D46" s="329">
        <v>0.25920342748333858</v>
      </c>
      <c r="E46" s="328">
        <v>1086308.1003699999</v>
      </c>
      <c r="F46" s="330">
        <v>1356865.8773000001</v>
      </c>
      <c r="G46" s="329">
        <v>0.24906173196890199</v>
      </c>
      <c r="H46" s="78"/>
    </row>
    <row r="47" spans="1:17" ht="12.75" customHeight="1">
      <c r="A47" s="331" t="s">
        <v>663</v>
      </c>
      <c r="B47" s="328">
        <v>1268</v>
      </c>
      <c r="C47" s="328">
        <v>1263</v>
      </c>
      <c r="D47" s="329">
        <v>-3.9432176656151174E-3</v>
      </c>
      <c r="E47" s="328">
        <v>165302.63440000001</v>
      </c>
      <c r="F47" s="330">
        <v>201339.58976</v>
      </c>
      <c r="G47" s="329">
        <v>0.21800593493747733</v>
      </c>
    </row>
    <row r="48" spans="1:17" ht="12.75" customHeight="1">
      <c r="A48" s="327" t="s">
        <v>646</v>
      </c>
      <c r="B48" s="328">
        <v>83</v>
      </c>
      <c r="C48" s="328">
        <v>92</v>
      </c>
      <c r="D48" s="329">
        <v>0.10843373493975905</v>
      </c>
      <c r="E48" s="328">
        <v>92475.250220000002</v>
      </c>
      <c r="F48" s="330">
        <v>109046.8756</v>
      </c>
      <c r="G48" s="329">
        <v>0.17920065466787985</v>
      </c>
    </row>
    <row r="49" spans="1:17" ht="12.75" customHeight="1">
      <c r="A49" s="332" t="s">
        <v>737</v>
      </c>
      <c r="B49" s="328">
        <v>0</v>
      </c>
      <c r="C49" s="328">
        <v>0</v>
      </c>
      <c r="D49" s="329"/>
      <c r="E49" s="328">
        <v>0</v>
      </c>
      <c r="F49" s="330">
        <v>0</v>
      </c>
      <c r="G49" s="329"/>
    </row>
    <row r="50" spans="1:17" ht="34.5" customHeight="1">
      <c r="A50" s="331" t="s">
        <v>738</v>
      </c>
      <c r="B50" s="328">
        <v>327</v>
      </c>
      <c r="C50" s="328">
        <v>197</v>
      </c>
      <c r="D50" s="329">
        <v>-0.39755351681957185</v>
      </c>
      <c r="E50" s="328">
        <v>165983.31044999999</v>
      </c>
      <c r="F50" s="330">
        <v>81793.290479999996</v>
      </c>
      <c r="G50" s="329">
        <v>-0.50721979060274858</v>
      </c>
    </row>
    <row r="51" spans="1:17" ht="12.75" customHeight="1">
      <c r="A51" s="327" t="s">
        <v>1141</v>
      </c>
      <c r="B51" s="328">
        <v>1</v>
      </c>
      <c r="C51" s="328">
        <v>237</v>
      </c>
      <c r="D51" s="329">
        <v>236</v>
      </c>
      <c r="E51" s="328">
        <v>162.93243000000001</v>
      </c>
      <c r="F51" s="330">
        <v>2114.59512</v>
      </c>
      <c r="G51" s="329">
        <v>11.978356242523358</v>
      </c>
    </row>
    <row r="52" spans="1:17" ht="22.5" customHeight="1">
      <c r="A52" s="333" t="s">
        <v>327</v>
      </c>
      <c r="B52" s="334">
        <v>14305</v>
      </c>
      <c r="C52" s="334">
        <v>17669</v>
      </c>
      <c r="D52" s="351">
        <v>0.23516253058371195</v>
      </c>
      <c r="E52" s="334">
        <v>1680381.8077799999</v>
      </c>
      <c r="F52" s="334">
        <v>1895297.05263</v>
      </c>
      <c r="G52" s="351">
        <v>0.12789667434803439</v>
      </c>
    </row>
    <row r="53" spans="1:17" ht="15" customHeight="1">
      <c r="A53" s="522" t="s">
        <v>328</v>
      </c>
      <c r="B53" s="523"/>
      <c r="C53" s="523"/>
      <c r="D53" s="524"/>
      <c r="E53" s="523"/>
      <c r="F53" s="523"/>
      <c r="G53" s="525"/>
    </row>
    <row r="54" spans="1:17" ht="12.75" customHeight="1">
      <c r="A54" s="327" t="s">
        <v>662</v>
      </c>
      <c r="B54" s="328">
        <v>47</v>
      </c>
      <c r="C54" s="328">
        <v>42</v>
      </c>
      <c r="D54" s="329">
        <v>-0.1063829787234043</v>
      </c>
      <c r="E54" s="328">
        <v>175286.77</v>
      </c>
      <c r="F54" s="330">
        <v>58417.959029999998</v>
      </c>
      <c r="G54" s="329">
        <v>-0.66672921732769674</v>
      </c>
    </row>
    <row r="55" spans="1:17">
      <c r="A55" s="327" t="s">
        <v>661</v>
      </c>
      <c r="B55" s="328">
        <v>8899</v>
      </c>
      <c r="C55" s="328">
        <v>11417</v>
      </c>
      <c r="D55" s="329">
        <v>0.28295314080233736</v>
      </c>
      <c r="E55" s="328">
        <v>1005653.89536</v>
      </c>
      <c r="F55" s="330">
        <v>1321614.19239</v>
      </c>
      <c r="G55" s="329">
        <v>0.31418393394368921</v>
      </c>
    </row>
    <row r="56" spans="1:17" ht="12.75" customHeight="1">
      <c r="A56" s="331" t="s">
        <v>663</v>
      </c>
      <c r="B56" s="328">
        <v>3674</v>
      </c>
      <c r="C56" s="328">
        <v>4102</v>
      </c>
      <c r="D56" s="329">
        <v>0.11649428415895491</v>
      </c>
      <c r="E56" s="328">
        <v>1083146.4946099999</v>
      </c>
      <c r="F56" s="330">
        <v>1186641.0966700001</v>
      </c>
      <c r="G56" s="329">
        <v>9.5549957992768553E-2</v>
      </c>
    </row>
    <row r="57" spans="1:17" ht="12.75" customHeight="1">
      <c r="A57" s="327" t="s">
        <v>646</v>
      </c>
      <c r="B57" s="328">
        <v>198</v>
      </c>
      <c r="C57" s="328">
        <v>182</v>
      </c>
      <c r="D57" s="329">
        <v>-8.0808080808080773E-2</v>
      </c>
      <c r="E57" s="328">
        <v>196694.45824000001</v>
      </c>
      <c r="F57" s="330">
        <v>101107.37883</v>
      </c>
      <c r="G57" s="329">
        <v>-0.48596732345843646</v>
      </c>
    </row>
    <row r="58" spans="1:17" ht="12.75" customHeight="1">
      <c r="A58" s="332" t="s">
        <v>737</v>
      </c>
      <c r="B58" s="328">
        <v>0</v>
      </c>
      <c r="C58" s="328">
        <v>0</v>
      </c>
      <c r="D58" s="329"/>
      <c r="E58" s="328">
        <v>0</v>
      </c>
      <c r="F58" s="330">
        <v>0</v>
      </c>
      <c r="G58" s="329"/>
    </row>
    <row r="59" spans="1:17" ht="29.25">
      <c r="A59" s="331" t="s">
        <v>738</v>
      </c>
      <c r="B59" s="328">
        <v>1587</v>
      </c>
      <c r="C59" s="328">
        <v>1678</v>
      </c>
      <c r="D59" s="329">
        <v>5.7340894770006257E-2</v>
      </c>
      <c r="E59" s="328">
        <v>1482937.0664299999</v>
      </c>
      <c r="F59" s="330">
        <v>710674.20609999995</v>
      </c>
      <c r="G59" s="329">
        <v>-0.5207657680235438</v>
      </c>
    </row>
    <row r="60" spans="1:17" ht="12.75" customHeight="1">
      <c r="A60" s="327" t="s">
        <v>1141</v>
      </c>
      <c r="B60" s="328">
        <v>339</v>
      </c>
      <c r="C60" s="328">
        <v>194</v>
      </c>
      <c r="D60" s="329">
        <v>-0.42772861356932157</v>
      </c>
      <c r="E60" s="328">
        <v>37621.939789999997</v>
      </c>
      <c r="F60" s="330">
        <v>24292.98054</v>
      </c>
      <c r="G60" s="329">
        <v>-0.35428686889618777</v>
      </c>
    </row>
    <row r="61" spans="1:17" ht="22.5" customHeight="1">
      <c r="A61" s="333" t="s">
        <v>327</v>
      </c>
      <c r="B61" s="334">
        <v>14744</v>
      </c>
      <c r="C61" s="334">
        <v>17615</v>
      </c>
      <c r="D61" s="351">
        <v>0.19472327726532823</v>
      </c>
      <c r="E61" s="334">
        <v>3981340.6244800002</v>
      </c>
      <c r="F61" s="334">
        <v>3402747.8135600002</v>
      </c>
      <c r="G61" s="351">
        <v>-0.14532612642144116</v>
      </c>
    </row>
    <row r="62" spans="1:17" ht="12.75" customHeight="1">
      <c r="A62" s="27" t="s">
        <v>332</v>
      </c>
    </row>
    <row r="63" spans="1:17" ht="36" customHeight="1">
      <c r="A63" s="800" t="s">
        <v>788</v>
      </c>
      <c r="B63" s="800"/>
      <c r="C63" s="800"/>
      <c r="D63" s="800"/>
      <c r="E63" s="800"/>
      <c r="F63" s="800"/>
      <c r="G63" s="800"/>
      <c r="K63" s="801"/>
      <c r="L63" s="801"/>
      <c r="M63" s="801"/>
      <c r="N63" s="801"/>
      <c r="O63" s="801"/>
      <c r="P63" s="801"/>
      <c r="Q63" s="801"/>
    </row>
    <row r="64" spans="1:17" ht="93.75" customHeight="1">
      <c r="A64" s="801" t="s">
        <v>730</v>
      </c>
      <c r="B64" s="801"/>
      <c r="C64" s="801"/>
      <c r="D64" s="801"/>
      <c r="E64" s="801"/>
      <c r="F64" s="801"/>
      <c r="G64" s="801"/>
      <c r="J64" s="800"/>
      <c r="K64" s="800"/>
      <c r="L64" s="800"/>
      <c r="M64" s="800"/>
      <c r="N64" s="800"/>
      <c r="O64" s="800"/>
      <c r="P64" s="800"/>
    </row>
    <row r="65" spans="1:7" ht="22.5" customHeight="1">
      <c r="A65" s="802" t="s">
        <v>1198</v>
      </c>
      <c r="B65" s="803"/>
      <c r="C65" s="803"/>
      <c r="D65" s="803"/>
      <c r="E65" s="803"/>
      <c r="F65" s="803"/>
      <c r="G65" s="803"/>
    </row>
    <row r="66" spans="1:7" ht="12.75" customHeight="1"/>
    <row r="67" spans="1:7" ht="12.75" customHeight="1">
      <c r="A67" s="75" t="s">
        <v>338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13" t="s">
        <v>1045</v>
      </c>
    </row>
    <row r="2" spans="1:7" ht="12.75" customHeight="1">
      <c r="A2" s="70" t="s">
        <v>1046</v>
      </c>
    </row>
    <row r="3" spans="1:7">
      <c r="D3" s="112"/>
      <c r="E3" s="113" t="s">
        <v>489</v>
      </c>
    </row>
    <row r="4" spans="1:7" ht="57.75" customHeight="1">
      <c r="A4" s="805" t="s">
        <v>344</v>
      </c>
      <c r="B4" s="805" t="s">
        <v>640</v>
      </c>
      <c r="C4" s="806"/>
      <c r="D4" s="805" t="s">
        <v>712</v>
      </c>
      <c r="E4" s="772"/>
    </row>
    <row r="5" spans="1:7" ht="15.75" customHeight="1">
      <c r="A5" s="805"/>
      <c r="B5" s="566" t="s">
        <v>1186</v>
      </c>
      <c r="C5" s="566" t="s">
        <v>1187</v>
      </c>
      <c r="D5" s="566" t="s">
        <v>1186</v>
      </c>
      <c r="E5" s="566" t="s">
        <v>1187</v>
      </c>
    </row>
    <row r="6" spans="1:7">
      <c r="A6" s="337" t="s">
        <v>871</v>
      </c>
      <c r="B6" s="338">
        <v>620</v>
      </c>
      <c r="C6" s="338">
        <v>951</v>
      </c>
      <c r="D6" s="338">
        <v>90847.591239999994</v>
      </c>
      <c r="E6" s="338">
        <v>131673.07177000001</v>
      </c>
      <c r="F6" s="78"/>
      <c r="G6" s="78"/>
    </row>
    <row r="7" spans="1:7">
      <c r="A7" s="337" t="s">
        <v>872</v>
      </c>
      <c r="B7" s="338">
        <v>245</v>
      </c>
      <c r="C7" s="338">
        <v>215</v>
      </c>
      <c r="D7" s="338">
        <v>26170.299180000002</v>
      </c>
      <c r="E7" s="338">
        <v>27610.231830000001</v>
      </c>
      <c r="F7" s="78"/>
      <c r="G7" s="78"/>
    </row>
    <row r="8" spans="1:7">
      <c r="A8" s="337" t="s">
        <v>873</v>
      </c>
      <c r="B8" s="338">
        <v>235</v>
      </c>
      <c r="C8" s="338">
        <v>303</v>
      </c>
      <c r="D8" s="338">
        <v>65221.618029999998</v>
      </c>
      <c r="E8" s="338">
        <v>70234.15453</v>
      </c>
      <c r="F8" s="88"/>
      <c r="G8" s="78"/>
    </row>
    <row r="9" spans="1:7">
      <c r="A9" s="337" t="s">
        <v>874</v>
      </c>
      <c r="B9" s="338">
        <v>2467</v>
      </c>
      <c r="C9" s="338">
        <v>3474</v>
      </c>
      <c r="D9" s="338">
        <v>680222.27417999995</v>
      </c>
      <c r="E9" s="338">
        <v>803721.98511999997</v>
      </c>
      <c r="F9" s="88"/>
      <c r="G9" s="78"/>
    </row>
    <row r="10" spans="1:7">
      <c r="A10" s="337" t="s">
        <v>875</v>
      </c>
      <c r="B10" s="338">
        <v>1</v>
      </c>
      <c r="C10" s="338">
        <v>0</v>
      </c>
      <c r="D10" s="338">
        <v>2649.8664899999999</v>
      </c>
      <c r="E10" s="338">
        <v>0</v>
      </c>
      <c r="F10" s="78"/>
      <c r="G10" s="78"/>
    </row>
    <row r="11" spans="1:7">
      <c r="A11" s="337" t="s">
        <v>876</v>
      </c>
      <c r="B11" s="338">
        <v>761</v>
      </c>
      <c r="C11" s="338">
        <v>205</v>
      </c>
      <c r="D11" s="338">
        <v>58782.905659999997</v>
      </c>
      <c r="E11" s="338">
        <v>12773.4071</v>
      </c>
      <c r="F11" s="78"/>
      <c r="G11" s="78"/>
    </row>
    <row r="12" spans="1:7">
      <c r="A12" s="337" t="s">
        <v>1194</v>
      </c>
      <c r="B12" s="338">
        <v>20</v>
      </c>
      <c r="C12" s="338">
        <v>0</v>
      </c>
      <c r="D12" s="338">
        <v>109032.7838</v>
      </c>
      <c r="E12" s="338">
        <v>0</v>
      </c>
      <c r="F12" s="78"/>
      <c r="G12" s="78"/>
    </row>
    <row r="13" spans="1:7">
      <c r="A13" s="337" t="s">
        <v>877</v>
      </c>
      <c r="B13" s="338">
        <v>525</v>
      </c>
      <c r="C13" s="338">
        <v>500</v>
      </c>
      <c r="D13" s="338">
        <v>105215.31082</v>
      </c>
      <c r="E13" s="338">
        <v>85767.489879999994</v>
      </c>
      <c r="F13" s="78"/>
      <c r="G13" s="78"/>
    </row>
    <row r="14" spans="1:7">
      <c r="A14" s="337" t="s">
        <v>878</v>
      </c>
      <c r="B14" s="338">
        <v>1182</v>
      </c>
      <c r="C14" s="338">
        <v>1092</v>
      </c>
      <c r="D14" s="338">
        <v>394115.39821000001</v>
      </c>
      <c r="E14" s="338">
        <v>138539.32074</v>
      </c>
      <c r="F14" s="78"/>
      <c r="G14" s="78"/>
    </row>
    <row r="15" spans="1:7">
      <c r="A15" s="337" t="s">
        <v>879</v>
      </c>
      <c r="B15" s="338">
        <v>20</v>
      </c>
      <c r="C15" s="338">
        <v>44</v>
      </c>
      <c r="D15" s="338">
        <v>8333.3379999999997</v>
      </c>
      <c r="E15" s="338">
        <v>11593.431</v>
      </c>
      <c r="F15" s="78"/>
      <c r="G15" s="78"/>
    </row>
    <row r="16" spans="1:7">
      <c r="A16" s="337" t="s">
        <v>880</v>
      </c>
      <c r="B16" s="338">
        <v>2262</v>
      </c>
      <c r="C16" s="338">
        <v>2831</v>
      </c>
      <c r="D16" s="338">
        <v>355030.69549000001</v>
      </c>
      <c r="E16" s="338">
        <v>376616.31683000003</v>
      </c>
      <c r="F16" s="78"/>
      <c r="G16" s="78"/>
    </row>
    <row r="17" spans="1:12">
      <c r="A17" s="337" t="s">
        <v>881</v>
      </c>
      <c r="B17" s="338">
        <v>123</v>
      </c>
      <c r="C17" s="338">
        <v>141</v>
      </c>
      <c r="D17" s="338">
        <v>54655.841289999997</v>
      </c>
      <c r="E17" s="338">
        <v>15707.107410000001</v>
      </c>
      <c r="F17" s="78"/>
      <c r="G17" s="78"/>
    </row>
    <row r="18" spans="1:12">
      <c r="A18" s="337" t="s">
        <v>882</v>
      </c>
      <c r="B18" s="338">
        <v>1442</v>
      </c>
      <c r="C18" s="338">
        <v>1809</v>
      </c>
      <c r="D18" s="338">
        <v>275020.70172999997</v>
      </c>
      <c r="E18" s="338">
        <v>339966.64782000001</v>
      </c>
      <c r="F18" s="78"/>
      <c r="G18" s="78"/>
    </row>
    <row r="19" spans="1:12">
      <c r="A19" s="337" t="s">
        <v>883</v>
      </c>
      <c r="B19" s="338">
        <v>2</v>
      </c>
      <c r="C19" s="338">
        <v>2</v>
      </c>
      <c r="D19" s="338">
        <v>10771.626749999999</v>
      </c>
      <c r="E19" s="338">
        <v>2023.4259999999999</v>
      </c>
      <c r="F19" s="78"/>
      <c r="G19" s="78"/>
    </row>
    <row r="20" spans="1:12">
      <c r="A20" s="337" t="s">
        <v>884</v>
      </c>
      <c r="B20" s="338">
        <v>1825</v>
      </c>
      <c r="C20" s="338">
        <v>2840</v>
      </c>
      <c r="D20" s="338">
        <v>267938.43792</v>
      </c>
      <c r="E20" s="338">
        <v>387756.8861</v>
      </c>
      <c r="F20" s="78"/>
      <c r="G20" s="78"/>
    </row>
    <row r="21" spans="1:12">
      <c r="A21" s="337" t="s">
        <v>885</v>
      </c>
      <c r="B21" s="338">
        <v>1130</v>
      </c>
      <c r="C21" s="338">
        <v>1336</v>
      </c>
      <c r="D21" s="338">
        <v>390715.2634</v>
      </c>
      <c r="E21" s="338">
        <v>334590.81410999998</v>
      </c>
      <c r="F21" s="78"/>
      <c r="G21" s="78"/>
    </row>
    <row r="22" spans="1:12">
      <c r="A22" s="337" t="s">
        <v>886</v>
      </c>
      <c r="B22" s="338">
        <v>6051</v>
      </c>
      <c r="C22" s="338">
        <v>7084</v>
      </c>
      <c r="D22" s="338">
        <v>371933.88058</v>
      </c>
      <c r="E22" s="338">
        <v>523513.80275999999</v>
      </c>
      <c r="F22" s="78"/>
      <c r="G22" s="78"/>
    </row>
    <row r="23" spans="1:12">
      <c r="A23" s="337" t="s">
        <v>887</v>
      </c>
      <c r="B23" s="338">
        <v>12</v>
      </c>
      <c r="C23" s="338">
        <v>0</v>
      </c>
      <c r="D23" s="338">
        <v>7134.7880500000001</v>
      </c>
      <c r="E23" s="338">
        <v>0</v>
      </c>
      <c r="F23" s="78"/>
      <c r="G23" s="78"/>
    </row>
    <row r="24" spans="1:12">
      <c r="A24" s="337" t="s">
        <v>888</v>
      </c>
      <c r="B24" s="338">
        <v>2065</v>
      </c>
      <c r="C24" s="338">
        <v>2400</v>
      </c>
      <c r="D24" s="338">
        <v>319986.38386</v>
      </c>
      <c r="E24" s="338">
        <v>457916.66459</v>
      </c>
      <c r="F24" s="78"/>
      <c r="G24" s="78"/>
    </row>
    <row r="25" spans="1:12">
      <c r="A25" s="337" t="s">
        <v>889</v>
      </c>
      <c r="B25" s="338">
        <v>80</v>
      </c>
      <c r="C25" s="338">
        <v>104</v>
      </c>
      <c r="D25" s="338">
        <v>30144.60802</v>
      </c>
      <c r="E25" s="338">
        <v>49640.932719999997</v>
      </c>
      <c r="F25" s="78"/>
      <c r="G25" s="78"/>
    </row>
    <row r="26" spans="1:12">
      <c r="A26" s="337" t="s">
        <v>890</v>
      </c>
      <c r="B26" s="338">
        <v>1134</v>
      </c>
      <c r="C26" s="338">
        <v>1530</v>
      </c>
      <c r="D26" s="338">
        <v>187927.38688999999</v>
      </c>
      <c r="E26" s="338">
        <v>248056.20212</v>
      </c>
      <c r="F26" s="78"/>
      <c r="G26" s="78"/>
    </row>
    <row r="27" spans="1:12">
      <c r="A27" s="337" t="s">
        <v>891</v>
      </c>
      <c r="B27" s="338">
        <v>3891</v>
      </c>
      <c r="C27" s="338">
        <v>4936</v>
      </c>
      <c r="D27" s="338">
        <v>1379103.54486</v>
      </c>
      <c r="E27" s="338">
        <v>696835.73421000002</v>
      </c>
      <c r="F27" s="78"/>
      <c r="G27" s="78"/>
    </row>
    <row r="28" spans="1:12">
      <c r="A28" s="337" t="s">
        <v>892</v>
      </c>
      <c r="B28" s="338">
        <v>2956</v>
      </c>
      <c r="C28" s="338">
        <v>3487</v>
      </c>
      <c r="D28" s="338">
        <v>470767.88780999999</v>
      </c>
      <c r="E28" s="338">
        <v>583507.23955000006</v>
      </c>
      <c r="F28" s="78"/>
      <c r="G28" s="78"/>
    </row>
    <row r="29" spans="1:12">
      <c r="A29" s="533" t="s">
        <v>638</v>
      </c>
      <c r="B29" s="534">
        <v>29049</v>
      </c>
      <c r="C29" s="534">
        <v>35284</v>
      </c>
      <c r="D29" s="534">
        <v>5661722.4322600001</v>
      </c>
      <c r="E29" s="534">
        <v>5298044.8661900004</v>
      </c>
    </row>
    <row r="30" spans="1:12">
      <c r="A30" s="27" t="s">
        <v>332</v>
      </c>
    </row>
    <row r="31" spans="1:12" ht="28.5" customHeight="1">
      <c r="A31" s="800" t="s">
        <v>790</v>
      </c>
      <c r="B31" s="800"/>
      <c r="C31" s="800"/>
      <c r="D31" s="800"/>
      <c r="E31" s="800"/>
    </row>
    <row r="32" spans="1:12" ht="86.25" customHeight="1">
      <c r="A32" s="800" t="s">
        <v>714</v>
      </c>
      <c r="B32" s="800"/>
      <c r="C32" s="800"/>
      <c r="D32" s="800"/>
      <c r="E32" s="800"/>
      <c r="H32" s="801"/>
      <c r="I32" s="801"/>
      <c r="J32" s="801"/>
      <c r="K32" s="801"/>
      <c r="L32" s="801"/>
    </row>
    <row r="33" spans="1:7" ht="15" customHeight="1">
      <c r="A33" s="802" t="s">
        <v>1197</v>
      </c>
      <c r="B33" s="802"/>
      <c r="C33" s="802"/>
      <c r="D33" s="802"/>
      <c r="E33" s="802"/>
      <c r="F33" s="139"/>
      <c r="G33" s="139"/>
    </row>
    <row r="34" spans="1:7" ht="12.75" customHeight="1"/>
    <row r="35" spans="1:7" ht="12.75" customHeight="1">
      <c r="A35" s="75" t="s">
        <v>338</v>
      </c>
      <c r="B35" s="140"/>
      <c r="C35" s="140"/>
      <c r="D35" s="140"/>
      <c r="E35" s="14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205</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1047</v>
      </c>
    </row>
    <row r="2" spans="1:6" ht="12.75" customHeight="1">
      <c r="A2" s="70" t="s">
        <v>1048</v>
      </c>
    </row>
    <row r="3" spans="1:6" ht="12.75" customHeight="1"/>
    <row r="4" spans="1:6" ht="12.75" customHeight="1">
      <c r="E4" s="113" t="s">
        <v>489</v>
      </c>
    </row>
    <row r="5" spans="1:6" ht="26.25" customHeight="1">
      <c r="A5" s="805" t="s">
        <v>364</v>
      </c>
      <c r="B5" s="512" t="s">
        <v>365</v>
      </c>
      <c r="C5" s="512" t="s">
        <v>365</v>
      </c>
      <c r="D5" s="809" t="s">
        <v>362</v>
      </c>
      <c r="E5" s="809" t="s">
        <v>363</v>
      </c>
    </row>
    <row r="6" spans="1:6" ht="26.25" customHeight="1">
      <c r="A6" s="808"/>
      <c r="B6" s="569" t="s">
        <v>1195</v>
      </c>
      <c r="C6" s="569" t="s">
        <v>1187</v>
      </c>
      <c r="D6" s="809"/>
      <c r="E6" s="809"/>
    </row>
    <row r="7" spans="1:6">
      <c r="A7" s="213" t="s">
        <v>345</v>
      </c>
      <c r="B7" s="339">
        <v>744725.36054000002</v>
      </c>
      <c r="C7" s="339">
        <v>674450.35736000002</v>
      </c>
      <c r="D7" s="340">
        <v>-9.4363649881674005E-2</v>
      </c>
      <c r="E7" s="339">
        <v>-70275.00318</v>
      </c>
    </row>
    <row r="8" spans="1:6">
      <c r="A8" s="213" t="s">
        <v>346</v>
      </c>
      <c r="B8" s="339">
        <v>431112.26844000001</v>
      </c>
      <c r="C8" s="339">
        <v>386635.31692999997</v>
      </c>
      <c r="D8" s="340">
        <v>-0.10316790953535593</v>
      </c>
      <c r="E8" s="339">
        <v>-44476.951509999999</v>
      </c>
    </row>
    <row r="9" spans="1:6">
      <c r="A9" s="341" t="s">
        <v>347</v>
      </c>
      <c r="B9" s="342">
        <v>313613.09210000001</v>
      </c>
      <c r="C9" s="342">
        <v>287815.04042999999</v>
      </c>
      <c r="D9" s="343">
        <v>-8.2260761173114302E-2</v>
      </c>
      <c r="E9" s="344">
        <v>-25798.051670000001</v>
      </c>
    </row>
    <row r="10" spans="1:6">
      <c r="A10" s="213" t="s">
        <v>348</v>
      </c>
      <c r="B10" s="339">
        <v>53845.342689999998</v>
      </c>
      <c r="C10" s="339">
        <v>38225.159310000003</v>
      </c>
      <c r="D10" s="340">
        <v>-0.29009348997793521</v>
      </c>
      <c r="E10" s="339">
        <v>-15620.18338</v>
      </c>
    </row>
    <row r="11" spans="1:6">
      <c r="A11" s="213" t="s">
        <v>349</v>
      </c>
      <c r="B11" s="339">
        <v>28933.91646</v>
      </c>
      <c r="C11" s="339">
        <v>27797.235120000001</v>
      </c>
      <c r="D11" s="340">
        <v>-3.9285429664228738E-2</v>
      </c>
      <c r="E11" s="339">
        <v>-1136.6813400000001</v>
      </c>
      <c r="F11" s="88"/>
    </row>
    <row r="12" spans="1:6" ht="21.75">
      <c r="A12" s="341" t="s">
        <v>350</v>
      </c>
      <c r="B12" s="342">
        <v>24911.426230000001</v>
      </c>
      <c r="C12" s="342">
        <v>10427.92419</v>
      </c>
      <c r="D12" s="343">
        <v>-0.58139995302870295</v>
      </c>
      <c r="E12" s="344">
        <v>-14483.502039999999</v>
      </c>
      <c r="F12" s="88"/>
    </row>
    <row r="13" spans="1:6">
      <c r="A13" s="213" t="s">
        <v>351</v>
      </c>
      <c r="B13" s="339">
        <v>2073520.13399</v>
      </c>
      <c r="C13" s="339">
        <v>1812609.9616100001</v>
      </c>
      <c r="D13" s="340">
        <v>-0.12582958231417796</v>
      </c>
      <c r="E13" s="339">
        <v>-260910.17238</v>
      </c>
    </row>
    <row r="14" spans="1:6">
      <c r="A14" s="213" t="s">
        <v>352</v>
      </c>
      <c r="B14" s="339">
        <v>2083415.1771199999</v>
      </c>
      <c r="C14" s="339">
        <v>1901563.3590599999</v>
      </c>
      <c r="D14" s="340">
        <v>-8.7285443658609657E-2</v>
      </c>
      <c r="E14" s="339">
        <v>-181851.81805999999</v>
      </c>
    </row>
    <row r="15" spans="1:6" ht="21.75">
      <c r="A15" s="341" t="s">
        <v>353</v>
      </c>
      <c r="B15" s="342">
        <v>-9895.04313</v>
      </c>
      <c r="C15" s="342">
        <v>-88953.397450000004</v>
      </c>
      <c r="D15" s="343">
        <v>7.9896927462912428</v>
      </c>
      <c r="E15" s="344">
        <v>-79058.354319999999</v>
      </c>
    </row>
    <row r="16" spans="1:6" ht="22.5">
      <c r="A16" s="213" t="s">
        <v>354</v>
      </c>
      <c r="B16" s="339">
        <v>328629.47519999999</v>
      </c>
      <c r="C16" s="339">
        <v>209289.56716999999</v>
      </c>
      <c r="D16" s="340">
        <v>-0.36314426135200184</v>
      </c>
      <c r="E16" s="339">
        <v>-119339.90803000001</v>
      </c>
    </row>
    <row r="17" spans="1:7" ht="33.75">
      <c r="A17" s="213" t="s">
        <v>355</v>
      </c>
      <c r="B17" s="339">
        <v>521308.55551999999</v>
      </c>
      <c r="C17" s="339">
        <v>226352.83854999999</v>
      </c>
      <c r="D17" s="340">
        <v>-0.56579872677474985</v>
      </c>
      <c r="E17" s="339">
        <v>-294955.71697000001</v>
      </c>
    </row>
    <row r="18" spans="1:7">
      <c r="A18" s="213" t="s">
        <v>356</v>
      </c>
      <c r="B18" s="339">
        <v>-192679.08032000001</v>
      </c>
      <c r="C18" s="339">
        <v>-17063.271379999998</v>
      </c>
      <c r="D18" s="340">
        <v>-0.91144201357167876</v>
      </c>
      <c r="E18" s="339">
        <v>175615.80893999999</v>
      </c>
    </row>
    <row r="19" spans="1:7">
      <c r="A19" s="213" t="s">
        <v>357</v>
      </c>
      <c r="B19" s="339">
        <v>57663.968130000001</v>
      </c>
      <c r="C19" s="339">
        <v>52783.574410000001</v>
      </c>
      <c r="D19" s="340">
        <v>-8.4635065505680104E-2</v>
      </c>
      <c r="E19" s="339">
        <v>-4880.39372</v>
      </c>
    </row>
    <row r="20" spans="1:7">
      <c r="A20" s="341" t="s">
        <v>358</v>
      </c>
      <c r="B20" s="342">
        <v>-250343.04845</v>
      </c>
      <c r="C20" s="342">
        <v>-69846.845790000007</v>
      </c>
      <c r="D20" s="343">
        <v>-0.72099546513291657</v>
      </c>
      <c r="E20" s="344">
        <v>180496.20266000001</v>
      </c>
    </row>
    <row r="21" spans="1:7" ht="12.75" customHeight="1">
      <c r="A21" s="36" t="s">
        <v>300</v>
      </c>
    </row>
    <row r="22" spans="1:7" ht="12.75" customHeight="1">
      <c r="A22" s="802"/>
      <c r="B22" s="802"/>
      <c r="C22" s="802"/>
      <c r="D22" s="802"/>
      <c r="E22" s="802"/>
      <c r="F22" s="139"/>
      <c r="G22" s="139"/>
    </row>
    <row r="23" spans="1:7" ht="24" customHeight="1">
      <c r="A23" s="802" t="s">
        <v>1196</v>
      </c>
      <c r="B23" s="802"/>
      <c r="C23" s="802"/>
      <c r="D23" s="802"/>
      <c r="E23" s="802"/>
      <c r="F23" s="139"/>
      <c r="G23" s="139"/>
    </row>
    <row r="24" spans="1:7" ht="12.75" customHeight="1"/>
    <row r="25" spans="1:7" ht="12.75" customHeight="1">
      <c r="A25" s="75" t="s">
        <v>338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863</v>
      </c>
      <c r="B1" s="529"/>
      <c r="C1" s="529"/>
      <c r="D1" s="529"/>
      <c r="E1" s="530" t="s">
        <v>1159</v>
      </c>
    </row>
    <row r="2" spans="1:6" ht="15" customHeight="1">
      <c r="A2" s="531" t="s">
        <v>464</v>
      </c>
      <c r="B2" s="529"/>
      <c r="C2" s="529"/>
      <c r="D2" s="529"/>
      <c r="E2" s="532" t="s">
        <v>1160</v>
      </c>
    </row>
    <row r="3" spans="1:6">
      <c r="A3" s="69" t="s">
        <v>864</v>
      </c>
    </row>
    <row r="4" spans="1:6" ht="12.75" customHeight="1">
      <c r="A4" s="95"/>
    </row>
    <row r="5" spans="1:6">
      <c r="A5" s="516" t="s">
        <v>1049</v>
      </c>
    </row>
    <row r="6" spans="1:6">
      <c r="A6" s="52" t="s">
        <v>1050</v>
      </c>
    </row>
    <row r="7" spans="1:6" ht="12.75" customHeight="1">
      <c r="A7"/>
      <c r="B7"/>
      <c r="C7"/>
      <c r="D7"/>
      <c r="E7" s="113" t="s">
        <v>489</v>
      </c>
    </row>
    <row r="8" spans="1:6" ht="22.5" customHeight="1">
      <c r="A8" s="805" t="s">
        <v>364</v>
      </c>
      <c r="B8" s="515" t="s">
        <v>361</v>
      </c>
      <c r="C8" s="515" t="s">
        <v>361</v>
      </c>
      <c r="D8" s="809" t="s">
        <v>362</v>
      </c>
      <c r="E8" s="809" t="s">
        <v>363</v>
      </c>
    </row>
    <row r="9" spans="1:6" ht="22.5" customHeight="1">
      <c r="A9" s="808"/>
      <c r="B9" s="567" t="s">
        <v>1192</v>
      </c>
      <c r="C9" s="567" t="s">
        <v>1200</v>
      </c>
      <c r="D9" s="809"/>
      <c r="E9" s="809"/>
    </row>
    <row r="10" spans="1:6" ht="22.5">
      <c r="A10" s="324" t="s">
        <v>664</v>
      </c>
      <c r="B10" s="322">
        <v>0</v>
      </c>
      <c r="C10" s="322">
        <v>0</v>
      </c>
      <c r="D10" s="323" t="s">
        <v>1178</v>
      </c>
      <c r="E10" s="322"/>
      <c r="F10" s="88"/>
    </row>
    <row r="11" spans="1:6">
      <c r="A11" s="321" t="s">
        <v>423</v>
      </c>
      <c r="B11" s="322">
        <v>85678.809099999999</v>
      </c>
      <c r="C11" s="322">
        <v>143499.88885999998</v>
      </c>
      <c r="D11" s="323">
        <v>0.6748585836728207</v>
      </c>
      <c r="E11" s="322">
        <v>57821.079759999979</v>
      </c>
    </row>
    <row r="12" spans="1:6" ht="15">
      <c r="A12" s="321" t="s">
        <v>424</v>
      </c>
      <c r="B12" s="322">
        <v>7970163.9094799999</v>
      </c>
      <c r="C12" s="322">
        <v>7818670.9576399997</v>
      </c>
      <c r="D12" s="323">
        <v>-1.9007507695018577E-2</v>
      </c>
      <c r="E12" s="322">
        <v>-151492.95184000023</v>
      </c>
      <c r="F12" s="88"/>
    </row>
    <row r="13" spans="1:6" ht="22.5">
      <c r="A13" s="324" t="s">
        <v>731</v>
      </c>
      <c r="B13" s="322">
        <v>49885.108289999989</v>
      </c>
      <c r="C13" s="322">
        <v>8382.6753099999987</v>
      </c>
      <c r="D13" s="323">
        <v>-0.8319603665833798</v>
      </c>
      <c r="E13" s="322">
        <v>-41502.43297999999</v>
      </c>
    </row>
    <row r="14" spans="1:6">
      <c r="A14" s="318" t="s">
        <v>425</v>
      </c>
      <c r="B14" s="319">
        <v>8105727.82687</v>
      </c>
      <c r="C14" s="319">
        <v>7970553.5218099998</v>
      </c>
      <c r="D14" s="320">
        <v>-1.6676393279812074E-2</v>
      </c>
      <c r="E14" s="319">
        <v>-135174.30506000016</v>
      </c>
    </row>
    <row r="15" spans="1:6">
      <c r="A15" s="321" t="s">
        <v>426</v>
      </c>
      <c r="B15" s="322">
        <v>406195.42229499994</v>
      </c>
      <c r="C15" s="322">
        <v>568395.24610999995</v>
      </c>
      <c r="D15" s="323">
        <v>0.39931475076349376</v>
      </c>
      <c r="E15" s="322">
        <v>162199.82381500001</v>
      </c>
    </row>
    <row r="16" spans="1:6">
      <c r="A16" s="321" t="s">
        <v>427</v>
      </c>
      <c r="B16" s="322">
        <v>82694.576809999999</v>
      </c>
      <c r="C16" s="322">
        <v>817975.30974000006</v>
      </c>
      <c r="D16" s="323">
        <v>8.8915230150991569</v>
      </c>
      <c r="E16" s="322">
        <v>735280.73293000006</v>
      </c>
    </row>
    <row r="17" spans="1:5">
      <c r="A17" s="321" t="s">
        <v>428</v>
      </c>
      <c r="B17" s="322">
        <v>7600166.447364999</v>
      </c>
      <c r="C17" s="322">
        <v>6569524.455769999</v>
      </c>
      <c r="D17" s="323">
        <v>-0.13560781842512504</v>
      </c>
      <c r="E17" s="322">
        <v>-1030641.991595</v>
      </c>
    </row>
    <row r="18" spans="1:5" ht="22.5">
      <c r="A18" s="324" t="s">
        <v>665</v>
      </c>
      <c r="B18" s="322">
        <v>16671.380399999998</v>
      </c>
      <c r="C18" s="322">
        <v>14658.510189999999</v>
      </c>
      <c r="D18" s="323">
        <v>-0.12073806497751072</v>
      </c>
      <c r="E18" s="322">
        <v>-2012.8702099999991</v>
      </c>
    </row>
    <row r="19" spans="1:5">
      <c r="A19" s="318" t="s">
        <v>429</v>
      </c>
      <c r="B19" s="319">
        <v>8105727.8268699991</v>
      </c>
      <c r="C19" s="319">
        <v>7970553.5218099989</v>
      </c>
      <c r="D19" s="320">
        <v>-1.6676393279812074E-2</v>
      </c>
      <c r="E19" s="319">
        <v>-135174.30506000016</v>
      </c>
    </row>
    <row r="20" spans="1:5">
      <c r="A20" s="36" t="s">
        <v>800</v>
      </c>
    </row>
    <row r="22" spans="1:5">
      <c r="A22" s="513" t="s">
        <v>1051</v>
      </c>
    </row>
    <row r="23" spans="1:5">
      <c r="A23" s="52" t="s">
        <v>1052</v>
      </c>
    </row>
    <row r="24" spans="1:5">
      <c r="E24" s="113" t="s">
        <v>489</v>
      </c>
    </row>
    <row r="25" spans="1:5" ht="24">
      <c r="A25" s="805" t="s">
        <v>364</v>
      </c>
      <c r="B25" s="512" t="s">
        <v>365</v>
      </c>
      <c r="C25" s="512" t="s">
        <v>365</v>
      </c>
      <c r="D25" s="809" t="s">
        <v>362</v>
      </c>
      <c r="E25" s="809" t="s">
        <v>363</v>
      </c>
    </row>
    <row r="26" spans="1:5" ht="22.5">
      <c r="A26" s="808"/>
      <c r="B26" s="567" t="s">
        <v>1201</v>
      </c>
      <c r="C26" s="567" t="s">
        <v>1202</v>
      </c>
      <c r="D26" s="809"/>
      <c r="E26" s="809"/>
    </row>
    <row r="27" spans="1:5">
      <c r="A27" s="321" t="s">
        <v>417</v>
      </c>
      <c r="B27" s="345">
        <v>448059.83801000006</v>
      </c>
      <c r="C27" s="345">
        <v>492333.29415999999</v>
      </c>
      <c r="D27" s="323">
        <v>9.8811480954496433E-2</v>
      </c>
      <c r="E27" s="322">
        <v>44273.456149999925</v>
      </c>
    </row>
    <row r="28" spans="1:5">
      <c r="A28" s="321" t="s">
        <v>418</v>
      </c>
      <c r="B28" s="345">
        <v>226024.98478999996</v>
      </c>
      <c r="C28" s="345">
        <v>251294.06652999998</v>
      </c>
      <c r="D28" s="323">
        <v>0.11179773671250359</v>
      </c>
      <c r="E28" s="322">
        <v>25269.081740000023</v>
      </c>
    </row>
    <row r="29" spans="1:5">
      <c r="A29" s="321" t="s">
        <v>419</v>
      </c>
      <c r="B29" s="345">
        <v>222034.85322000011</v>
      </c>
      <c r="C29" s="345">
        <v>241039.22763000001</v>
      </c>
      <c r="D29" s="323">
        <v>8.5591852515017885E-2</v>
      </c>
      <c r="E29" s="322">
        <v>19004.374409999902</v>
      </c>
    </row>
    <row r="30" spans="1:5" ht="22.5">
      <c r="A30" s="324" t="s">
        <v>668</v>
      </c>
      <c r="B30" s="345">
        <v>107130.62986999998</v>
      </c>
      <c r="C30" s="345">
        <v>88272.338279999996</v>
      </c>
      <c r="D30" s="323">
        <v>-0.17603081035632839</v>
      </c>
      <c r="E30" s="322">
        <v>-18858.291589999979</v>
      </c>
    </row>
    <row r="31" spans="1:5" ht="22.5">
      <c r="A31" s="324" t="s">
        <v>669</v>
      </c>
      <c r="B31" s="345">
        <v>47109.923379999993</v>
      </c>
      <c r="C31" s="345">
        <v>33942.183810000002</v>
      </c>
      <c r="D31" s="323">
        <v>-0.27951095279408189</v>
      </c>
      <c r="E31" s="322">
        <v>-13167.739569999991</v>
      </c>
    </row>
    <row r="32" spans="1:5" ht="22.5">
      <c r="A32" s="324" t="s">
        <v>670</v>
      </c>
      <c r="B32" s="345">
        <v>60020.706489999982</v>
      </c>
      <c r="C32" s="345">
        <v>54330.154469999994</v>
      </c>
      <c r="D32" s="323">
        <v>-9.4809814025566097E-2</v>
      </c>
      <c r="E32" s="322">
        <v>-5690.5520199999883</v>
      </c>
    </row>
    <row r="33" spans="1:5">
      <c r="A33" s="321" t="s">
        <v>420</v>
      </c>
      <c r="B33" s="345">
        <v>272484.41081000003</v>
      </c>
      <c r="C33" s="345">
        <v>199745.81080000001</v>
      </c>
      <c r="D33" s="323">
        <v>-0.26694591369015874</v>
      </c>
      <c r="E33" s="322">
        <v>-72738.600010000024</v>
      </c>
    </row>
    <row r="34" spans="1:5">
      <c r="A34" s="321" t="s">
        <v>421</v>
      </c>
      <c r="B34" s="345">
        <v>347861.84382999997</v>
      </c>
      <c r="C34" s="345">
        <v>231366.48496999999</v>
      </c>
      <c r="D34" s="323">
        <v>-0.3348897297196276</v>
      </c>
      <c r="E34" s="322">
        <v>-116495.35885999998</v>
      </c>
    </row>
    <row r="35" spans="1:5" ht="22.5">
      <c r="A35" s="324" t="s">
        <v>666</v>
      </c>
      <c r="B35" s="345">
        <v>-75377.433019999939</v>
      </c>
      <c r="C35" s="345">
        <v>-31620.674169999984</v>
      </c>
      <c r="D35" s="323">
        <v>-0.58050210914439004</v>
      </c>
      <c r="E35" s="322">
        <v>43756.758849999955</v>
      </c>
    </row>
    <row r="36" spans="1:5" ht="22.5">
      <c r="A36" s="324" t="s">
        <v>671</v>
      </c>
      <c r="B36" s="345">
        <v>206678.12669000012</v>
      </c>
      <c r="C36" s="345">
        <v>263748.70793000003</v>
      </c>
      <c r="D36" s="323">
        <v>0.27613266170929163</v>
      </c>
      <c r="E36" s="322">
        <v>57070.581239999912</v>
      </c>
    </row>
    <row r="37" spans="1:5">
      <c r="A37" s="321" t="s">
        <v>422</v>
      </c>
      <c r="B37" s="345">
        <v>43270.934075000005</v>
      </c>
      <c r="C37" s="345">
        <v>46926.870739999991</v>
      </c>
      <c r="D37" s="323">
        <v>8.4489432529080144E-2</v>
      </c>
      <c r="E37" s="322">
        <v>3655.9366649999865</v>
      </c>
    </row>
    <row r="38" spans="1:5" ht="21.75">
      <c r="A38" s="326" t="s">
        <v>667</v>
      </c>
      <c r="B38" s="346">
        <v>163407.19261500012</v>
      </c>
      <c r="C38" s="346">
        <v>216821.83719000005</v>
      </c>
      <c r="D38" s="320">
        <v>0.32688062086011671</v>
      </c>
      <c r="E38" s="319">
        <v>53414.644574999926</v>
      </c>
    </row>
    <row r="39" spans="1:5">
      <c r="A39" s="36" t="s">
        <v>800</v>
      </c>
    </row>
    <row r="41" spans="1:5">
      <c r="A41" s="513" t="s">
        <v>1053</v>
      </c>
    </row>
    <row r="42" spans="1:5">
      <c r="A42" s="52" t="s">
        <v>1054</v>
      </c>
    </row>
    <row r="43" spans="1:5" ht="12.75" customHeight="1">
      <c r="A43" s="527" t="s">
        <v>865</v>
      </c>
    </row>
    <row r="44" spans="1:5">
      <c r="A44" s="98" t="s">
        <v>434</v>
      </c>
      <c r="B44" s="97"/>
    </row>
    <row r="45" spans="1:5" ht="12.75" customHeight="1">
      <c r="A45" s="100" t="s">
        <v>469</v>
      </c>
    </row>
    <row r="46" spans="1:5">
      <c r="A46" s="99" t="s">
        <v>433</v>
      </c>
      <c r="B46" s="100"/>
    </row>
    <row r="47" spans="1:5">
      <c r="E47" s="113" t="s">
        <v>489</v>
      </c>
    </row>
    <row r="48" spans="1:5" ht="24">
      <c r="A48" s="805" t="s">
        <v>364</v>
      </c>
      <c r="B48" s="512" t="s">
        <v>365</v>
      </c>
      <c r="C48" s="512" t="s">
        <v>365</v>
      </c>
      <c r="D48" s="809" t="s">
        <v>362</v>
      </c>
      <c r="E48" s="809" t="s">
        <v>363</v>
      </c>
    </row>
    <row r="49" spans="1:5" ht="22.5">
      <c r="A49" s="808"/>
      <c r="B49" s="567" t="s">
        <v>1201</v>
      </c>
      <c r="C49" s="567" t="s">
        <v>1202</v>
      </c>
      <c r="D49" s="809"/>
      <c r="E49" s="809"/>
    </row>
    <row r="50" spans="1:5">
      <c r="A50" s="347" t="s">
        <v>866</v>
      </c>
      <c r="B50" s="348">
        <v>3932681.2487999997</v>
      </c>
      <c r="C50" s="348">
        <v>3685482.8592799995</v>
      </c>
      <c r="D50" s="323">
        <v>-6.2857468958469331E-2</v>
      </c>
      <c r="E50" s="322">
        <v>-247198.3895200002</v>
      </c>
    </row>
    <row r="51" spans="1:5">
      <c r="A51" s="347" t="s">
        <v>430</v>
      </c>
      <c r="B51" s="348">
        <v>13047735.313520001</v>
      </c>
      <c r="C51" s="348">
        <v>15159326.916079998</v>
      </c>
      <c r="D51" s="323">
        <v>0.16183587050328763</v>
      </c>
      <c r="E51" s="322">
        <v>2111591.6025599968</v>
      </c>
    </row>
    <row r="52" spans="1:5">
      <c r="A52" s="347" t="s">
        <v>431</v>
      </c>
      <c r="B52" s="348">
        <v>356008.47655000002</v>
      </c>
      <c r="C52" s="348">
        <v>309424.00601999997</v>
      </c>
      <c r="D52" s="323">
        <v>-0.1308521386384951</v>
      </c>
      <c r="E52" s="322">
        <v>-46584.47053000005</v>
      </c>
    </row>
    <row r="53" spans="1:5">
      <c r="A53" s="349" t="s">
        <v>432</v>
      </c>
      <c r="B53" s="350">
        <v>17336425.038870003</v>
      </c>
      <c r="C53" s="350">
        <v>19154233.781379994</v>
      </c>
      <c r="D53" s="320">
        <v>0.10485487858276898</v>
      </c>
      <c r="E53" s="319">
        <v>1817808.7425099909</v>
      </c>
    </row>
    <row r="54" spans="1:5">
      <c r="A54" s="36" t="s">
        <v>800</v>
      </c>
    </row>
    <row r="55" spans="1:5">
      <c r="A55" s="111" t="s">
        <v>1203</v>
      </c>
    </row>
    <row r="56" spans="1:5">
      <c r="A56" s="111" t="s">
        <v>1204</v>
      </c>
    </row>
    <row r="58" spans="1:5">
      <c r="A58" s="75" t="s">
        <v>338</v>
      </c>
    </row>
    <row r="59" spans="1:5">
      <c r="E59" s="53" t="s">
        <v>414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333</v>
      </c>
      <c r="S1" s="380" t="str">
        <f>Naslovnica!A20</f>
        <v>Veljača 2015.</v>
      </c>
    </row>
    <row r="2" spans="1:19" ht="12.75" customHeight="1">
      <c r="A2" s="7" t="s">
        <v>8</v>
      </c>
      <c r="S2" s="19" t="str">
        <f>Naslovnica!A24</f>
        <v>February 2015</v>
      </c>
    </row>
    <row r="3" spans="1:19" ht="12.75" customHeight="1"/>
    <row r="4" spans="1:19" ht="26.25" customHeight="1">
      <c r="A4" s="649"/>
      <c r="B4" s="718" t="s">
        <v>923</v>
      </c>
      <c r="C4" s="718"/>
      <c r="D4" s="718"/>
      <c r="E4" s="717" t="s">
        <v>924</v>
      </c>
      <c r="F4" s="717"/>
      <c r="G4" s="717"/>
      <c r="H4" s="717" t="s">
        <v>925</v>
      </c>
      <c r="I4" s="717"/>
      <c r="J4" s="717"/>
      <c r="K4" s="716" t="s">
        <v>1145</v>
      </c>
      <c r="L4" s="716"/>
      <c r="M4" s="716"/>
      <c r="N4" s="716" t="s">
        <v>1146</v>
      </c>
      <c r="O4" s="716"/>
      <c r="P4" s="716"/>
      <c r="Q4" s="717" t="s">
        <v>1266</v>
      </c>
      <c r="R4" s="717"/>
      <c r="S4" s="717"/>
    </row>
    <row r="5" spans="1:19" ht="21" customHeight="1">
      <c r="A5" s="649" t="s">
        <v>926</v>
      </c>
      <c r="B5" s="718" t="s">
        <v>927</v>
      </c>
      <c r="C5" s="718"/>
      <c r="D5" s="718"/>
      <c r="E5" s="718" t="s">
        <v>927</v>
      </c>
      <c r="F5" s="718"/>
      <c r="G5" s="718"/>
      <c r="H5" s="718" t="s">
        <v>927</v>
      </c>
      <c r="I5" s="718"/>
      <c r="J5" s="718"/>
      <c r="K5" s="718" t="s">
        <v>928</v>
      </c>
      <c r="L5" s="718"/>
      <c r="M5" s="718"/>
      <c r="N5" s="718" t="s">
        <v>928</v>
      </c>
      <c r="O5" s="718"/>
      <c r="P5" s="718"/>
      <c r="Q5" s="718" t="s">
        <v>928</v>
      </c>
      <c r="R5" s="718"/>
      <c r="S5" s="718"/>
    </row>
    <row r="6" spans="1:19">
      <c r="A6" s="649"/>
      <c r="B6" s="609" t="s">
        <v>907</v>
      </c>
      <c r="C6" s="609" t="s">
        <v>908</v>
      </c>
      <c r="D6" s="609" t="s">
        <v>909</v>
      </c>
      <c r="E6" s="609" t="s">
        <v>907</v>
      </c>
      <c r="F6" s="609" t="s">
        <v>908</v>
      </c>
      <c r="G6" s="609" t="s">
        <v>909</v>
      </c>
      <c r="H6" s="609" t="s">
        <v>907</v>
      </c>
      <c r="I6" s="609" t="s">
        <v>908</v>
      </c>
      <c r="J6" s="609" t="s">
        <v>909</v>
      </c>
      <c r="K6" s="609" t="s">
        <v>907</v>
      </c>
      <c r="L6" s="609" t="s">
        <v>908</v>
      </c>
      <c r="M6" s="609" t="s">
        <v>909</v>
      </c>
      <c r="N6" s="609" t="s">
        <v>907</v>
      </c>
      <c r="O6" s="609" t="s">
        <v>908</v>
      </c>
      <c r="P6" s="609" t="s">
        <v>909</v>
      </c>
      <c r="Q6" s="699" t="s">
        <v>907</v>
      </c>
      <c r="R6" s="699" t="s">
        <v>908</v>
      </c>
      <c r="S6" s="699" t="s">
        <v>909</v>
      </c>
    </row>
    <row r="7" spans="1:19" ht="12.75" customHeight="1">
      <c r="A7" s="650" t="s">
        <v>30</v>
      </c>
      <c r="B7" s="651">
        <v>7</v>
      </c>
      <c r="C7" s="651">
        <v>1565</v>
      </c>
      <c r="D7" s="651">
        <v>3</v>
      </c>
      <c r="E7" s="651">
        <v>3</v>
      </c>
      <c r="F7" s="651">
        <v>1214</v>
      </c>
      <c r="G7" s="651">
        <v>2</v>
      </c>
      <c r="H7" s="651">
        <v>10</v>
      </c>
      <c r="I7" s="651">
        <v>2779</v>
      </c>
      <c r="J7" s="651">
        <v>5</v>
      </c>
      <c r="K7" s="652">
        <v>0</v>
      </c>
      <c r="L7" s="652">
        <v>235</v>
      </c>
      <c r="M7" s="652">
        <v>0</v>
      </c>
      <c r="N7" s="652">
        <v>0</v>
      </c>
      <c r="O7" s="652">
        <v>209</v>
      </c>
      <c r="P7" s="652">
        <v>-2</v>
      </c>
      <c r="Q7" s="697">
        <v>0</v>
      </c>
      <c r="R7" s="697">
        <v>0.19014989293361895</v>
      </c>
      <c r="S7" s="697">
        <v>-0.2857142857142857</v>
      </c>
    </row>
    <row r="8" spans="1:19" ht="12.75" customHeight="1">
      <c r="A8" s="152" t="s">
        <v>31</v>
      </c>
      <c r="B8" s="651">
        <v>117</v>
      </c>
      <c r="C8" s="651">
        <v>82820</v>
      </c>
      <c r="D8" s="651">
        <v>18</v>
      </c>
      <c r="E8" s="651">
        <v>67</v>
      </c>
      <c r="F8" s="651">
        <v>70677</v>
      </c>
      <c r="G8" s="651">
        <v>32</v>
      </c>
      <c r="H8" s="651">
        <v>184</v>
      </c>
      <c r="I8" s="651">
        <v>153497</v>
      </c>
      <c r="J8" s="651">
        <v>50</v>
      </c>
      <c r="K8" s="652">
        <v>-1</v>
      </c>
      <c r="L8" s="652">
        <v>780</v>
      </c>
      <c r="M8" s="652">
        <v>0</v>
      </c>
      <c r="N8" s="652">
        <v>-1</v>
      </c>
      <c r="O8" s="652">
        <v>624</v>
      </c>
      <c r="P8" s="652">
        <v>3</v>
      </c>
      <c r="Q8" s="697">
        <v>-1.0752688172043001E-2</v>
      </c>
      <c r="R8" s="697">
        <v>9.2311940720479768E-3</v>
      </c>
      <c r="S8" s="697">
        <v>6.3829787234042534E-2</v>
      </c>
    </row>
    <row r="9" spans="1:19" ht="12.75" customHeight="1">
      <c r="A9" s="152" t="s">
        <v>32</v>
      </c>
      <c r="B9" s="651">
        <v>527</v>
      </c>
      <c r="C9" s="651">
        <v>127020</v>
      </c>
      <c r="D9" s="651">
        <v>41</v>
      </c>
      <c r="E9" s="651">
        <v>304</v>
      </c>
      <c r="F9" s="651">
        <v>120105</v>
      </c>
      <c r="G9" s="651">
        <v>51</v>
      </c>
      <c r="H9" s="651">
        <v>831</v>
      </c>
      <c r="I9" s="651">
        <v>247125</v>
      </c>
      <c r="J9" s="651">
        <v>92</v>
      </c>
      <c r="K9" s="652">
        <v>0</v>
      </c>
      <c r="L9" s="652">
        <v>-287</v>
      </c>
      <c r="M9" s="652">
        <v>0</v>
      </c>
      <c r="N9" s="652">
        <v>-3</v>
      </c>
      <c r="O9" s="652">
        <v>-333</v>
      </c>
      <c r="P9" s="652">
        <v>2</v>
      </c>
      <c r="Q9" s="697">
        <v>-3.597122302158251E-3</v>
      </c>
      <c r="R9" s="697">
        <v>-2.5025732103574061E-3</v>
      </c>
      <c r="S9" s="697">
        <v>2.2222222222222143E-2</v>
      </c>
    </row>
    <row r="10" spans="1:19" ht="12.75" customHeight="1">
      <c r="A10" s="152" t="s">
        <v>33</v>
      </c>
      <c r="B10" s="651">
        <v>765</v>
      </c>
      <c r="C10" s="651">
        <v>152672</v>
      </c>
      <c r="D10" s="651">
        <v>63</v>
      </c>
      <c r="E10" s="651">
        <v>345</v>
      </c>
      <c r="F10" s="651">
        <v>144370</v>
      </c>
      <c r="G10" s="651">
        <v>66</v>
      </c>
      <c r="H10" s="651">
        <v>1110</v>
      </c>
      <c r="I10" s="651">
        <v>297042</v>
      </c>
      <c r="J10" s="651">
        <v>129</v>
      </c>
      <c r="K10" s="652">
        <v>-10</v>
      </c>
      <c r="L10" s="652">
        <v>-23</v>
      </c>
      <c r="M10" s="652">
        <v>1</v>
      </c>
      <c r="N10" s="652">
        <v>-1</v>
      </c>
      <c r="O10" s="652">
        <v>52</v>
      </c>
      <c r="P10" s="652">
        <v>-1</v>
      </c>
      <c r="Q10" s="697">
        <v>-9.8126672613737531E-3</v>
      </c>
      <c r="R10" s="697">
        <v>9.7638823889800719E-5</v>
      </c>
      <c r="S10" s="697">
        <v>0</v>
      </c>
    </row>
    <row r="11" spans="1:19" ht="12.75" customHeight="1">
      <c r="A11" s="152" t="s">
        <v>34</v>
      </c>
      <c r="B11" s="651">
        <v>735</v>
      </c>
      <c r="C11" s="651">
        <v>148571</v>
      </c>
      <c r="D11" s="651">
        <v>73</v>
      </c>
      <c r="E11" s="651">
        <v>355</v>
      </c>
      <c r="F11" s="651">
        <v>141585</v>
      </c>
      <c r="G11" s="651">
        <v>82</v>
      </c>
      <c r="H11" s="651">
        <v>1090</v>
      </c>
      <c r="I11" s="651">
        <v>290156</v>
      </c>
      <c r="J11" s="651">
        <v>155</v>
      </c>
      <c r="K11" s="652">
        <v>10</v>
      </c>
      <c r="L11" s="652">
        <v>247</v>
      </c>
      <c r="M11" s="652">
        <v>0</v>
      </c>
      <c r="N11" s="652">
        <v>2</v>
      </c>
      <c r="O11" s="652">
        <v>54</v>
      </c>
      <c r="P11" s="652">
        <v>0</v>
      </c>
      <c r="Q11" s="697">
        <v>1.1131725417439675E-2</v>
      </c>
      <c r="R11" s="697">
        <v>1.0384502596125778E-3</v>
      </c>
      <c r="S11" s="697">
        <v>0</v>
      </c>
    </row>
    <row r="12" spans="1:19" ht="12.75" customHeight="1">
      <c r="A12" s="152" t="s">
        <v>35</v>
      </c>
      <c r="B12" s="651">
        <v>549</v>
      </c>
      <c r="C12" s="651">
        <v>127234</v>
      </c>
      <c r="D12" s="651">
        <v>100</v>
      </c>
      <c r="E12" s="651">
        <v>292</v>
      </c>
      <c r="F12" s="651">
        <v>129082</v>
      </c>
      <c r="G12" s="651">
        <v>83</v>
      </c>
      <c r="H12" s="651">
        <v>841</v>
      </c>
      <c r="I12" s="651">
        <v>256316</v>
      </c>
      <c r="J12" s="651">
        <v>183</v>
      </c>
      <c r="K12" s="652">
        <v>1</v>
      </c>
      <c r="L12" s="652">
        <v>436</v>
      </c>
      <c r="M12" s="652">
        <v>0</v>
      </c>
      <c r="N12" s="652">
        <v>2</v>
      </c>
      <c r="O12" s="652">
        <v>419</v>
      </c>
      <c r="P12" s="652">
        <v>1</v>
      </c>
      <c r="Q12" s="697">
        <v>3.5799522673030104E-3</v>
      </c>
      <c r="R12" s="697">
        <v>3.3468905234066426E-3</v>
      </c>
      <c r="S12" s="697">
        <v>5.494505494505475E-3</v>
      </c>
    </row>
    <row r="13" spans="1:19" ht="12.75" customHeight="1">
      <c r="A13" s="152" t="s">
        <v>36</v>
      </c>
      <c r="B13" s="651">
        <v>356</v>
      </c>
      <c r="C13" s="651">
        <v>120340</v>
      </c>
      <c r="D13" s="651">
        <v>108</v>
      </c>
      <c r="E13" s="651">
        <v>183</v>
      </c>
      <c r="F13" s="651">
        <v>122976</v>
      </c>
      <c r="G13" s="651">
        <v>150</v>
      </c>
      <c r="H13" s="651">
        <v>539</v>
      </c>
      <c r="I13" s="651">
        <v>243316</v>
      </c>
      <c r="J13" s="651">
        <v>258</v>
      </c>
      <c r="K13" s="652">
        <v>5</v>
      </c>
      <c r="L13" s="652">
        <v>-133</v>
      </c>
      <c r="M13" s="652">
        <v>-2</v>
      </c>
      <c r="N13" s="652">
        <v>2</v>
      </c>
      <c r="O13" s="652">
        <v>-79</v>
      </c>
      <c r="P13" s="652">
        <v>-3</v>
      </c>
      <c r="Q13" s="697">
        <v>1.3157894736842035E-2</v>
      </c>
      <c r="R13" s="697">
        <v>-8.7053644755430426E-4</v>
      </c>
      <c r="S13" s="697">
        <v>-1.9011406844106515E-2</v>
      </c>
    </row>
    <row r="14" spans="1:19" ht="12.75" customHeight="1">
      <c r="A14" s="152" t="s">
        <v>37</v>
      </c>
      <c r="B14" s="651">
        <v>177</v>
      </c>
      <c r="C14" s="651">
        <v>85983</v>
      </c>
      <c r="D14" s="651">
        <v>208</v>
      </c>
      <c r="E14" s="651">
        <v>81</v>
      </c>
      <c r="F14" s="651">
        <v>84701</v>
      </c>
      <c r="G14" s="651">
        <v>404</v>
      </c>
      <c r="H14" s="651">
        <v>258</v>
      </c>
      <c r="I14" s="651">
        <v>170684</v>
      </c>
      <c r="J14" s="651">
        <v>612</v>
      </c>
      <c r="K14" s="652">
        <v>4</v>
      </c>
      <c r="L14" s="652">
        <v>1204</v>
      </c>
      <c r="M14" s="652">
        <v>-1</v>
      </c>
      <c r="N14" s="652">
        <v>1</v>
      </c>
      <c r="O14" s="652">
        <v>1230</v>
      </c>
      <c r="P14" s="652">
        <v>-5</v>
      </c>
      <c r="Q14" s="697">
        <v>1.9762845849802479E-2</v>
      </c>
      <c r="R14" s="697">
        <v>1.4466567607726688E-2</v>
      </c>
      <c r="S14" s="697">
        <v>-9.7087378640776656E-3</v>
      </c>
    </row>
    <row r="15" spans="1:19" ht="12.75" customHeight="1">
      <c r="A15" s="152" t="s">
        <v>38</v>
      </c>
      <c r="B15" s="651">
        <v>0</v>
      </c>
      <c r="C15" s="651">
        <v>25178</v>
      </c>
      <c r="D15" s="651">
        <v>373</v>
      </c>
      <c r="E15" s="651">
        <v>0</v>
      </c>
      <c r="F15" s="651">
        <v>12521</v>
      </c>
      <c r="G15" s="651">
        <v>6333</v>
      </c>
      <c r="H15" s="651">
        <v>0</v>
      </c>
      <c r="I15" s="651">
        <v>37699</v>
      </c>
      <c r="J15" s="651">
        <v>6706</v>
      </c>
      <c r="K15" s="652">
        <v>-1</v>
      </c>
      <c r="L15" s="652">
        <v>397</v>
      </c>
      <c r="M15" s="652">
        <v>-4</v>
      </c>
      <c r="N15" s="652">
        <v>0</v>
      </c>
      <c r="O15" s="652">
        <v>583</v>
      </c>
      <c r="P15" s="652">
        <v>-156</v>
      </c>
      <c r="Q15" s="697">
        <v>-1</v>
      </c>
      <c r="R15" s="697">
        <v>2.6689179988561795E-2</v>
      </c>
      <c r="S15" s="697">
        <v>-2.3303233323623607E-2</v>
      </c>
    </row>
    <row r="16" spans="1:19" ht="12.75" customHeight="1">
      <c r="A16" s="152" t="s">
        <v>39</v>
      </c>
      <c r="B16" s="651">
        <v>0</v>
      </c>
      <c r="C16" s="651">
        <v>228</v>
      </c>
      <c r="D16" s="651">
        <v>4715</v>
      </c>
      <c r="E16" s="651">
        <v>0</v>
      </c>
      <c r="F16" s="651">
        <v>0</v>
      </c>
      <c r="G16" s="651">
        <v>2422</v>
      </c>
      <c r="H16" s="651">
        <v>0</v>
      </c>
      <c r="I16" s="651">
        <v>228</v>
      </c>
      <c r="J16" s="651">
        <v>7137</v>
      </c>
      <c r="K16" s="652">
        <v>0</v>
      </c>
      <c r="L16" s="652">
        <v>-87</v>
      </c>
      <c r="M16" s="652">
        <v>207</v>
      </c>
      <c r="N16" s="652">
        <v>0</v>
      </c>
      <c r="O16" s="652">
        <v>-1</v>
      </c>
      <c r="P16" s="652">
        <v>100</v>
      </c>
      <c r="Q16" s="697" t="s">
        <v>1178</v>
      </c>
      <c r="R16" s="697">
        <v>-0.27848101265822789</v>
      </c>
      <c r="S16" s="697">
        <v>4.4948755490483272E-2</v>
      </c>
    </row>
    <row r="17" spans="1:19" ht="12.75" customHeight="1">
      <c r="A17" s="152" t="s">
        <v>40</v>
      </c>
      <c r="B17" s="651">
        <v>0</v>
      </c>
      <c r="C17" s="651">
        <v>0</v>
      </c>
      <c r="D17" s="651">
        <v>0</v>
      </c>
      <c r="E17" s="651">
        <v>0</v>
      </c>
      <c r="F17" s="651">
        <v>0</v>
      </c>
      <c r="G17" s="651">
        <v>0</v>
      </c>
      <c r="H17" s="651">
        <v>0</v>
      </c>
      <c r="I17" s="651">
        <v>0</v>
      </c>
      <c r="J17" s="651">
        <v>0</v>
      </c>
      <c r="K17" s="652">
        <v>0</v>
      </c>
      <c r="L17" s="652">
        <v>0</v>
      </c>
      <c r="M17" s="652">
        <v>0</v>
      </c>
      <c r="N17" s="652">
        <v>0</v>
      </c>
      <c r="O17" s="652">
        <v>0</v>
      </c>
      <c r="P17" s="652">
        <v>0</v>
      </c>
      <c r="Q17" s="697" t="s">
        <v>1178</v>
      </c>
      <c r="R17" s="697" t="s">
        <v>1178</v>
      </c>
      <c r="S17" s="697" t="s">
        <v>1178</v>
      </c>
    </row>
    <row r="18" spans="1:19" ht="24">
      <c r="A18" s="653" t="s">
        <v>929</v>
      </c>
      <c r="B18" s="654">
        <v>3233</v>
      </c>
      <c r="C18" s="654">
        <v>871611</v>
      </c>
      <c r="D18" s="654">
        <v>5702</v>
      </c>
      <c r="E18" s="654">
        <v>1630</v>
      </c>
      <c r="F18" s="654">
        <v>827231</v>
      </c>
      <c r="G18" s="654">
        <v>9625</v>
      </c>
      <c r="H18" s="654">
        <v>4863</v>
      </c>
      <c r="I18" s="654">
        <v>1698842</v>
      </c>
      <c r="J18" s="654">
        <v>15327</v>
      </c>
      <c r="K18" s="654">
        <v>8</v>
      </c>
      <c r="L18" s="654">
        <v>2769</v>
      </c>
      <c r="M18" s="654">
        <v>201</v>
      </c>
      <c r="N18" s="654">
        <v>2</v>
      </c>
      <c r="O18" s="654">
        <v>2758</v>
      </c>
      <c r="P18" s="654">
        <v>-61</v>
      </c>
      <c r="Q18" s="698">
        <v>2.0605810838656424E-3</v>
      </c>
      <c r="R18" s="698">
        <v>3.2640117166622407E-3</v>
      </c>
      <c r="S18" s="698">
        <v>9.2184104826495972E-3</v>
      </c>
    </row>
    <row r="19" spans="1:19" ht="24">
      <c r="A19" s="655" t="s">
        <v>930</v>
      </c>
      <c r="B19" s="720">
        <v>880546</v>
      </c>
      <c r="C19" s="720"/>
      <c r="D19" s="720"/>
      <c r="E19" s="720">
        <v>838486</v>
      </c>
      <c r="F19" s="720"/>
      <c r="G19" s="720"/>
      <c r="H19" s="720">
        <v>1719032</v>
      </c>
      <c r="I19" s="720"/>
      <c r="J19" s="720"/>
      <c r="K19" s="720">
        <v>2978</v>
      </c>
      <c r="L19" s="720"/>
      <c r="M19" s="720"/>
      <c r="N19" s="720">
        <v>2699</v>
      </c>
      <c r="O19" s="720"/>
      <c r="P19" s="720"/>
      <c r="Q19" s="719">
        <v>3.3133822237656485E-3</v>
      </c>
      <c r="R19" s="719"/>
      <c r="S19" s="719"/>
    </row>
    <row r="20" spans="1:19" ht="12.75" customHeight="1">
      <c r="A20" s="23" t="s">
        <v>41</v>
      </c>
    </row>
    <row r="21" spans="1:19" ht="12.75" customHeight="1"/>
    <row r="22" spans="1:19" ht="12.75" customHeight="1">
      <c r="A22" s="550" t="s">
        <v>931</v>
      </c>
      <c r="N22" s="380" t="str">
        <f>Naslovnica!A20</f>
        <v>Veljača 2015.</v>
      </c>
    </row>
    <row r="23" spans="1:19" ht="12.75" customHeight="1">
      <c r="A23" s="22" t="s">
        <v>932</v>
      </c>
      <c r="K23" s="78"/>
      <c r="N23" s="19" t="str">
        <f>Naslovnica!A24</f>
        <v>February 2015</v>
      </c>
    </row>
    <row r="24" spans="1:19" ht="12.75" customHeight="1">
      <c r="A24" s="58"/>
      <c r="B24" s="58"/>
      <c r="C24" s="58"/>
      <c r="D24" s="58"/>
      <c r="E24" s="58"/>
      <c r="F24" s="58"/>
      <c r="G24" s="58"/>
      <c r="H24" s="58"/>
      <c r="I24" s="58"/>
      <c r="J24" s="58"/>
      <c r="K24" s="58"/>
      <c r="L24" s="58"/>
      <c r="M24" s="58"/>
      <c r="N24" s="58"/>
    </row>
    <row r="25" spans="1:19" ht="12.75" customHeight="1">
      <c r="A25" s="656"/>
      <c r="B25" s="656"/>
      <c r="C25" s="656"/>
      <c r="D25" s="656"/>
      <c r="E25" s="656"/>
      <c r="F25" s="656"/>
      <c r="G25" s="656"/>
      <c r="H25" s="656"/>
      <c r="I25" s="656"/>
      <c r="J25" s="656"/>
      <c r="K25" s="656"/>
      <c r="L25" s="656"/>
      <c r="M25" s="656"/>
      <c r="N25" s="656"/>
      <c r="O25" s="656"/>
    </row>
    <row r="26" spans="1:19" ht="12.75" customHeight="1">
      <c r="A26" s="656"/>
      <c r="B26" s="656"/>
      <c r="C26" s="656"/>
      <c r="D26" s="656"/>
      <c r="E26" s="656"/>
      <c r="F26" s="656"/>
      <c r="G26" s="656"/>
      <c r="H26" s="656"/>
      <c r="I26" s="656"/>
      <c r="J26" s="656"/>
      <c r="K26" s="657"/>
      <c r="L26" s="656"/>
      <c r="M26" s="656"/>
      <c r="N26" s="656"/>
      <c r="O26" s="656"/>
    </row>
    <row r="27" spans="1:19" ht="12.75" customHeight="1">
      <c r="A27" s="656"/>
      <c r="B27" s="656"/>
      <c r="C27" s="656"/>
      <c r="D27" s="656"/>
      <c r="E27" s="656"/>
      <c r="F27" s="656"/>
      <c r="G27" s="656"/>
      <c r="H27" s="656"/>
      <c r="I27" s="656"/>
      <c r="J27" s="656"/>
      <c r="K27" s="657"/>
      <c r="L27" s="656"/>
      <c r="M27" s="656"/>
      <c r="N27" s="656"/>
      <c r="O27" s="656"/>
    </row>
    <row r="28" spans="1:19" ht="12.75" customHeight="1">
      <c r="A28" s="656"/>
      <c r="B28" s="656"/>
      <c r="C28" s="656"/>
      <c r="D28" s="656"/>
      <c r="E28" s="656"/>
      <c r="F28" s="656"/>
      <c r="G28" s="656"/>
      <c r="H28" s="656"/>
      <c r="I28" s="656"/>
      <c r="J28" s="656"/>
      <c r="K28" s="657"/>
      <c r="L28" s="656"/>
      <c r="M28" s="656"/>
      <c r="N28" s="656"/>
      <c r="O28" s="656"/>
    </row>
    <row r="29" spans="1:19" ht="12.75" customHeight="1">
      <c r="A29" s="656"/>
      <c r="B29" s="656"/>
      <c r="C29" s="656"/>
      <c r="D29" s="656"/>
      <c r="E29" s="656"/>
      <c r="F29" s="656"/>
      <c r="G29" s="656"/>
      <c r="H29" s="656"/>
      <c r="I29" s="656"/>
      <c r="J29" s="656"/>
      <c r="K29" s="658"/>
      <c r="L29" s="656"/>
      <c r="M29" s="656"/>
      <c r="N29" s="656"/>
      <c r="O29" s="656"/>
    </row>
    <row r="30" spans="1:19" ht="12.75" customHeight="1">
      <c r="A30" s="656"/>
      <c r="B30" s="656"/>
      <c r="C30" s="656"/>
      <c r="D30" s="656"/>
      <c r="E30" s="656"/>
      <c r="F30" s="656"/>
      <c r="G30" s="656"/>
      <c r="H30" s="656"/>
      <c r="I30" s="656"/>
      <c r="J30" s="656"/>
      <c r="K30" s="658"/>
      <c r="L30" s="656"/>
      <c r="M30" s="656"/>
      <c r="N30" s="656"/>
      <c r="O30" s="656"/>
    </row>
    <row r="31" spans="1:19" ht="12.75" customHeight="1">
      <c r="A31" s="656"/>
      <c r="B31" s="656"/>
      <c r="C31" s="656"/>
      <c r="D31" s="656"/>
      <c r="E31" s="656"/>
      <c r="F31" s="656"/>
      <c r="G31" s="656"/>
      <c r="H31" s="656"/>
      <c r="I31" s="656"/>
      <c r="J31" s="656"/>
      <c r="K31" s="656"/>
      <c r="L31" s="656"/>
      <c r="M31" s="656"/>
      <c r="N31" s="656"/>
      <c r="O31" s="656"/>
    </row>
    <row r="32" spans="1:19" ht="12.75" customHeight="1">
      <c r="A32" s="656"/>
      <c r="B32" s="656"/>
      <c r="C32" s="656"/>
      <c r="D32" s="656"/>
      <c r="E32" s="656"/>
      <c r="F32" s="656"/>
      <c r="G32" s="656"/>
      <c r="H32" s="656"/>
      <c r="I32" s="656"/>
      <c r="J32" s="656"/>
      <c r="K32" s="656"/>
      <c r="L32" s="656"/>
      <c r="M32" s="656"/>
      <c r="N32" s="656"/>
      <c r="O32" s="656"/>
    </row>
    <row r="33" spans="1:15" ht="12.75" customHeight="1">
      <c r="A33" s="656"/>
      <c r="B33" s="656"/>
      <c r="C33" s="656"/>
      <c r="D33" s="656"/>
      <c r="E33" s="656"/>
      <c r="F33" s="656"/>
      <c r="G33" s="656"/>
      <c r="H33" s="656"/>
      <c r="I33" s="656"/>
      <c r="J33" s="656"/>
      <c r="K33" s="656"/>
      <c r="L33" s="656"/>
      <c r="M33" s="656"/>
      <c r="N33" s="656"/>
      <c r="O33" s="656"/>
    </row>
    <row r="34" spans="1:15" ht="12.75" customHeight="1">
      <c r="A34" s="656"/>
      <c r="B34" s="656"/>
      <c r="C34" s="656"/>
      <c r="D34" s="656"/>
      <c r="E34" s="656"/>
      <c r="F34" s="656"/>
      <c r="G34" s="656"/>
      <c r="H34" s="656"/>
      <c r="I34" s="656"/>
      <c r="J34" s="656"/>
      <c r="K34" s="656"/>
      <c r="L34" s="656"/>
      <c r="M34" s="656"/>
      <c r="N34" s="656"/>
      <c r="O34" s="656"/>
    </row>
    <row r="35" spans="1:15" ht="12.75" customHeight="1">
      <c r="A35" s="656"/>
      <c r="B35" s="656"/>
      <c r="C35" s="656"/>
      <c r="D35" s="656"/>
      <c r="E35" s="656"/>
      <c r="F35" s="656"/>
      <c r="G35" s="656"/>
      <c r="H35" s="656"/>
      <c r="I35" s="656"/>
      <c r="J35" s="656"/>
      <c r="K35" s="656"/>
      <c r="L35" s="656"/>
      <c r="M35" s="656"/>
      <c r="N35" s="656"/>
      <c r="O35" s="656"/>
    </row>
    <row r="36" spans="1:15" ht="12.75" customHeight="1">
      <c r="A36" s="656"/>
      <c r="B36" s="656"/>
      <c r="C36" s="656"/>
      <c r="D36" s="656"/>
      <c r="E36" s="656"/>
      <c r="F36" s="656"/>
      <c r="G36" s="656"/>
      <c r="H36" s="656"/>
      <c r="I36" s="656"/>
      <c r="J36" s="656"/>
      <c r="K36" s="656"/>
      <c r="L36" s="656"/>
      <c r="M36" s="656"/>
      <c r="N36" s="656"/>
      <c r="O36" s="656"/>
    </row>
    <row r="37" spans="1:15" ht="12.75" customHeight="1">
      <c r="A37" s="656"/>
      <c r="B37" s="656"/>
      <c r="C37" s="656"/>
      <c r="D37" s="656"/>
      <c r="E37" s="656"/>
      <c r="F37" s="656"/>
      <c r="G37" s="656"/>
      <c r="H37" s="656"/>
      <c r="I37" s="656"/>
      <c r="J37" s="656"/>
      <c r="K37" s="656"/>
      <c r="L37" s="656"/>
      <c r="M37" s="656"/>
      <c r="N37" s="656"/>
      <c r="O37" s="656"/>
    </row>
    <row r="38" spans="1:15" ht="12.75" customHeight="1">
      <c r="A38" s="656"/>
      <c r="B38" s="656"/>
      <c r="C38" s="656"/>
      <c r="D38" s="656"/>
      <c r="E38" s="656"/>
      <c r="F38" s="656"/>
      <c r="G38" s="656"/>
      <c r="H38" s="656"/>
      <c r="I38" s="656"/>
      <c r="J38" s="656"/>
      <c r="K38" s="656"/>
      <c r="L38" s="656"/>
      <c r="M38" s="656"/>
      <c r="N38" s="656"/>
      <c r="O38" s="656"/>
    </row>
    <row r="39" spans="1:15" ht="12.75" customHeight="1">
      <c r="A39" s="656"/>
      <c r="B39" s="656"/>
      <c r="C39" s="656"/>
      <c r="D39" s="656"/>
      <c r="E39" s="656"/>
      <c r="F39" s="656"/>
      <c r="G39" s="656"/>
      <c r="H39" s="656"/>
      <c r="I39" s="656"/>
      <c r="J39" s="656"/>
      <c r="K39" s="656"/>
      <c r="L39" s="656"/>
      <c r="M39" s="656"/>
      <c r="N39" s="656"/>
      <c r="O39" s="656"/>
    </row>
    <row r="40" spans="1:15" ht="12.75" customHeight="1">
      <c r="A40" s="656"/>
      <c r="B40" s="656"/>
      <c r="C40" s="656"/>
      <c r="D40" s="656"/>
      <c r="E40" s="656"/>
      <c r="F40" s="656"/>
      <c r="G40" s="656"/>
      <c r="H40" s="656"/>
      <c r="I40" s="656"/>
      <c r="J40" s="656"/>
      <c r="K40" s="656"/>
      <c r="L40" s="656"/>
      <c r="M40" s="656"/>
      <c r="N40" s="656"/>
      <c r="O40" s="656"/>
    </row>
    <row r="41" spans="1:15" ht="12.75" customHeight="1">
      <c r="A41" s="656"/>
      <c r="B41" s="656"/>
      <c r="C41" s="656"/>
      <c r="D41" s="656"/>
      <c r="E41" s="656"/>
      <c r="F41" s="656"/>
      <c r="G41" s="656"/>
      <c r="H41" s="656"/>
      <c r="I41" s="656"/>
      <c r="J41" s="656"/>
      <c r="K41" s="656"/>
      <c r="L41" s="656"/>
      <c r="M41" s="656"/>
      <c r="N41" s="656"/>
      <c r="O41" s="656"/>
    </row>
    <row r="42" spans="1:15" ht="12.75" customHeight="1">
      <c r="A42" s="656"/>
      <c r="B42" s="656"/>
      <c r="C42" s="656"/>
      <c r="D42" s="656"/>
      <c r="E42" s="656"/>
      <c r="F42" s="656"/>
      <c r="G42" s="656"/>
      <c r="H42" s="656"/>
      <c r="I42" s="656"/>
      <c r="J42" s="656"/>
      <c r="K42" s="656"/>
      <c r="L42" s="656"/>
      <c r="M42" s="656"/>
      <c r="N42" s="656"/>
      <c r="O42" s="656"/>
    </row>
    <row r="43" spans="1:15" ht="12.75" customHeight="1">
      <c r="A43" s="656"/>
      <c r="B43" s="656"/>
      <c r="C43" s="656"/>
      <c r="D43" s="656"/>
      <c r="E43" s="656"/>
      <c r="F43" s="656"/>
      <c r="G43" s="656"/>
      <c r="H43" s="656"/>
      <c r="I43" s="656"/>
      <c r="J43" s="656"/>
      <c r="K43" s="656"/>
      <c r="L43" s="656"/>
      <c r="M43" s="656"/>
      <c r="N43" s="656"/>
      <c r="O43" s="656"/>
    </row>
    <row r="44" spans="1:15" ht="12.75" customHeight="1">
      <c r="A44" s="656"/>
      <c r="B44" s="656"/>
      <c r="C44" s="656"/>
      <c r="D44" s="656"/>
      <c r="E44" s="656"/>
      <c r="F44" s="656"/>
      <c r="G44" s="656"/>
      <c r="H44" s="656"/>
      <c r="I44" s="656"/>
      <c r="J44" s="656"/>
      <c r="K44" s="656"/>
      <c r="L44" s="656"/>
      <c r="M44" s="656"/>
      <c r="N44" s="656"/>
      <c r="O44" s="656"/>
    </row>
    <row r="45" spans="1:15" ht="12.75" customHeight="1">
      <c r="A45" s="656"/>
      <c r="B45" s="656"/>
      <c r="C45" s="656"/>
      <c r="D45" s="656"/>
      <c r="E45" s="656"/>
      <c r="F45" s="656"/>
      <c r="G45" s="656"/>
      <c r="H45" s="656"/>
      <c r="I45" s="656"/>
      <c r="J45" s="656"/>
      <c r="K45" s="656"/>
      <c r="L45" s="656"/>
      <c r="M45" s="656"/>
      <c r="N45" s="656"/>
      <c r="O45" s="656"/>
    </row>
    <row r="46" spans="1:15" ht="12.75" customHeight="1">
      <c r="A46" s="656"/>
      <c r="B46" s="656"/>
      <c r="C46" s="656"/>
      <c r="D46" s="656"/>
      <c r="E46" s="656"/>
      <c r="F46" s="656"/>
      <c r="G46" s="656"/>
      <c r="H46" s="656"/>
      <c r="I46" s="656"/>
      <c r="J46" s="656"/>
      <c r="K46" s="656"/>
      <c r="L46" s="656"/>
      <c r="M46" s="656"/>
      <c r="N46" s="656"/>
      <c r="O46" s="656"/>
    </row>
    <row r="47" spans="1:15" ht="12.75" customHeight="1">
      <c r="A47" s="23" t="s">
        <v>41</v>
      </c>
      <c r="B47" s="58"/>
      <c r="C47" s="58"/>
      <c r="D47" s="58"/>
      <c r="E47" s="58"/>
      <c r="F47" s="58"/>
      <c r="G47" s="58"/>
      <c r="H47" s="58"/>
      <c r="I47" s="58"/>
      <c r="J47" s="58"/>
    </row>
    <row r="48" spans="1:15" ht="12.75" customHeight="1">
      <c r="A48" s="74" t="s">
        <v>338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726</v>
      </c>
      <c r="M1" s="380" t="str">
        <f>Naslovnica!A20</f>
        <v>Veljača 2015.</v>
      </c>
    </row>
    <row r="2" spans="1:15" ht="12.75" customHeight="1">
      <c r="A2" s="25" t="s">
        <v>43</v>
      </c>
      <c r="M2" s="19" t="str">
        <f>Naslovnica!A24</f>
        <v>February 2015</v>
      </c>
    </row>
    <row r="3" spans="1:15" ht="12.75" customHeight="1"/>
    <row r="4" spans="1:15" ht="12.75" customHeight="1">
      <c r="J4" s="722" t="s">
        <v>58</v>
      </c>
      <c r="K4" s="722"/>
      <c r="L4" s="722"/>
      <c r="M4" s="722"/>
    </row>
    <row r="5" spans="1:15" ht="24.75" customHeight="1">
      <c r="A5" s="388"/>
      <c r="B5" s="388"/>
      <c r="C5" s="728" t="s">
        <v>44</v>
      </c>
      <c r="D5" s="728"/>
      <c r="E5" s="728"/>
      <c r="F5" s="723" t="s">
        <v>688</v>
      </c>
      <c r="G5" s="723" t="s">
        <v>45</v>
      </c>
      <c r="H5" s="728" t="s">
        <v>46</v>
      </c>
      <c r="I5" s="728"/>
      <c r="J5" s="728"/>
      <c r="K5" s="723" t="s">
        <v>47</v>
      </c>
      <c r="L5" s="723" t="s">
        <v>48</v>
      </c>
      <c r="M5" s="723" t="s">
        <v>49</v>
      </c>
    </row>
    <row r="6" spans="1:15" ht="81" customHeight="1">
      <c r="A6" s="723" t="s">
        <v>50</v>
      </c>
      <c r="B6" s="723"/>
      <c r="C6" s="389" t="s">
        <v>689</v>
      </c>
      <c r="D6" s="389" t="s">
        <v>51</v>
      </c>
      <c r="E6" s="389" t="s">
        <v>49</v>
      </c>
      <c r="F6" s="723"/>
      <c r="G6" s="723"/>
      <c r="H6" s="389" t="s">
        <v>52</v>
      </c>
      <c r="I6" s="389" t="s">
        <v>53</v>
      </c>
      <c r="J6" s="389" t="s">
        <v>49</v>
      </c>
      <c r="K6" s="723"/>
      <c r="L6" s="723"/>
      <c r="M6" s="723"/>
    </row>
    <row r="7" spans="1:15" ht="19.5" customHeight="1">
      <c r="A7" s="157" t="str">
        <f>Naslovnica!A20</f>
        <v>Veljača 2015.</v>
      </c>
      <c r="B7" s="158" t="str">
        <f>Naslovnica!A24</f>
        <v>February 2015</v>
      </c>
      <c r="C7" s="159">
        <v>391586.50017999997</v>
      </c>
      <c r="D7" s="159">
        <v>28.597270000000002</v>
      </c>
      <c r="E7" s="159">
        <v>391615.09744999994</v>
      </c>
      <c r="F7" s="159">
        <v>1813.3351299999999</v>
      </c>
      <c r="G7" s="159">
        <v>15414.790499999999</v>
      </c>
      <c r="H7" s="159">
        <v>62639.192670000004</v>
      </c>
      <c r="I7" s="159">
        <v>245.53617000000003</v>
      </c>
      <c r="J7" s="159">
        <v>62884.728840000003</v>
      </c>
      <c r="K7" s="160">
        <v>0</v>
      </c>
      <c r="L7" s="159">
        <v>309.34909999999996</v>
      </c>
      <c r="M7" s="159">
        <v>472037.30101999996</v>
      </c>
      <c r="N7" s="88"/>
    </row>
    <row r="8" spans="1:15" ht="19.5" customHeight="1">
      <c r="A8" s="161" t="s">
        <v>1175</v>
      </c>
      <c r="B8" s="162" t="s">
        <v>1176</v>
      </c>
      <c r="C8" s="159">
        <v>420435.23097999993</v>
      </c>
      <c r="D8" s="159">
        <v>48.006370000000004</v>
      </c>
      <c r="E8" s="159">
        <v>420483.23734999995</v>
      </c>
      <c r="F8" s="159">
        <v>1851.4848400000001</v>
      </c>
      <c r="G8" s="159">
        <v>18824.988949999999</v>
      </c>
      <c r="H8" s="159">
        <v>70416.616190000001</v>
      </c>
      <c r="I8" s="159">
        <v>267.97280000000001</v>
      </c>
      <c r="J8" s="159">
        <v>70684.588989999989</v>
      </c>
      <c r="K8" s="160">
        <v>0</v>
      </c>
      <c r="L8" s="159">
        <v>877.58993999999996</v>
      </c>
      <c r="M8" s="159">
        <v>512721.89006999991</v>
      </c>
      <c r="N8" s="88"/>
    </row>
    <row r="9" spans="1:15" ht="17.25" customHeight="1">
      <c r="A9" s="726" t="s">
        <v>54</v>
      </c>
      <c r="B9" s="726"/>
      <c r="C9" s="163">
        <v>-6.8616349616458031E-2</v>
      </c>
      <c r="D9" s="163">
        <v>-0.40430259567636545</v>
      </c>
      <c r="E9" s="163">
        <v>-6.8654674754539333E-2</v>
      </c>
      <c r="F9" s="163">
        <v>-2.06049270163077E-2</v>
      </c>
      <c r="G9" s="163">
        <v>-0.18115274644025753</v>
      </c>
      <c r="H9" s="163">
        <v>-0.11044869720826607</v>
      </c>
      <c r="I9" s="163">
        <v>-8.3727266349420459E-2</v>
      </c>
      <c r="J9" s="163">
        <v>-0.11034739341985084</v>
      </c>
      <c r="K9" s="164" t="s">
        <v>1178</v>
      </c>
      <c r="L9" s="163">
        <v>-0.64750154269088356</v>
      </c>
      <c r="M9" s="163">
        <v>-7.9350208832405122E-2</v>
      </c>
      <c r="N9" s="78"/>
    </row>
    <row r="10" spans="1:15" ht="39" customHeight="1">
      <c r="A10" s="726" t="s">
        <v>55</v>
      </c>
      <c r="B10" s="726"/>
      <c r="C10" s="159">
        <v>405918.02532999997</v>
      </c>
      <c r="D10" s="159">
        <v>554.54922999999997</v>
      </c>
      <c r="E10" s="159">
        <v>406472.57455999998</v>
      </c>
      <c r="F10" s="159">
        <v>3777.8127200000004</v>
      </c>
      <c r="G10" s="159">
        <v>52828.267510000005</v>
      </c>
      <c r="H10" s="159">
        <v>25497.55096</v>
      </c>
      <c r="I10" s="159">
        <v>289.16715000000005</v>
      </c>
      <c r="J10" s="159">
        <v>25786.718109999998</v>
      </c>
      <c r="K10" s="160">
        <v>0</v>
      </c>
      <c r="L10" s="159">
        <v>781.06884000000002</v>
      </c>
      <c r="M10" s="159">
        <v>489646.44174000004</v>
      </c>
    </row>
    <row r="11" spans="1:15" ht="29.25" customHeight="1">
      <c r="A11" s="726" t="s">
        <v>56</v>
      </c>
      <c r="B11" s="726"/>
      <c r="C11" s="163">
        <v>-3.5306451686516936E-2</v>
      </c>
      <c r="D11" s="163">
        <v>-0.94843150354748484</v>
      </c>
      <c r="E11" s="163">
        <v>-3.6552225266570607E-2</v>
      </c>
      <c r="F11" s="163">
        <v>-0.5200039640927463</v>
      </c>
      <c r="G11" s="163">
        <v>-0.70820942600318859</v>
      </c>
      <c r="H11" s="163">
        <v>1.4566748692165377</v>
      </c>
      <c r="I11" s="163">
        <v>-0.15088498122971442</v>
      </c>
      <c r="J11" s="163">
        <v>1.438648011420016</v>
      </c>
      <c r="K11" s="160" t="s">
        <v>1178</v>
      </c>
      <c r="L11" s="163">
        <v>-0.60394131201034729</v>
      </c>
      <c r="M11" s="163">
        <v>-3.5962970868172781E-2</v>
      </c>
    </row>
    <row r="12" spans="1:15" ht="34.5" customHeight="1">
      <c r="A12" s="721" t="s">
        <v>57</v>
      </c>
      <c r="B12" s="721"/>
      <c r="C12" s="390">
        <v>812021.73115999997</v>
      </c>
      <c r="D12" s="390">
        <v>76.603640000000013</v>
      </c>
      <c r="E12" s="390">
        <v>812098.33479999995</v>
      </c>
      <c r="F12" s="390">
        <v>3664.81997</v>
      </c>
      <c r="G12" s="390">
        <v>34239.779450000002</v>
      </c>
      <c r="H12" s="390">
        <v>133055.80885999999</v>
      </c>
      <c r="I12" s="390">
        <v>513.50897000000009</v>
      </c>
      <c r="J12" s="390">
        <v>133569.31783000001</v>
      </c>
      <c r="K12" s="391">
        <v>0</v>
      </c>
      <c r="L12" s="390">
        <v>1186.93904</v>
      </c>
      <c r="M12" s="390">
        <v>984759.19108999986</v>
      </c>
      <c r="O12" s="79"/>
    </row>
    <row r="13" spans="1:15" ht="12.75" customHeight="1">
      <c r="A13" s="729" t="s">
        <v>59</v>
      </c>
      <c r="B13" s="729"/>
      <c r="C13" s="729"/>
    </row>
    <row r="14" spans="1:15" ht="12.75" customHeight="1">
      <c r="A14" s="727" t="s">
        <v>60</v>
      </c>
      <c r="B14" s="727"/>
      <c r="C14" s="727"/>
    </row>
    <row r="15" spans="1:15" ht="12.75" customHeight="1"/>
    <row r="16" spans="1:15" ht="12.75" customHeight="1">
      <c r="A16" s="551" t="s">
        <v>334</v>
      </c>
      <c r="M16" s="14" t="str">
        <f>Naslovnica!A20</f>
        <v>Veljača 2015.</v>
      </c>
    </row>
    <row r="17" spans="1:14" ht="12.75" customHeight="1">
      <c r="A17" s="26" t="s">
        <v>12</v>
      </c>
      <c r="M17" s="19" t="str">
        <f>Naslovnica!A24</f>
        <v>February 2015</v>
      </c>
    </row>
    <row r="18" spans="1:14" ht="12.75" customHeight="1"/>
    <row r="19" spans="1:14" ht="12.75" customHeight="1">
      <c r="J19" s="722" t="s">
        <v>58</v>
      </c>
      <c r="K19" s="722"/>
      <c r="L19" s="722"/>
      <c r="M19" s="722"/>
    </row>
    <row r="20" spans="1:14" ht="21" customHeight="1">
      <c r="A20" s="723" t="s">
        <v>61</v>
      </c>
      <c r="B20" s="725"/>
      <c r="C20" s="728" t="s">
        <v>62</v>
      </c>
      <c r="D20" s="728"/>
      <c r="E20" s="728"/>
      <c r="F20" s="728" t="s">
        <v>63</v>
      </c>
      <c r="G20" s="728"/>
      <c r="H20" s="728"/>
      <c r="I20" s="723" t="s">
        <v>64</v>
      </c>
      <c r="J20" s="723" t="s">
        <v>65</v>
      </c>
      <c r="K20" s="723" t="s">
        <v>66</v>
      </c>
      <c r="L20" s="724" t="s">
        <v>67</v>
      </c>
      <c r="M20" s="723" t="s">
        <v>49</v>
      </c>
    </row>
    <row r="21" spans="1:14" ht="123.75" customHeight="1">
      <c r="A21" s="725"/>
      <c r="B21" s="725"/>
      <c r="C21" s="389" t="s">
        <v>68</v>
      </c>
      <c r="D21" s="389" t="s">
        <v>69</v>
      </c>
      <c r="E21" s="389" t="s">
        <v>49</v>
      </c>
      <c r="F21" s="389" t="s">
        <v>70</v>
      </c>
      <c r="G21" s="389" t="s">
        <v>52</v>
      </c>
      <c r="H21" s="389" t="s">
        <v>49</v>
      </c>
      <c r="I21" s="725"/>
      <c r="J21" s="725"/>
      <c r="K21" s="723"/>
      <c r="L21" s="725"/>
      <c r="M21" s="725"/>
    </row>
    <row r="22" spans="1:14" ht="18.75" customHeight="1">
      <c r="A22" s="165" t="str">
        <f>Naslovnica!A20</f>
        <v>Veljača 2015.</v>
      </c>
      <c r="B22" s="158" t="str">
        <f>Naslovnica!A24</f>
        <v>February 2015</v>
      </c>
      <c r="C22" s="166">
        <v>2659.6055999999999</v>
      </c>
      <c r="D22" s="167">
        <v>0.94420999999999999</v>
      </c>
      <c r="E22" s="166">
        <v>2660.54981</v>
      </c>
      <c r="F22" s="166">
        <v>383930.14163999999</v>
      </c>
      <c r="G22" s="166">
        <v>35412.392540000001</v>
      </c>
      <c r="H22" s="166">
        <v>419342.53417999996</v>
      </c>
      <c r="I22" s="166">
        <v>17841.182219999999</v>
      </c>
      <c r="J22" s="166">
        <v>27128.659090000001</v>
      </c>
      <c r="K22" s="166">
        <v>309.34909999999996</v>
      </c>
      <c r="L22" s="166">
        <v>744.19531000000006</v>
      </c>
      <c r="M22" s="166">
        <v>468026.46970999998</v>
      </c>
      <c r="N22" s="88"/>
    </row>
    <row r="23" spans="1:14" ht="18.75" customHeight="1">
      <c r="A23" s="161" t="str">
        <f>A8</f>
        <v>Siječanj 2015.</v>
      </c>
      <c r="B23" s="162" t="str">
        <f>B8</f>
        <v>January 2015</v>
      </c>
      <c r="C23" s="166">
        <v>2894.3710499999997</v>
      </c>
      <c r="D23" s="167">
        <v>1.8409999999999999E-2</v>
      </c>
      <c r="E23" s="166">
        <v>2894.3894599999999</v>
      </c>
      <c r="F23" s="166">
        <v>417189.71042000002</v>
      </c>
      <c r="G23" s="166">
        <v>51823.781900000002</v>
      </c>
      <c r="H23" s="166">
        <v>469013.49232000002</v>
      </c>
      <c r="I23" s="166">
        <v>20155.406440000002</v>
      </c>
      <c r="J23" s="166">
        <v>18678.839050000002</v>
      </c>
      <c r="K23" s="166">
        <v>877.58993999999996</v>
      </c>
      <c r="L23" s="166">
        <v>618.15319</v>
      </c>
      <c r="M23" s="166">
        <v>512237.87039999996</v>
      </c>
      <c r="N23" s="88"/>
    </row>
    <row r="24" spans="1:14" ht="18.75" customHeight="1">
      <c r="A24" s="726" t="s">
        <v>71</v>
      </c>
      <c r="B24" s="726"/>
      <c r="C24" s="163">
        <v>-8.1111041378056858E-2</v>
      </c>
      <c r="D24" s="163">
        <v>50.287887017925037</v>
      </c>
      <c r="E24" s="163">
        <v>-8.0790665261750882E-2</v>
      </c>
      <c r="F24" s="163">
        <v>-7.9722888530775166E-2</v>
      </c>
      <c r="G24" s="163">
        <v>-0.31667679891960954</v>
      </c>
      <c r="H24" s="163">
        <v>-0.10590517960219022</v>
      </c>
      <c r="I24" s="163">
        <v>-0.11481903016389897</v>
      </c>
      <c r="J24" s="163">
        <v>0.45237394130231007</v>
      </c>
      <c r="K24" s="163">
        <v>-0.64750154269088356</v>
      </c>
      <c r="L24" s="163">
        <v>0.20390110742613829</v>
      </c>
      <c r="M24" s="163">
        <v>-8.6310293019678269E-2</v>
      </c>
      <c r="N24" s="88"/>
    </row>
    <row r="25" spans="1:14" ht="36.75" customHeight="1">
      <c r="A25" s="726" t="s">
        <v>72</v>
      </c>
      <c r="B25" s="726"/>
      <c r="C25" s="166">
        <v>2860.9056600000004</v>
      </c>
      <c r="D25" s="167">
        <v>6.5430000000000002E-2</v>
      </c>
      <c r="E25" s="166">
        <v>2860.9710900000005</v>
      </c>
      <c r="F25" s="166">
        <v>412604.05810000002</v>
      </c>
      <c r="G25" s="166">
        <v>2043.0907299999997</v>
      </c>
      <c r="H25" s="166">
        <v>414647.14883000002</v>
      </c>
      <c r="I25" s="166">
        <v>48858.293180000001</v>
      </c>
      <c r="J25" s="166">
        <v>23383.626920000002</v>
      </c>
      <c r="K25" s="166">
        <v>781.06884000000002</v>
      </c>
      <c r="L25" s="166">
        <v>870.12642000000005</v>
      </c>
      <c r="M25" s="166">
        <v>491401.23528000002</v>
      </c>
      <c r="N25" s="78"/>
    </row>
    <row r="26" spans="1:14" ht="28.5" customHeight="1">
      <c r="A26" s="726" t="s">
        <v>56</v>
      </c>
      <c r="B26" s="726"/>
      <c r="C26" s="163">
        <v>-7.0362355115198186E-2</v>
      </c>
      <c r="D26" s="163">
        <v>13.430842121351063</v>
      </c>
      <c r="E26" s="163">
        <v>-7.0053584498122434E-2</v>
      </c>
      <c r="F26" s="163">
        <v>-6.9494993801177143E-2</v>
      </c>
      <c r="G26" s="163">
        <v>16.332755721523935</v>
      </c>
      <c r="H26" s="163">
        <v>1.1323809564948887E-2</v>
      </c>
      <c r="I26" s="163">
        <v>-0.63483820127995727</v>
      </c>
      <c r="J26" s="163">
        <v>0.16015617178688712</v>
      </c>
      <c r="K26" s="163">
        <v>-0.60394131201034729</v>
      </c>
      <c r="L26" s="163">
        <v>-0.14472737191453167</v>
      </c>
      <c r="M26" s="163">
        <v>-4.7567575927401004E-2</v>
      </c>
    </row>
    <row r="27" spans="1:14" ht="30.75" customHeight="1">
      <c r="A27" s="721" t="s">
        <v>57</v>
      </c>
      <c r="B27" s="721"/>
      <c r="C27" s="392">
        <v>5553.9766499999996</v>
      </c>
      <c r="D27" s="393">
        <v>0.96262000000000003</v>
      </c>
      <c r="E27" s="392">
        <v>5554.9392699999999</v>
      </c>
      <c r="F27" s="392">
        <v>801119.85205999995</v>
      </c>
      <c r="G27" s="392">
        <v>87236.174440000003</v>
      </c>
      <c r="H27" s="392">
        <v>888356.02649999992</v>
      </c>
      <c r="I27" s="392">
        <v>37996.588660000001</v>
      </c>
      <c r="J27" s="392">
        <v>45807.498140000003</v>
      </c>
      <c r="K27" s="392">
        <v>1186.93904</v>
      </c>
      <c r="L27" s="392">
        <v>1362.3485000000001</v>
      </c>
      <c r="M27" s="392">
        <v>980264.34010999999</v>
      </c>
    </row>
    <row r="28" spans="1:14" ht="12.75" customHeight="1">
      <c r="A28" s="20" t="s">
        <v>74</v>
      </c>
    </row>
    <row r="29" spans="1:14" ht="12.75" customHeight="1"/>
    <row r="30" spans="1:14" ht="12.75" customHeight="1"/>
    <row r="31" spans="1:14" ht="12.75" customHeight="1"/>
    <row r="32" spans="1:14" ht="12.75" customHeight="1">
      <c r="A32" s="74"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335</v>
      </c>
      <c r="K1" s="380" t="str">
        <f>Naslovnica!A20</f>
        <v>Veljača 2015.</v>
      </c>
    </row>
    <row r="2" spans="1:13" ht="12.75" customHeight="1">
      <c r="A2" s="25" t="s">
        <v>75</v>
      </c>
      <c r="K2" s="19" t="str">
        <f>Naslovnica!A24</f>
        <v>February 2015</v>
      </c>
    </row>
    <row r="3" spans="1:13" ht="12.75" customHeight="1">
      <c r="D3" s="722" t="s">
        <v>58</v>
      </c>
      <c r="E3" s="722"/>
      <c r="F3" s="722"/>
    </row>
    <row r="4" spans="1:13" ht="69.75" customHeight="1">
      <c r="A4" s="723" t="s">
        <v>76</v>
      </c>
      <c r="B4" s="723"/>
      <c r="C4" s="389" t="s">
        <v>77</v>
      </c>
      <c r="D4" s="389" t="s">
        <v>78</v>
      </c>
      <c r="E4" s="389" t="s">
        <v>79</v>
      </c>
      <c r="F4" s="389" t="s">
        <v>80</v>
      </c>
    </row>
    <row r="5" spans="1:13" ht="17.25" customHeight="1">
      <c r="A5" s="168" t="str">
        <f>Naslovnica!A20</f>
        <v>Veljača 2015.</v>
      </c>
      <c r="B5" s="169" t="str">
        <f>Naslovnica!A24</f>
        <v>February 2015</v>
      </c>
      <c r="C5" s="170">
        <v>15692.981979998469</v>
      </c>
      <c r="D5" s="170">
        <v>472037.30101999996</v>
      </c>
      <c r="E5" s="170">
        <v>468026.46971000003</v>
      </c>
      <c r="F5" s="170">
        <v>19703.81328999839</v>
      </c>
      <c r="G5" s="88"/>
      <c r="H5" s="88"/>
    </row>
    <row r="6" spans="1:13" ht="17.25" customHeight="1">
      <c r="A6" s="171" t="str">
        <f>'5 Tablica 3,4'!A8</f>
        <v>Siječanj 2015.</v>
      </c>
      <c r="B6" s="172" t="str">
        <f>'5 Tablica 3,4'!B8</f>
        <v>January 2015</v>
      </c>
      <c r="C6" s="170">
        <v>15208.962309998513</v>
      </c>
      <c r="D6" s="170">
        <v>512721.89006999991</v>
      </c>
      <c r="E6" s="170">
        <v>512237.87039999996</v>
      </c>
      <c r="F6" s="170">
        <v>15692.981979998469</v>
      </c>
      <c r="G6" s="88"/>
      <c r="H6" s="88"/>
      <c r="M6" s="78"/>
    </row>
    <row r="7" spans="1:13" ht="19.5" customHeight="1">
      <c r="A7" s="726" t="s">
        <v>71</v>
      </c>
      <c r="B7" s="726"/>
      <c r="C7" s="173">
        <v>3.1824634720920904E-2</v>
      </c>
      <c r="D7" s="173">
        <v>-7.9350208832405122E-2</v>
      </c>
      <c r="E7" s="173">
        <v>-8.6310293019678158E-2</v>
      </c>
      <c r="F7" s="173">
        <v>0.25558120917438998</v>
      </c>
      <c r="G7" s="88"/>
      <c r="H7" s="78"/>
    </row>
    <row r="8" spans="1:13" ht="32.25" customHeight="1">
      <c r="A8" s="726" t="s">
        <v>55</v>
      </c>
      <c r="B8" s="726"/>
      <c r="C8" s="170">
        <v>26982.907589998842</v>
      </c>
      <c r="D8" s="170">
        <v>489646.44174000004</v>
      </c>
      <c r="E8" s="170">
        <v>491401.23528000002</v>
      </c>
      <c r="F8" s="170">
        <v>25228.114049998869</v>
      </c>
    </row>
    <row r="9" spans="1:13" ht="19.5" customHeight="1">
      <c r="A9" s="726" t="s">
        <v>56</v>
      </c>
      <c r="B9" s="726"/>
      <c r="C9" s="173">
        <v>-0.41841026851327767</v>
      </c>
      <c r="D9" s="173">
        <v>-3.5962970868172781E-2</v>
      </c>
      <c r="E9" s="173">
        <v>-4.7567575927400886E-2</v>
      </c>
      <c r="F9" s="173">
        <v>-0.21897398866407639</v>
      </c>
    </row>
    <row r="10" spans="1:13" ht="21" customHeight="1">
      <c r="A10" s="732" t="s">
        <v>57</v>
      </c>
      <c r="B10" s="732"/>
      <c r="C10" s="394">
        <v>15208.962309998513</v>
      </c>
      <c r="D10" s="394">
        <v>984759.19108999986</v>
      </c>
      <c r="E10" s="394">
        <v>980264.34010999999</v>
      </c>
      <c r="F10" s="394">
        <v>19703.813289998332</v>
      </c>
      <c r="H10" s="355"/>
    </row>
    <row r="11" spans="1:13" ht="12.75" customHeight="1"/>
    <row r="12" spans="1:13" ht="12.75" customHeight="1">
      <c r="A12" s="551" t="s">
        <v>727</v>
      </c>
      <c r="K12" s="380" t="str">
        <f>Naslovnica!A20</f>
        <v>Veljača 2015.</v>
      </c>
    </row>
    <row r="13" spans="1:13" ht="12.75" customHeight="1">
      <c r="A13" s="25" t="s">
        <v>359</v>
      </c>
      <c r="K13" s="19" t="str">
        <f>Naslovnica!A24</f>
        <v>February 2015</v>
      </c>
    </row>
    <row r="14" spans="1:13" ht="12.75" customHeight="1">
      <c r="I14" s="722" t="s">
        <v>58</v>
      </c>
      <c r="J14" s="722"/>
      <c r="K14" s="722"/>
    </row>
    <row r="15" spans="1:13" ht="21" customHeight="1">
      <c r="A15" s="723" t="s">
        <v>81</v>
      </c>
      <c r="B15" s="733"/>
      <c r="C15" s="723" t="s">
        <v>82</v>
      </c>
      <c r="D15" s="728" t="s">
        <v>89</v>
      </c>
      <c r="E15" s="728"/>
      <c r="F15" s="728"/>
      <c r="G15" s="728"/>
      <c r="H15" s="728" t="s">
        <v>90</v>
      </c>
      <c r="I15" s="728"/>
      <c r="J15" s="728"/>
      <c r="K15" s="388"/>
    </row>
    <row r="16" spans="1:13" ht="126.75" customHeight="1">
      <c r="A16" s="723"/>
      <c r="B16" s="733"/>
      <c r="C16" s="723"/>
      <c r="D16" s="389" t="s">
        <v>83</v>
      </c>
      <c r="E16" s="389" t="s">
        <v>84</v>
      </c>
      <c r="F16" s="389" t="s">
        <v>85</v>
      </c>
      <c r="G16" s="389" t="s">
        <v>49</v>
      </c>
      <c r="H16" s="389" t="s">
        <v>86</v>
      </c>
      <c r="I16" s="389" t="s">
        <v>87</v>
      </c>
      <c r="J16" s="389" t="s">
        <v>49</v>
      </c>
      <c r="K16" s="389" t="s">
        <v>88</v>
      </c>
    </row>
    <row r="17" spans="1:13" ht="16.5" customHeight="1">
      <c r="A17" s="168" t="str">
        <f>Naslovnica!A20</f>
        <v>Veljača 2015.</v>
      </c>
      <c r="B17" s="169" t="str">
        <f>Naslovnica!A24</f>
        <v>February 2015</v>
      </c>
      <c r="C17" s="170">
        <v>269762.1243400001</v>
      </c>
      <c r="D17" s="170">
        <v>14982.107910000001</v>
      </c>
      <c r="E17" s="170">
        <v>2859.07431</v>
      </c>
      <c r="F17" s="170">
        <v>185.43495999999999</v>
      </c>
      <c r="G17" s="170">
        <v>18026.617180000001</v>
      </c>
      <c r="H17" s="170">
        <v>15229.355539999999</v>
      </c>
      <c r="I17" s="170">
        <v>185.43495999999999</v>
      </c>
      <c r="J17" s="170">
        <v>15414.790499999999</v>
      </c>
      <c r="K17" s="170">
        <v>272373.9510200001</v>
      </c>
      <c r="L17" s="88"/>
      <c r="M17" s="78"/>
    </row>
    <row r="18" spans="1:13" ht="16.5" customHeight="1">
      <c r="A18" s="171" t="str">
        <f>'5 Tablica 3,4'!A8</f>
        <v>Siječanj 2015.</v>
      </c>
      <c r="B18" s="172" t="str">
        <f>'5 Tablica 3,4'!B8</f>
        <v>January 2015</v>
      </c>
      <c r="C18" s="170">
        <v>268285.45047000004</v>
      </c>
      <c r="D18" s="170">
        <v>17050.717049999999</v>
      </c>
      <c r="E18" s="170">
        <v>3104.68939</v>
      </c>
      <c r="F18" s="170">
        <v>146.25638000000001</v>
      </c>
      <c r="G18" s="170">
        <v>20301.662819999998</v>
      </c>
      <c r="H18" s="170">
        <v>18678.73257</v>
      </c>
      <c r="I18" s="170">
        <v>146.25638000000001</v>
      </c>
      <c r="J18" s="170">
        <v>18824.988949999999</v>
      </c>
      <c r="K18" s="170">
        <v>269762.12433999998</v>
      </c>
      <c r="L18" s="88"/>
    </row>
    <row r="19" spans="1:13" ht="18.75" customHeight="1">
      <c r="A19" s="726" t="s">
        <v>71</v>
      </c>
      <c r="B19" s="726"/>
      <c r="C19" s="174">
        <v>5.504114619011664E-3</v>
      </c>
      <c r="D19" s="174">
        <v>-0.12132094702726878</v>
      </c>
      <c r="E19" s="174">
        <v>-7.9110999248784772E-2</v>
      </c>
      <c r="F19" s="174">
        <v>0.2678760406896436</v>
      </c>
      <c r="G19" s="174">
        <v>-0.11206203453240078</v>
      </c>
      <c r="H19" s="174">
        <v>-0.18466868761427968</v>
      </c>
      <c r="I19" s="174">
        <v>0.2678760406896436</v>
      </c>
      <c r="J19" s="174">
        <v>-0.18115274644025753</v>
      </c>
      <c r="K19" s="174">
        <v>9.6819621597739481E-3</v>
      </c>
      <c r="L19" s="88"/>
    </row>
    <row r="20" spans="1:13" ht="27.75" customHeight="1">
      <c r="A20" s="726" t="s">
        <v>55</v>
      </c>
      <c r="B20" s="726"/>
      <c r="C20" s="170">
        <v>246232.8860400001</v>
      </c>
      <c r="D20" s="170">
        <v>47608.867409999999</v>
      </c>
      <c r="E20" s="170">
        <v>1249.4257700000001</v>
      </c>
      <c r="F20" s="170">
        <v>171.72013000000001</v>
      </c>
      <c r="G20" s="170">
        <v>49030.013310000002</v>
      </c>
      <c r="H20" s="170">
        <v>52656.547380000004</v>
      </c>
      <c r="I20" s="170">
        <v>171.72013000000001</v>
      </c>
      <c r="J20" s="170">
        <v>52828.267510000005</v>
      </c>
      <c r="K20" s="170">
        <v>242434.63184000007</v>
      </c>
      <c r="L20" s="78"/>
    </row>
    <row r="21" spans="1:13" ht="20.25" customHeight="1">
      <c r="A21" s="726" t="s">
        <v>96</v>
      </c>
      <c r="B21" s="726"/>
      <c r="C21" s="174">
        <v>9.5556847334265962E-2</v>
      </c>
      <c r="D21" s="174">
        <v>-0.68530845775060212</v>
      </c>
      <c r="E21" s="174">
        <v>1.2883106613048327</v>
      </c>
      <c r="F21" s="174">
        <v>7.9867339956008518E-2</v>
      </c>
      <c r="G21" s="174">
        <v>-0.63233505432633952</v>
      </c>
      <c r="H21" s="174">
        <v>-0.71077945103205897</v>
      </c>
      <c r="I21" s="174">
        <v>7.9867339956008518E-2</v>
      </c>
      <c r="J21" s="174">
        <v>-0.70820942600318859</v>
      </c>
      <c r="K21" s="174">
        <v>0.12349439909954414</v>
      </c>
    </row>
    <row r="22" spans="1:13" ht="24" customHeight="1">
      <c r="A22" s="732" t="s">
        <v>91</v>
      </c>
      <c r="B22" s="732"/>
      <c r="C22" s="394">
        <v>268285.45047000004</v>
      </c>
      <c r="D22" s="394">
        <v>32032.824959999998</v>
      </c>
      <c r="E22" s="394">
        <v>5963.7636999999995</v>
      </c>
      <c r="F22" s="394">
        <v>331.69133999999997</v>
      </c>
      <c r="G22" s="394">
        <v>38328.279999999992</v>
      </c>
      <c r="H22" s="394">
        <v>33908.088109999997</v>
      </c>
      <c r="I22" s="394">
        <v>331.69133999999997</v>
      </c>
      <c r="J22" s="394">
        <v>34239.779449999995</v>
      </c>
      <c r="K22" s="394">
        <v>272373.95102000004</v>
      </c>
    </row>
    <row r="23" spans="1:13" ht="35.25" customHeight="1">
      <c r="A23" s="730" t="s">
        <v>92</v>
      </c>
      <c r="B23" s="730"/>
      <c r="C23" s="730"/>
      <c r="D23" s="730"/>
      <c r="E23" s="730"/>
      <c r="F23" s="730"/>
      <c r="G23" s="730"/>
      <c r="H23" s="730"/>
      <c r="I23" s="730"/>
      <c r="J23" s="730"/>
      <c r="K23" s="730"/>
    </row>
    <row r="24" spans="1:13" ht="42.75" customHeight="1">
      <c r="A24" s="731" t="s">
        <v>93</v>
      </c>
      <c r="B24" s="731"/>
      <c r="C24" s="731"/>
      <c r="D24" s="731"/>
      <c r="E24" s="731"/>
      <c r="F24" s="731"/>
      <c r="G24" s="731"/>
      <c r="H24" s="731"/>
      <c r="I24" s="731"/>
      <c r="J24" s="731"/>
      <c r="K24" s="731"/>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728</v>
      </c>
      <c r="G1" s="380" t="str">
        <f>Naslovnica!A20</f>
        <v>Veljača 2015.</v>
      </c>
    </row>
    <row r="2" spans="1:8" ht="12.75" customHeight="1">
      <c r="A2" s="119" t="s">
        <v>709</v>
      </c>
      <c r="G2" s="118" t="str">
        <f>Naslovnica!A24</f>
        <v>February 2015</v>
      </c>
    </row>
    <row r="3" spans="1:8" ht="12.75" customHeight="1">
      <c r="E3" s="722" t="s">
        <v>487</v>
      </c>
      <c r="F3" s="722"/>
      <c r="G3" s="722"/>
    </row>
    <row r="4" spans="1:8" ht="21" customHeight="1">
      <c r="A4" s="395"/>
      <c r="B4" s="728" t="s">
        <v>485</v>
      </c>
      <c r="C4" s="728"/>
      <c r="D4" s="728"/>
      <c r="E4" s="728"/>
      <c r="F4" s="728"/>
      <c r="G4" s="381"/>
    </row>
    <row r="5" spans="1:8" ht="33.75" customHeight="1">
      <c r="A5" s="396" t="s">
        <v>97</v>
      </c>
      <c r="B5" s="395" t="str">
        <f>Naslovnica!A20</f>
        <v>Veljača 2015.</v>
      </c>
      <c r="C5" s="395" t="s">
        <v>98</v>
      </c>
      <c r="D5" s="395" t="s">
        <v>99</v>
      </c>
      <c r="E5" s="395" t="s">
        <v>100</v>
      </c>
      <c r="F5" s="395" t="s">
        <v>101</v>
      </c>
      <c r="G5" s="395" t="s">
        <v>102</v>
      </c>
    </row>
    <row r="6" spans="1:8" ht="33.75" customHeight="1">
      <c r="A6" s="398" t="s">
        <v>103</v>
      </c>
      <c r="B6" s="398" t="str">
        <f>Naslovnica!A24</f>
        <v>February 2015</v>
      </c>
      <c r="C6" s="398" t="s">
        <v>1277</v>
      </c>
      <c r="D6" s="400" t="s">
        <v>104</v>
      </c>
      <c r="E6" s="400" t="s">
        <v>105</v>
      </c>
      <c r="F6" s="400" t="s">
        <v>106</v>
      </c>
      <c r="G6" s="400" t="s">
        <v>107</v>
      </c>
    </row>
    <row r="7" spans="1:8" ht="12.75" customHeight="1">
      <c r="A7" s="632" t="s">
        <v>911</v>
      </c>
      <c r="B7" s="633">
        <v>1114.35797</v>
      </c>
      <c r="C7" s="634">
        <v>-1.2767416878330802E-2</v>
      </c>
      <c r="D7" s="633">
        <v>0</v>
      </c>
      <c r="E7" s="634" t="s">
        <v>1139</v>
      </c>
      <c r="F7" s="633">
        <v>2243.1274100000001</v>
      </c>
      <c r="G7" s="633">
        <v>6768.5516900000002</v>
      </c>
      <c r="H7" s="88"/>
    </row>
    <row r="8" spans="1:8" ht="12.75" customHeight="1">
      <c r="A8" s="632" t="s">
        <v>912</v>
      </c>
      <c r="B8" s="633">
        <v>144421.66721000001</v>
      </c>
      <c r="C8" s="634">
        <v>-7.3087374437965938E-2</v>
      </c>
      <c r="D8" s="633">
        <v>158576.14611</v>
      </c>
      <c r="E8" s="634">
        <v>-8.9259824048072187E-2</v>
      </c>
      <c r="F8" s="633">
        <v>300231.03179000004</v>
      </c>
      <c r="G8" s="633">
        <v>20409775.183689997</v>
      </c>
      <c r="H8" s="88"/>
    </row>
    <row r="9" spans="1:8" ht="12.75" customHeight="1">
      <c r="A9" s="632" t="s">
        <v>913</v>
      </c>
      <c r="B9" s="633">
        <v>2980.0755299999996</v>
      </c>
      <c r="C9" s="634">
        <v>-5.4634579019716148E-2</v>
      </c>
      <c r="D9" s="633">
        <v>0</v>
      </c>
      <c r="E9" s="634" t="s">
        <v>1139</v>
      </c>
      <c r="F9" s="633">
        <v>6132.37565</v>
      </c>
      <c r="G9" s="633">
        <v>17617.921409999999</v>
      </c>
      <c r="H9" s="88"/>
    </row>
    <row r="10" spans="1:8" ht="12.75" customHeight="1">
      <c r="A10" s="674" t="s">
        <v>942</v>
      </c>
      <c r="B10" s="635">
        <v>148516.10071000003</v>
      </c>
      <c r="C10" s="636">
        <v>-7.2298719734110881E-2</v>
      </c>
      <c r="D10" s="635">
        <v>158576.14611</v>
      </c>
      <c r="E10" s="636">
        <v>-6.3439840397064462E-2</v>
      </c>
      <c r="F10" s="635">
        <v>308606.53485000005</v>
      </c>
      <c r="G10" s="635">
        <v>20434161.656789999</v>
      </c>
      <c r="H10" s="88"/>
    </row>
    <row r="11" spans="1:8" ht="12.75" customHeight="1">
      <c r="A11" s="632" t="s">
        <v>914</v>
      </c>
      <c r="B11" s="633">
        <v>342.28421999999995</v>
      </c>
      <c r="C11" s="634">
        <v>-5.5361904557679253E-2</v>
      </c>
      <c r="D11" s="633">
        <v>0</v>
      </c>
      <c r="E11" s="634" t="s">
        <v>1139</v>
      </c>
      <c r="F11" s="633">
        <v>704.62851000000001</v>
      </c>
      <c r="G11" s="633">
        <v>2140.55854</v>
      </c>
      <c r="H11" s="88"/>
    </row>
    <row r="12" spans="1:8" ht="12.75" customHeight="1">
      <c r="A12" s="632" t="s">
        <v>915</v>
      </c>
      <c r="B12" s="633">
        <v>51611.143189999995</v>
      </c>
      <c r="C12" s="634">
        <v>-8.030212978608689E-2</v>
      </c>
      <c r="D12" s="633">
        <v>55746.042240000002</v>
      </c>
      <c r="E12" s="634">
        <v>-7.4173858517135274E-2</v>
      </c>
      <c r="F12" s="633">
        <v>107728.64096999999</v>
      </c>
      <c r="G12" s="633">
        <v>6430139.6827899981</v>
      </c>
      <c r="H12" s="88"/>
    </row>
    <row r="13" spans="1:8" ht="12.75" customHeight="1">
      <c r="A13" s="632" t="s">
        <v>916</v>
      </c>
      <c r="B13" s="633">
        <v>775.38513999999998</v>
      </c>
      <c r="C13" s="634">
        <v>-3.6602967640284922E-2</v>
      </c>
      <c r="D13" s="633">
        <v>0</v>
      </c>
      <c r="E13" s="634" t="s">
        <v>1139</v>
      </c>
      <c r="F13" s="633">
        <v>1580.22999</v>
      </c>
      <c r="G13" s="633">
        <v>4821.1493099999998</v>
      </c>
      <c r="H13" s="88"/>
    </row>
    <row r="14" spans="1:8" ht="12.75" customHeight="1">
      <c r="A14" s="675" t="s">
        <v>943</v>
      </c>
      <c r="B14" s="635">
        <v>52728.812549999995</v>
      </c>
      <c r="C14" s="636">
        <v>-7.9530405330877296E-2</v>
      </c>
      <c r="D14" s="635">
        <v>55746.042240000002</v>
      </c>
      <c r="E14" s="636">
        <v>-5.4124554295892691E-2</v>
      </c>
      <c r="F14" s="635">
        <v>110013.49947</v>
      </c>
      <c r="G14" s="635">
        <v>6437101.390639998</v>
      </c>
      <c r="H14" s="88"/>
    </row>
    <row r="15" spans="1:8" ht="12.75" customHeight="1">
      <c r="A15" s="632" t="s">
        <v>917</v>
      </c>
      <c r="B15" s="633">
        <v>339.07738000000001</v>
      </c>
      <c r="C15" s="634">
        <v>-1.9005001035885233E-2</v>
      </c>
      <c r="D15" s="633">
        <v>0</v>
      </c>
      <c r="E15" s="634" t="s">
        <v>1139</v>
      </c>
      <c r="F15" s="633">
        <v>684.72377000000006</v>
      </c>
      <c r="G15" s="633">
        <v>2196.9285599999998</v>
      </c>
      <c r="H15" s="88"/>
    </row>
    <row r="16" spans="1:8" ht="12.75" customHeight="1">
      <c r="A16" s="632" t="s">
        <v>918</v>
      </c>
      <c r="B16" s="633">
        <v>65367.636939999997</v>
      </c>
      <c r="C16" s="634">
        <v>-8.3470096003061489E-2</v>
      </c>
      <c r="D16" s="633">
        <v>74274.772209999996</v>
      </c>
      <c r="E16" s="634">
        <v>-0.11992140810363583</v>
      </c>
      <c r="F16" s="633">
        <v>136688.42707999999</v>
      </c>
      <c r="G16" s="633">
        <v>8987954.4853099938</v>
      </c>
      <c r="H16" s="88"/>
    </row>
    <row r="17" spans="1:9" ht="12.75" customHeight="1">
      <c r="A17" s="632" t="s">
        <v>919</v>
      </c>
      <c r="B17" s="633">
        <v>1172.3758799999998</v>
      </c>
      <c r="C17" s="634">
        <v>-7.3412938842130696E-2</v>
      </c>
      <c r="D17" s="633">
        <v>0</v>
      </c>
      <c r="E17" s="634" t="s">
        <v>1139</v>
      </c>
      <c r="F17" s="633">
        <v>2437.6383999999998</v>
      </c>
      <c r="G17" s="633">
        <v>7278.3049700000001</v>
      </c>
      <c r="H17" s="88"/>
    </row>
    <row r="18" spans="1:9" ht="12.75" customHeight="1">
      <c r="A18" s="674" t="s">
        <v>944</v>
      </c>
      <c r="B18" s="635">
        <v>66879.090200000006</v>
      </c>
      <c r="C18" s="636">
        <v>-8.2990097979898772E-2</v>
      </c>
      <c r="D18" s="635">
        <v>74274.772209999996</v>
      </c>
      <c r="E18" s="636">
        <v>-9.957192448991814E-2</v>
      </c>
      <c r="F18" s="635">
        <v>139810.78925</v>
      </c>
      <c r="G18" s="635">
        <v>8997429.7188399937</v>
      </c>
      <c r="H18" s="88"/>
    </row>
    <row r="19" spans="1:9" ht="12.75" customHeight="1">
      <c r="A19" s="632" t="s">
        <v>920</v>
      </c>
      <c r="B19" s="633">
        <v>630.73297000000002</v>
      </c>
      <c r="C19" s="634">
        <v>-3.2026165818034177E-2</v>
      </c>
      <c r="D19" s="633">
        <v>0</v>
      </c>
      <c r="E19" s="634" t="s">
        <v>1139</v>
      </c>
      <c r="F19" s="633">
        <v>1282.3342299999999</v>
      </c>
      <c r="G19" s="633">
        <v>3901.4035400000002</v>
      </c>
      <c r="H19" s="88"/>
    </row>
    <row r="20" spans="1:9" ht="12.75" customHeight="1">
      <c r="A20" s="632" t="s">
        <v>921</v>
      </c>
      <c r="B20" s="633">
        <v>112552.21365999999</v>
      </c>
      <c r="C20" s="634">
        <v>-8.9285470879401599E-2</v>
      </c>
      <c r="D20" s="633">
        <v>124007.09754</v>
      </c>
      <c r="E20" s="634">
        <v>-9.237280855077748E-2</v>
      </c>
      <c r="F20" s="633">
        <v>236138.92504</v>
      </c>
      <c r="G20" s="633">
        <v>15762495.713310001</v>
      </c>
      <c r="H20" s="88"/>
    </row>
    <row r="21" spans="1:9" ht="12.75" customHeight="1">
      <c r="A21" s="632" t="s">
        <v>922</v>
      </c>
      <c r="B21" s="633">
        <v>2623.19155</v>
      </c>
      <c r="C21" s="634">
        <v>-8.0867808280329755E-3</v>
      </c>
      <c r="D21" s="633">
        <v>0</v>
      </c>
      <c r="E21" s="634" t="s">
        <v>1139</v>
      </c>
      <c r="F21" s="633">
        <v>5267.7692200000001</v>
      </c>
      <c r="G21" s="633">
        <v>15603.137559999999</v>
      </c>
      <c r="H21" s="88"/>
    </row>
    <row r="22" spans="1:9" ht="12.75" customHeight="1">
      <c r="A22" s="674" t="s">
        <v>945</v>
      </c>
      <c r="B22" s="635">
        <v>115806.13817999999</v>
      </c>
      <c r="C22" s="636">
        <v>-8.7299021191409643E-2</v>
      </c>
      <c r="D22" s="635">
        <v>124007.09754</v>
      </c>
      <c r="E22" s="636">
        <v>-6.6132983697603995E-2</v>
      </c>
      <c r="F22" s="635">
        <v>242689.02849</v>
      </c>
      <c r="G22" s="635">
        <v>15782000.254410002</v>
      </c>
      <c r="H22" s="88"/>
    </row>
    <row r="23" spans="1:9" ht="12.75" customHeight="1">
      <c r="A23" s="639" t="s">
        <v>964</v>
      </c>
      <c r="B23" s="640">
        <v>2426.4525400000002</v>
      </c>
      <c r="C23" s="641">
        <v>-2.4879360569403951E-2</v>
      </c>
      <c r="D23" s="633">
        <v>0</v>
      </c>
      <c r="E23" s="634" t="s">
        <v>1139</v>
      </c>
      <c r="F23" s="640">
        <v>4914.8139200000005</v>
      </c>
      <c r="G23" s="640">
        <v>15007.442330000002</v>
      </c>
      <c r="H23" s="88"/>
      <c r="I23" s="355"/>
    </row>
    <row r="24" spans="1:9" ht="12.75" customHeight="1">
      <c r="A24" s="639" t="s">
        <v>965</v>
      </c>
      <c r="B24" s="640">
        <v>373952.66100000002</v>
      </c>
      <c r="C24" s="641">
        <v>-8.0823317298975253E-2</v>
      </c>
      <c r="D24" s="640">
        <v>412604.05810000002</v>
      </c>
      <c r="E24" s="641">
        <v>-9.3676725522249538E-2</v>
      </c>
      <c r="F24" s="640">
        <v>780787.02488000004</v>
      </c>
      <c r="G24" s="640">
        <v>51590365.065099992</v>
      </c>
      <c r="H24" s="88"/>
      <c r="I24" s="355"/>
    </row>
    <row r="25" spans="1:9" ht="12.75" customHeight="1">
      <c r="A25" s="639" t="s">
        <v>966</v>
      </c>
      <c r="B25" s="640">
        <v>7551.0280999999995</v>
      </c>
      <c r="C25" s="641">
        <v>-4.0162407017938322E-2</v>
      </c>
      <c r="D25" s="633">
        <v>0</v>
      </c>
      <c r="E25" s="634" t="s">
        <v>1139</v>
      </c>
      <c r="F25" s="640">
        <v>15418.01326</v>
      </c>
      <c r="G25" s="640">
        <v>45320.513250000004</v>
      </c>
      <c r="H25" s="88"/>
      <c r="I25" s="355"/>
    </row>
    <row r="26" spans="1:9" ht="22.5" customHeight="1">
      <c r="A26" s="676" t="s">
        <v>967</v>
      </c>
      <c r="B26" s="637">
        <v>383930.14164000005</v>
      </c>
      <c r="C26" s="638">
        <v>-7.9722888530775027E-2</v>
      </c>
      <c r="D26" s="637">
        <v>412604.05810000002</v>
      </c>
      <c r="E26" s="638">
        <v>-6.9494993801177005E-2</v>
      </c>
      <c r="F26" s="637">
        <v>801119.85205999995</v>
      </c>
      <c r="G26" s="637">
        <v>51650693.020679995</v>
      </c>
      <c r="I26" s="355"/>
    </row>
    <row r="27" spans="1:9" ht="21.75" customHeight="1">
      <c r="A27" s="735" t="s">
        <v>113</v>
      </c>
      <c r="B27" s="735"/>
      <c r="C27" s="735"/>
      <c r="D27" s="735"/>
      <c r="E27" s="735"/>
      <c r="F27" s="735"/>
      <c r="G27" s="735"/>
    </row>
    <row r="28" spans="1:9" ht="21" customHeight="1">
      <c r="A28" s="736" t="s">
        <v>114</v>
      </c>
      <c r="B28" s="736"/>
      <c r="C28" s="736"/>
      <c r="D28" s="736"/>
      <c r="E28" s="736"/>
      <c r="F28" s="736"/>
      <c r="G28" s="736"/>
    </row>
    <row r="29" spans="1:9" ht="12.75" customHeight="1"/>
    <row r="30" spans="1:9" ht="12.75" customHeight="1">
      <c r="A30" s="551" t="s">
        <v>868</v>
      </c>
      <c r="G30" s="380" t="str">
        <f>Naslovnica!A20</f>
        <v>Veljača 2015.</v>
      </c>
    </row>
    <row r="31" spans="1:9" ht="12.75" customHeight="1">
      <c r="A31" s="119" t="s">
        <v>486</v>
      </c>
      <c r="G31" s="118" t="str">
        <f>Naslovnica!A24</f>
        <v>February 2015</v>
      </c>
    </row>
    <row r="32" spans="1:9" ht="12.75" customHeight="1">
      <c r="D32" s="722" t="s">
        <v>487</v>
      </c>
      <c r="E32" s="722"/>
      <c r="F32" s="722"/>
    </row>
    <row r="33" spans="1:8" ht="25.5" customHeight="1">
      <c r="A33" s="395"/>
      <c r="B33" s="728" t="s">
        <v>115</v>
      </c>
      <c r="C33" s="728"/>
      <c r="D33" s="728"/>
      <c r="E33" s="728"/>
      <c r="F33" s="728"/>
    </row>
    <row r="34" spans="1:8" ht="33.75" customHeight="1">
      <c r="A34" s="395" t="s">
        <v>97</v>
      </c>
      <c r="B34" s="395" t="str">
        <f>Naslovnica!A20</f>
        <v>Veljača 2015.</v>
      </c>
      <c r="C34" s="395" t="s">
        <v>98</v>
      </c>
      <c r="D34" s="395" t="s">
        <v>99</v>
      </c>
      <c r="E34" s="395" t="s">
        <v>100</v>
      </c>
      <c r="F34" s="395" t="s">
        <v>101</v>
      </c>
    </row>
    <row r="35" spans="1:8" ht="33.75" customHeight="1">
      <c r="A35" s="398" t="s">
        <v>103</v>
      </c>
      <c r="B35" s="398" t="str">
        <f>Naslovnica!A24</f>
        <v>February 2015</v>
      </c>
      <c r="C35" s="398" t="s">
        <v>1277</v>
      </c>
      <c r="D35" s="400" t="s">
        <v>104</v>
      </c>
      <c r="E35" s="400" t="s">
        <v>105</v>
      </c>
      <c r="F35" s="400" t="s">
        <v>106</v>
      </c>
    </row>
    <row r="36" spans="1:8" ht="12.75" customHeight="1">
      <c r="A36" s="632" t="s">
        <v>911</v>
      </c>
      <c r="B36" s="633">
        <v>5.9718999999999998</v>
      </c>
      <c r="C36" s="634"/>
      <c r="D36" s="633">
        <v>0</v>
      </c>
      <c r="E36" s="634" t="s">
        <v>1139</v>
      </c>
      <c r="F36" s="633">
        <v>6.0686299999999989</v>
      </c>
      <c r="G36" s="88"/>
      <c r="H36" s="88"/>
    </row>
    <row r="37" spans="1:8" ht="12.75" customHeight="1">
      <c r="A37" s="632" t="s">
        <v>912</v>
      </c>
      <c r="B37" s="633">
        <v>740.35003000000006</v>
      </c>
      <c r="C37" s="634">
        <v>-9.7969642875309737E-2</v>
      </c>
      <c r="D37" s="633">
        <v>812.41880000000003</v>
      </c>
      <c r="E37" s="634">
        <v>-8.8708890045380503E-2</v>
      </c>
      <c r="F37" s="633">
        <v>1561.1095800000001</v>
      </c>
      <c r="G37" s="88"/>
      <c r="H37" s="88"/>
    </row>
    <row r="38" spans="1:8" ht="12.75" customHeight="1">
      <c r="A38" s="632" t="s">
        <v>913</v>
      </c>
      <c r="B38" s="633">
        <v>15.01634</v>
      </c>
      <c r="C38" s="634"/>
      <c r="D38" s="633">
        <v>0</v>
      </c>
      <c r="E38" s="634" t="s">
        <v>1139</v>
      </c>
      <c r="F38" s="633">
        <v>15.28342</v>
      </c>
      <c r="G38" s="88"/>
      <c r="H38" s="88"/>
    </row>
    <row r="39" spans="1:8" ht="12.75" customHeight="1">
      <c r="A39" s="674" t="s">
        <v>942</v>
      </c>
      <c r="B39" s="635">
        <v>761.33827000000008</v>
      </c>
      <c r="C39" s="636">
        <v>-7.2808901697791015E-2</v>
      </c>
      <c r="D39" s="635">
        <v>812.41880000000003</v>
      </c>
      <c r="E39" s="636">
        <v>-6.2874628208997571E-2</v>
      </c>
      <c r="F39" s="635">
        <v>1582.46163</v>
      </c>
      <c r="G39" s="88"/>
      <c r="H39" s="88"/>
    </row>
    <row r="40" spans="1:8" ht="12.75" customHeight="1">
      <c r="A40" s="632" t="s">
        <v>914</v>
      </c>
      <c r="B40" s="633">
        <v>2.7601999999999998</v>
      </c>
      <c r="C40" s="634"/>
      <c r="D40" s="633">
        <v>0</v>
      </c>
      <c r="E40" s="634" t="s">
        <v>1139</v>
      </c>
      <c r="F40" s="633">
        <v>2.7832399999999997</v>
      </c>
      <c r="G40" s="88"/>
      <c r="H40" s="88"/>
    </row>
    <row r="41" spans="1:8" ht="12.75" customHeight="1">
      <c r="A41" s="632" t="s">
        <v>915</v>
      </c>
      <c r="B41" s="633">
        <v>416.19621999999998</v>
      </c>
      <c r="C41" s="634">
        <v>-9.8820882376262451E-2</v>
      </c>
      <c r="D41" s="633">
        <v>449.53563000000003</v>
      </c>
      <c r="E41" s="634">
        <v>-7.4164110195225327E-2</v>
      </c>
      <c r="F41" s="633">
        <v>878.03139999999996</v>
      </c>
      <c r="G41" s="88"/>
      <c r="H41" s="88"/>
    </row>
    <row r="42" spans="1:8" ht="12.75" customHeight="1">
      <c r="A42" s="632" t="s">
        <v>916</v>
      </c>
      <c r="B42" s="633">
        <v>6.2528000000000006</v>
      </c>
      <c r="C42" s="634"/>
      <c r="D42" s="633">
        <v>0</v>
      </c>
      <c r="E42" s="634" t="s">
        <v>1139</v>
      </c>
      <c r="F42" s="633">
        <v>6.3392300000000006</v>
      </c>
      <c r="G42" s="88"/>
      <c r="H42" s="88"/>
    </row>
    <row r="43" spans="1:8" ht="12.75" customHeight="1">
      <c r="A43" s="675" t="s">
        <v>943</v>
      </c>
      <c r="B43" s="635">
        <v>425.20921999999996</v>
      </c>
      <c r="C43" s="636">
        <v>-7.9523445070746046E-2</v>
      </c>
      <c r="D43" s="635">
        <v>449.53563000000003</v>
      </c>
      <c r="E43" s="636">
        <v>-5.4114531477738627E-2</v>
      </c>
      <c r="F43" s="635">
        <v>887.15386999999998</v>
      </c>
      <c r="G43" s="88"/>
      <c r="H43" s="88"/>
    </row>
    <row r="44" spans="1:8" ht="12.75" customHeight="1">
      <c r="A44" s="632" t="s">
        <v>917</v>
      </c>
      <c r="B44" s="633">
        <v>2.7344599999999999</v>
      </c>
      <c r="C44" s="634"/>
      <c r="D44" s="633">
        <v>0</v>
      </c>
      <c r="E44" s="634" t="s">
        <v>1139</v>
      </c>
      <c r="F44" s="633">
        <v>2.7650900000000003</v>
      </c>
      <c r="G44" s="88"/>
      <c r="H44" s="88"/>
    </row>
    <row r="45" spans="1:8" ht="12.75" customHeight="1">
      <c r="A45" s="632" t="s">
        <v>918</v>
      </c>
      <c r="B45" s="633">
        <v>527.13063</v>
      </c>
      <c r="C45" s="634">
        <v>-0.10333275980129542</v>
      </c>
      <c r="D45" s="633">
        <v>598.94876999999997</v>
      </c>
      <c r="E45" s="634">
        <v>-0.119906983029617</v>
      </c>
      <c r="F45" s="633">
        <v>1115.00828</v>
      </c>
      <c r="G45" s="88"/>
      <c r="H45" s="88"/>
    </row>
    <row r="46" spans="1:8" ht="12.75" customHeight="1">
      <c r="A46" s="632" t="s">
        <v>919</v>
      </c>
      <c r="B46" s="633">
        <v>9.4546100000000006</v>
      </c>
      <c r="C46" s="634"/>
      <c r="D46" s="633">
        <v>0</v>
      </c>
      <c r="E46" s="634" t="s">
        <v>1139</v>
      </c>
      <c r="F46" s="633">
        <v>9.6710200000000004</v>
      </c>
      <c r="G46" s="88"/>
      <c r="H46" s="88"/>
    </row>
    <row r="47" spans="1:8" ht="12.75" customHeight="1">
      <c r="A47" s="674" t="s">
        <v>944</v>
      </c>
      <c r="B47" s="635">
        <v>536.58524</v>
      </c>
      <c r="C47" s="636">
        <v>-8.7633542472090376E-2</v>
      </c>
      <c r="D47" s="635">
        <v>598.94876999999997</v>
      </c>
      <c r="E47" s="636">
        <v>-0.10412164299126947</v>
      </c>
      <c r="F47" s="635">
        <v>1127.4443900000001</v>
      </c>
      <c r="G47" s="88"/>
      <c r="H47" s="88"/>
    </row>
    <row r="48" spans="1:8" ht="12.75" customHeight="1">
      <c r="A48" s="632" t="s">
        <v>920</v>
      </c>
      <c r="B48" s="633">
        <v>5.0865900000000002</v>
      </c>
      <c r="C48" s="634"/>
      <c r="D48" s="633">
        <v>0</v>
      </c>
      <c r="E48" s="634" t="s">
        <v>1139</v>
      </c>
      <c r="F48" s="633">
        <v>5.1629400000000008</v>
      </c>
      <c r="G48" s="88"/>
      <c r="H48" s="88"/>
    </row>
    <row r="49" spans="1:8" ht="12.75" customHeight="1">
      <c r="A49" s="632" t="s">
        <v>921</v>
      </c>
      <c r="B49" s="633">
        <v>907.49706999999989</v>
      </c>
      <c r="C49" s="634">
        <v>-0.11270974985931162</v>
      </c>
      <c r="D49" s="633">
        <v>1000.0024599999999</v>
      </c>
      <c r="E49" s="634">
        <v>-9.2505162437300448E-2</v>
      </c>
      <c r="F49" s="633">
        <v>1930.2707</v>
      </c>
      <c r="G49" s="88"/>
      <c r="H49" s="88"/>
    </row>
    <row r="50" spans="1:8" ht="12.75" customHeight="1">
      <c r="A50" s="632" t="s">
        <v>922</v>
      </c>
      <c r="B50" s="633">
        <v>21.15475</v>
      </c>
      <c r="C50" s="634"/>
      <c r="D50" s="633">
        <v>0</v>
      </c>
      <c r="E50" s="634" t="s">
        <v>1139</v>
      </c>
      <c r="F50" s="633">
        <v>21.48312</v>
      </c>
      <c r="G50" s="88"/>
      <c r="H50" s="88"/>
    </row>
    <row r="51" spans="1:8" ht="12.75" customHeight="1">
      <c r="A51" s="674" t="s">
        <v>945</v>
      </c>
      <c r="B51" s="635">
        <v>933.73840999999993</v>
      </c>
      <c r="C51" s="636">
        <v>-8.7413831615964208E-2</v>
      </c>
      <c r="D51" s="635">
        <v>1000.0024599999999</v>
      </c>
      <c r="E51" s="636">
        <v>-6.6263886990838003E-2</v>
      </c>
      <c r="F51" s="635">
        <v>1956.9167600000001</v>
      </c>
      <c r="G51" s="88"/>
      <c r="H51" s="88"/>
    </row>
    <row r="52" spans="1:8" ht="12.75" customHeight="1">
      <c r="A52" s="639" t="s">
        <v>964</v>
      </c>
      <c r="B52" s="640">
        <v>16.553149999999999</v>
      </c>
      <c r="C52" s="634"/>
      <c r="D52" s="633">
        <v>0</v>
      </c>
      <c r="E52" s="634" t="s">
        <v>1139</v>
      </c>
      <c r="F52" s="640">
        <v>16.779899999999998</v>
      </c>
      <c r="G52" s="88"/>
      <c r="H52" s="88"/>
    </row>
    <row r="53" spans="1:8" ht="12.75" customHeight="1">
      <c r="A53" s="639" t="s">
        <v>965</v>
      </c>
      <c r="B53" s="640">
        <v>2591.1739499999999</v>
      </c>
      <c r="C53" s="641">
        <v>-0.10440593677687311</v>
      </c>
      <c r="D53" s="640">
        <v>2860.9056599999999</v>
      </c>
      <c r="E53" s="641">
        <v>-9.428193098824518E-2</v>
      </c>
      <c r="F53" s="640">
        <v>5484.4199600000002</v>
      </c>
      <c r="G53" s="78"/>
      <c r="H53" s="78"/>
    </row>
    <row r="54" spans="1:8" ht="12.75" customHeight="1">
      <c r="A54" s="639" t="s">
        <v>966</v>
      </c>
      <c r="B54" s="640">
        <v>51.878500000000003</v>
      </c>
      <c r="C54" s="634"/>
      <c r="D54" s="633">
        <v>0</v>
      </c>
      <c r="E54" s="634" t="s">
        <v>1139</v>
      </c>
      <c r="F54" s="640">
        <v>52.776789999999998</v>
      </c>
    </row>
    <row r="55" spans="1:8" ht="22.5" customHeight="1">
      <c r="A55" s="676" t="s">
        <v>967</v>
      </c>
      <c r="B55" s="637">
        <v>2656.8711399999997</v>
      </c>
      <c r="C55" s="638">
        <v>-8.2055792397453822E-2</v>
      </c>
      <c r="D55" s="637">
        <v>2860.9056599999999</v>
      </c>
      <c r="E55" s="638">
        <v>-7.1318157341825866E-2</v>
      </c>
      <c r="F55" s="637">
        <v>5553.9766500000005</v>
      </c>
    </row>
    <row r="56" spans="1:8" ht="24.75" customHeight="1">
      <c r="A56" s="734" t="s">
        <v>116</v>
      </c>
      <c r="B56" s="734"/>
      <c r="C56" s="734"/>
      <c r="D56" s="734"/>
      <c r="E56" s="734"/>
      <c r="F56" s="734"/>
    </row>
    <row r="57" spans="1:8">
      <c r="A57" s="628" t="s">
        <v>117</v>
      </c>
      <c r="B57" s="627"/>
      <c r="C57" s="627"/>
      <c r="D57" s="627"/>
      <c r="E57" s="627"/>
      <c r="F57" s="627"/>
    </row>
    <row r="58" spans="1:8" ht="12.75" customHeight="1">
      <c r="A58" s="27" t="s">
        <v>488</v>
      </c>
    </row>
    <row r="59" spans="1:8" ht="12.75" customHeight="1"/>
    <row r="60" spans="1:8" ht="12.75" customHeight="1">
      <c r="A60" s="74" t="s">
        <v>338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336</v>
      </c>
      <c r="G1" s="380" t="str">
        <f>Naslovnica!A20</f>
        <v>Veljača 2015.</v>
      </c>
    </row>
    <row r="2" spans="1:8" ht="12.75" customHeight="1">
      <c r="A2" s="117" t="s">
        <v>119</v>
      </c>
      <c r="G2" s="118" t="str">
        <f>Naslovnica!A24</f>
        <v>February 2015</v>
      </c>
    </row>
    <row r="3" spans="1:8" ht="12.75" customHeight="1">
      <c r="E3" s="737" t="s">
        <v>489</v>
      </c>
      <c r="F3" s="737"/>
      <c r="G3" s="737"/>
    </row>
    <row r="4" spans="1:8" ht="16.5" customHeight="1">
      <c r="A4" s="738" t="s">
        <v>490</v>
      </c>
      <c r="B4" s="739" t="s">
        <v>491</v>
      </c>
      <c r="C4" s="739"/>
      <c r="D4" s="739"/>
      <c r="E4" s="739"/>
      <c r="F4" s="739"/>
      <c r="G4" s="739"/>
    </row>
    <row r="5" spans="1:8" ht="12.75" customHeight="1">
      <c r="A5" s="738"/>
      <c r="B5" s="743" t="str">
        <f>Naslovnica!A20</f>
        <v>Veljača 2015.</v>
      </c>
      <c r="C5" s="743"/>
      <c r="D5" s="744" t="str">
        <f>'5 Tablica 3,4'!A8</f>
        <v>Siječanj 2015.</v>
      </c>
      <c r="E5" s="743"/>
      <c r="F5" s="745" t="s">
        <v>124</v>
      </c>
      <c r="G5" s="745"/>
    </row>
    <row r="6" spans="1:8" ht="12.75" customHeight="1">
      <c r="A6" s="738"/>
      <c r="B6" s="740" t="str">
        <f>Naslovnica!A24</f>
        <v>February 2015</v>
      </c>
      <c r="C6" s="740"/>
      <c r="D6" s="741" t="str">
        <f>'5 Tablica 3,4'!B8</f>
        <v>January 2015</v>
      </c>
      <c r="E6" s="740"/>
      <c r="F6" s="742" t="s">
        <v>125</v>
      </c>
      <c r="G6" s="742"/>
    </row>
    <row r="7" spans="1:8" ht="12.75" customHeight="1">
      <c r="A7" s="738"/>
      <c r="B7" s="401" t="s">
        <v>120</v>
      </c>
      <c r="C7" s="401" t="s">
        <v>121</v>
      </c>
      <c r="D7" s="401" t="s">
        <v>120</v>
      </c>
      <c r="E7" s="401" t="s">
        <v>121</v>
      </c>
      <c r="F7" s="694" t="s">
        <v>1273</v>
      </c>
      <c r="G7" s="694" t="s">
        <v>1269</v>
      </c>
    </row>
    <row r="8" spans="1:8" ht="12.75" customHeight="1">
      <c r="A8" s="738"/>
      <c r="B8" s="402" t="s">
        <v>122</v>
      </c>
      <c r="C8" s="402" t="s">
        <v>123</v>
      </c>
      <c r="D8" s="402" t="s">
        <v>122</v>
      </c>
      <c r="E8" s="402" t="s">
        <v>123</v>
      </c>
      <c r="F8" s="693" t="s">
        <v>122</v>
      </c>
      <c r="G8" s="693" t="s">
        <v>1270</v>
      </c>
    </row>
    <row r="9" spans="1:8" ht="12.75" customHeight="1">
      <c r="A9" s="176" t="s">
        <v>911</v>
      </c>
      <c r="B9" s="629">
        <v>175918.91175999999</v>
      </c>
      <c r="C9" s="630">
        <v>2.5164412812327479E-3</v>
      </c>
      <c r="D9" s="629">
        <v>171817.18393999999</v>
      </c>
      <c r="E9" s="630">
        <v>2.5027147995972635E-3</v>
      </c>
      <c r="F9" s="629">
        <v>4101.7278200000001</v>
      </c>
      <c r="G9" s="630">
        <v>2.3872628604088623E-2</v>
      </c>
      <c r="H9" s="88"/>
    </row>
    <row r="10" spans="1:8" ht="12.75" customHeight="1">
      <c r="A10" s="176" t="s">
        <v>912</v>
      </c>
      <c r="B10" s="629">
        <v>27121694.785459999</v>
      </c>
      <c r="C10" s="630">
        <v>0.38796370266454239</v>
      </c>
      <c r="D10" s="629">
        <v>26669041.9483</v>
      </c>
      <c r="E10" s="630">
        <v>0.38846525385027014</v>
      </c>
      <c r="F10" s="629">
        <v>452652.83715999871</v>
      </c>
      <c r="G10" s="630">
        <v>1.6972969559142816E-2</v>
      </c>
      <c r="H10" s="88"/>
    </row>
    <row r="11" spans="1:8" ht="12.75" customHeight="1">
      <c r="A11" s="176" t="s">
        <v>913</v>
      </c>
      <c r="B11" s="629">
        <v>661296.24372999999</v>
      </c>
      <c r="C11" s="630">
        <v>9.4595467320569612E-3</v>
      </c>
      <c r="D11" s="629">
        <v>649687.68389999995</v>
      </c>
      <c r="E11" s="630">
        <v>9.4634479760790733E-3</v>
      </c>
      <c r="F11" s="629">
        <v>11608.559830000042</v>
      </c>
      <c r="G11" s="630">
        <v>1.7867908100574113E-2</v>
      </c>
      <c r="H11" s="88"/>
    </row>
    <row r="12" spans="1:8" ht="12.75" customHeight="1">
      <c r="A12" s="670" t="s">
        <v>942</v>
      </c>
      <c r="B12" s="645">
        <v>27958909.940949999</v>
      </c>
      <c r="C12" s="646">
        <v>0.39993969067783208</v>
      </c>
      <c r="D12" s="645">
        <v>27490546.81614</v>
      </c>
      <c r="E12" s="646">
        <v>0.40043141662594645</v>
      </c>
      <c r="F12" s="645">
        <v>468363.12480999879</v>
      </c>
      <c r="G12" s="646">
        <v>1.7037242945455632E-2</v>
      </c>
      <c r="H12" s="88"/>
    </row>
    <row r="13" spans="1:8" ht="12.75" customHeight="1">
      <c r="A13" s="176" t="s">
        <v>914</v>
      </c>
      <c r="B13" s="629">
        <v>51640.269569999997</v>
      </c>
      <c r="C13" s="630">
        <v>7.3869093902320811E-4</v>
      </c>
      <c r="D13" s="629">
        <v>50327.512299999995</v>
      </c>
      <c r="E13" s="630">
        <v>7.3307807153973612E-4</v>
      </c>
      <c r="F13" s="629">
        <v>1312.7572700000019</v>
      </c>
      <c r="G13" s="630">
        <v>2.6084286904043973E-2</v>
      </c>
      <c r="H13" s="88"/>
    </row>
    <row r="14" spans="1:8" ht="12.75" customHeight="1">
      <c r="A14" s="176" t="s">
        <v>915</v>
      </c>
      <c r="B14" s="629">
        <v>9036572.5772099998</v>
      </c>
      <c r="C14" s="630">
        <v>0.12926412542370908</v>
      </c>
      <c r="D14" s="629">
        <v>8851853.3034300003</v>
      </c>
      <c r="E14" s="630">
        <v>0.1289374191704506</v>
      </c>
      <c r="F14" s="629">
        <v>184719.27377999946</v>
      </c>
      <c r="G14" s="630">
        <v>2.0867864327171203E-2</v>
      </c>
      <c r="H14" s="88"/>
    </row>
    <row r="15" spans="1:8" ht="12.75" customHeight="1">
      <c r="A15" s="176" t="s">
        <v>916</v>
      </c>
      <c r="B15" s="629">
        <v>183436.84286</v>
      </c>
      <c r="C15" s="630">
        <v>2.6239819201568527E-3</v>
      </c>
      <c r="D15" s="629">
        <v>180854.16498</v>
      </c>
      <c r="E15" s="630">
        <v>2.634348817067751E-3</v>
      </c>
      <c r="F15" s="629">
        <v>2582.6778800000029</v>
      </c>
      <c r="G15" s="630">
        <v>1.4280444579673417E-2</v>
      </c>
      <c r="H15" s="88"/>
    </row>
    <row r="16" spans="1:8" ht="12.75" customHeight="1">
      <c r="A16" s="670" t="s">
        <v>943</v>
      </c>
      <c r="B16" s="645">
        <v>9271649.6896400005</v>
      </c>
      <c r="C16" s="646">
        <v>0.13262679828288915</v>
      </c>
      <c r="D16" s="645">
        <v>9083034.9807099998</v>
      </c>
      <c r="E16" s="646">
        <v>0.13230484605905807</v>
      </c>
      <c r="F16" s="645">
        <v>188614.70892999947</v>
      </c>
      <c r="G16" s="646">
        <v>2.0765604154400943E-2</v>
      </c>
      <c r="H16" s="88"/>
    </row>
    <row r="17" spans="1:8" ht="12.75" customHeight="1">
      <c r="A17" s="176" t="s">
        <v>917</v>
      </c>
      <c r="B17" s="629">
        <v>50652.023609999997</v>
      </c>
      <c r="C17" s="630">
        <v>7.2455452296153863E-4</v>
      </c>
      <c r="D17" s="629">
        <v>48733.147380000002</v>
      </c>
      <c r="E17" s="630">
        <v>7.0985431364927896E-4</v>
      </c>
      <c r="F17" s="629">
        <v>1918.8762299999944</v>
      </c>
      <c r="G17" s="630">
        <v>3.9375175484510111E-2</v>
      </c>
      <c r="H17" s="88"/>
    </row>
    <row r="18" spans="1:8" ht="12.75" customHeight="1">
      <c r="A18" s="176" t="s">
        <v>918</v>
      </c>
      <c r="B18" s="629">
        <v>10958139.957180001</v>
      </c>
      <c r="C18" s="630">
        <v>0.1567512865893243</v>
      </c>
      <c r="D18" s="629">
        <v>10728980.080569999</v>
      </c>
      <c r="E18" s="630">
        <v>0.15627992856409273</v>
      </c>
      <c r="F18" s="629">
        <v>229159.87661000155</v>
      </c>
      <c r="G18" s="630">
        <v>2.1358961885389851E-2</v>
      </c>
      <c r="H18" s="88"/>
    </row>
    <row r="19" spans="1:8" ht="12.75" customHeight="1">
      <c r="A19" s="176" t="s">
        <v>919</v>
      </c>
      <c r="B19" s="629">
        <v>254440.22918999998</v>
      </c>
      <c r="C19" s="630">
        <v>3.6396535763792951E-3</v>
      </c>
      <c r="D19" s="629">
        <v>251472.18277000001</v>
      </c>
      <c r="E19" s="630">
        <v>3.6629814263821597E-3</v>
      </c>
      <c r="F19" s="629">
        <v>2968.0464199999697</v>
      </c>
      <c r="G19" s="630">
        <v>1.1802682854646338E-2</v>
      </c>
      <c r="H19" s="88"/>
    </row>
    <row r="20" spans="1:8" ht="12.75" customHeight="1">
      <c r="A20" s="670" t="s">
        <v>944</v>
      </c>
      <c r="B20" s="645">
        <v>11263232.20998</v>
      </c>
      <c r="C20" s="646">
        <v>0.16111549468866512</v>
      </c>
      <c r="D20" s="645">
        <v>11029185.41072</v>
      </c>
      <c r="E20" s="646">
        <v>0.16065276430412417</v>
      </c>
      <c r="F20" s="645">
        <v>234046.79926000151</v>
      </c>
      <c r="G20" s="646">
        <v>2.1220678639830834E-2</v>
      </c>
      <c r="H20" s="88"/>
    </row>
    <row r="21" spans="1:8" ht="12.75" customHeight="1">
      <c r="A21" s="176" t="s">
        <v>920</v>
      </c>
      <c r="B21" s="629">
        <v>102338.68296999999</v>
      </c>
      <c r="C21" s="630">
        <v>1.4639090471639399E-3</v>
      </c>
      <c r="D21" s="629">
        <v>99228.425569999992</v>
      </c>
      <c r="E21" s="630">
        <v>1.445376088235139E-3</v>
      </c>
      <c r="F21" s="629">
        <v>3110.2574000000022</v>
      </c>
      <c r="G21" s="630">
        <v>3.1344419526296859E-2</v>
      </c>
      <c r="H21" s="88"/>
    </row>
    <row r="22" spans="1:8" ht="12.75" customHeight="1">
      <c r="A22" s="176" t="s">
        <v>921</v>
      </c>
      <c r="B22" s="629">
        <v>20726440.303640001</v>
      </c>
      <c r="C22" s="630">
        <v>0.29648245018842373</v>
      </c>
      <c r="D22" s="629">
        <v>20377467.41804</v>
      </c>
      <c r="E22" s="630">
        <v>0.29682123822521167</v>
      </c>
      <c r="F22" s="629">
        <v>348972.88560000062</v>
      </c>
      <c r="G22" s="630">
        <v>1.712542969353777E-2</v>
      </c>
      <c r="H22" s="88"/>
    </row>
    <row r="23" spans="1:8" ht="12.75" customHeight="1">
      <c r="A23" s="176" t="s">
        <v>922</v>
      </c>
      <c r="B23" s="629">
        <v>585244.25754999998</v>
      </c>
      <c r="C23" s="630">
        <v>8.3716571150259742E-3</v>
      </c>
      <c r="D23" s="629">
        <v>572859.60566</v>
      </c>
      <c r="E23" s="630">
        <v>8.3443586974245604E-3</v>
      </c>
      <c r="F23" s="629">
        <v>12384.651889999979</v>
      </c>
      <c r="G23" s="630">
        <v>2.1619000131334866E-2</v>
      </c>
      <c r="H23" s="88"/>
    </row>
    <row r="24" spans="1:8" ht="12.75" customHeight="1">
      <c r="A24" s="670" t="s">
        <v>945</v>
      </c>
      <c r="B24" s="645">
        <v>21414023.24416</v>
      </c>
      <c r="C24" s="646">
        <v>0.30631801635061368</v>
      </c>
      <c r="D24" s="645">
        <v>21049555.449269999</v>
      </c>
      <c r="E24" s="646">
        <v>0.30661097301087131</v>
      </c>
      <c r="F24" s="645">
        <v>364467.7948900006</v>
      </c>
      <c r="G24" s="646">
        <v>1.7314750222083251E-2</v>
      </c>
      <c r="H24" s="88"/>
    </row>
    <row r="25" spans="1:8" ht="12.75" customHeight="1">
      <c r="A25" s="639" t="s">
        <v>964</v>
      </c>
      <c r="B25" s="647">
        <v>380549.88790999993</v>
      </c>
      <c r="C25" s="648">
        <v>5.4435957903814338E-3</v>
      </c>
      <c r="D25" s="647">
        <v>370106.26919000002</v>
      </c>
      <c r="E25" s="648">
        <v>5.391023273021418E-3</v>
      </c>
      <c r="F25" s="647">
        <v>10443.618719999999</v>
      </c>
      <c r="G25" s="648">
        <v>2.8217891966154485E-2</v>
      </c>
      <c r="H25" s="88"/>
    </row>
    <row r="26" spans="1:8" ht="12.75" customHeight="1">
      <c r="A26" s="639" t="s">
        <v>965</v>
      </c>
      <c r="B26" s="647">
        <v>67842847.623490006</v>
      </c>
      <c r="C26" s="648">
        <v>0.97046156486599955</v>
      </c>
      <c r="D26" s="647">
        <v>66627342.75034</v>
      </c>
      <c r="E26" s="648">
        <v>0.97050383981002508</v>
      </c>
      <c r="F26" s="647">
        <v>1215504.8731500003</v>
      </c>
      <c r="G26" s="648">
        <v>1.8243334087397672E-2</v>
      </c>
      <c r="H26" s="88"/>
    </row>
    <row r="27" spans="1:8" ht="12.75" customHeight="1">
      <c r="A27" s="639" t="s">
        <v>966</v>
      </c>
      <c r="B27" s="647">
        <v>1684417.5733299998</v>
      </c>
      <c r="C27" s="648">
        <v>2.4094839343619081E-2</v>
      </c>
      <c r="D27" s="647">
        <v>1654873.6373100001</v>
      </c>
      <c r="E27" s="648">
        <v>2.4105136916953547E-2</v>
      </c>
      <c r="F27" s="647">
        <v>29543.936019999994</v>
      </c>
      <c r="G27" s="648">
        <v>1.7852683947532932E-2</v>
      </c>
      <c r="H27" s="88"/>
    </row>
    <row r="28" spans="1:8" ht="18.75" customHeight="1">
      <c r="A28" s="676" t="s">
        <v>967</v>
      </c>
      <c r="B28" s="631">
        <v>69907815.084729999</v>
      </c>
      <c r="C28" s="565">
        <v>1</v>
      </c>
      <c r="D28" s="631">
        <v>68652322.656839997</v>
      </c>
      <c r="E28" s="565">
        <v>1</v>
      </c>
      <c r="F28" s="631">
        <v>1255492.4278900004</v>
      </c>
      <c r="G28" s="565">
        <v>1.8287690485952045E-2</v>
      </c>
    </row>
    <row r="29" spans="1:8" ht="12.75" customHeight="1">
      <c r="A29" s="32" t="s">
        <v>492</v>
      </c>
    </row>
    <row r="30" spans="1:8" ht="12.75" customHeight="1"/>
    <row r="31" spans="1:8" ht="12.75" customHeight="1">
      <c r="A31" s="668" t="s">
        <v>940</v>
      </c>
      <c r="G31" s="380" t="str">
        <f>Naslovnica!A20</f>
        <v>Veljača 2015.</v>
      </c>
    </row>
    <row r="32" spans="1:8" ht="12.75" customHeight="1">
      <c r="A32" s="669" t="s">
        <v>941</v>
      </c>
      <c r="G32" s="118" t="str">
        <f>Naslovnica!A24</f>
        <v>February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492</v>
      </c>
      <c r="B49" s="28"/>
    </row>
    <row r="50" spans="1:10" ht="12.75" customHeight="1"/>
    <row r="51" spans="1:10" ht="12.75" customHeight="1">
      <c r="A51" s="668" t="s">
        <v>954</v>
      </c>
      <c r="G51" s="380" t="str">
        <f>Naslovnica!A20</f>
        <v>Veljača 2015.</v>
      </c>
    </row>
    <row r="52" spans="1:10" ht="12.75" customHeight="1">
      <c r="A52" s="669" t="s">
        <v>955</v>
      </c>
      <c r="G52" s="118" t="str">
        <f>Naslovnica!A24</f>
        <v>February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492</v>
      </c>
    </row>
    <row r="70" spans="1:7" ht="12.75" customHeight="1"/>
    <row r="71" spans="1:7" ht="12.75" customHeight="1">
      <c r="A71" s="74" t="s">
        <v>338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337</v>
      </c>
      <c r="F1" s="380" t="str">
        <f>Naslovnica!A20</f>
        <v>Veljača 2015.</v>
      </c>
    </row>
    <row r="2" spans="1:7" ht="12.75" customHeight="1">
      <c r="A2" s="120" t="s">
        <v>24</v>
      </c>
      <c r="F2" s="118" t="str">
        <f>Naslovnica!A24</f>
        <v>February 2015</v>
      </c>
    </row>
    <row r="3" spans="1:7" ht="12.75" customHeight="1"/>
    <row r="4" spans="1:7" ht="17.25" customHeight="1">
      <c r="A4" s="738" t="s">
        <v>493</v>
      </c>
      <c r="B4" s="403" t="str">
        <f>Naslovnica!A20</f>
        <v>Veljača 2015.</v>
      </c>
      <c r="C4" s="404" t="str">
        <f>'5 Tablica 3,4'!A8</f>
        <v>Siječanj 2015.</v>
      </c>
      <c r="D4" s="405" t="s">
        <v>696</v>
      </c>
      <c r="E4" s="405" t="s">
        <v>698</v>
      </c>
      <c r="F4" s="405" t="s">
        <v>700</v>
      </c>
    </row>
    <row r="5" spans="1:7" ht="16.5" customHeight="1">
      <c r="A5" s="738"/>
      <c r="B5" s="406" t="str">
        <f>Naslovnica!A24</f>
        <v>February 2015</v>
      </c>
      <c r="C5" s="407" t="str">
        <f>'5 Tablica 3,4'!B8</f>
        <v>January 2015</v>
      </c>
      <c r="D5" s="408" t="s">
        <v>697</v>
      </c>
      <c r="E5" s="408" t="s">
        <v>699</v>
      </c>
      <c r="F5" s="408" t="s">
        <v>701</v>
      </c>
    </row>
    <row r="6" spans="1:7">
      <c r="A6" s="661" t="s">
        <v>911</v>
      </c>
      <c r="B6" s="178">
        <v>109.6947</v>
      </c>
      <c r="C6" s="178">
        <v>107.7195</v>
      </c>
      <c r="D6" s="179">
        <v>107.72880000000001</v>
      </c>
      <c r="E6" s="178">
        <v>109.6947</v>
      </c>
      <c r="F6" s="180">
        <v>1.9658999999999907</v>
      </c>
      <c r="G6" s="88"/>
    </row>
    <row r="7" spans="1:7">
      <c r="A7" s="661" t="s">
        <v>914</v>
      </c>
      <c r="B7" s="178">
        <v>109.7174</v>
      </c>
      <c r="C7" s="178">
        <v>107.6525</v>
      </c>
      <c r="D7" s="179">
        <v>107.52979999999999</v>
      </c>
      <c r="E7" s="178">
        <v>109.7174</v>
      </c>
      <c r="F7" s="180">
        <v>2.1876000000000033</v>
      </c>
      <c r="G7" s="88"/>
    </row>
    <row r="8" spans="1:7">
      <c r="A8" s="661" t="s">
        <v>917</v>
      </c>
      <c r="B8" s="178">
        <v>112.8396</v>
      </c>
      <c r="C8" s="178">
        <v>110.3026</v>
      </c>
      <c r="D8" s="179">
        <v>110.31010000000001</v>
      </c>
      <c r="E8" s="178">
        <v>112.8396</v>
      </c>
      <c r="F8" s="180">
        <v>2.5294999999999987</v>
      </c>
      <c r="G8" s="88"/>
    </row>
    <row r="9" spans="1:7">
      <c r="A9" s="661" t="s">
        <v>920</v>
      </c>
      <c r="B9" s="178">
        <v>112.1974</v>
      </c>
      <c r="C9" s="178">
        <v>109.5204</v>
      </c>
      <c r="D9" s="179">
        <v>109.5295</v>
      </c>
      <c r="E9" s="178">
        <v>112.1974</v>
      </c>
      <c r="F9" s="180">
        <v>2.667900000000003</v>
      </c>
      <c r="G9" s="88"/>
    </row>
    <row r="10" spans="1:7">
      <c r="A10" s="662" t="s">
        <v>933</v>
      </c>
      <c r="B10" s="663">
        <v>110.78940747009619</v>
      </c>
      <c r="C10" s="663">
        <v>108.53335036233352</v>
      </c>
      <c r="D10" s="664">
        <v>108.54203093078043</v>
      </c>
      <c r="E10" s="663">
        <v>110.78940747009619</v>
      </c>
      <c r="F10" s="665">
        <v>2.2473765393157663</v>
      </c>
      <c r="G10" s="88"/>
    </row>
    <row r="11" spans="1:7">
      <c r="A11" s="661" t="s">
        <v>912</v>
      </c>
      <c r="B11" s="178">
        <v>219.00450000000001</v>
      </c>
      <c r="C11" s="178">
        <v>216.38480000000001</v>
      </c>
      <c r="D11" s="179">
        <v>216.405</v>
      </c>
      <c r="E11" s="178">
        <v>219.00450000000001</v>
      </c>
      <c r="F11" s="180">
        <v>2.5995000000000061</v>
      </c>
      <c r="G11" s="88"/>
    </row>
    <row r="12" spans="1:7">
      <c r="A12" s="661" t="s">
        <v>915</v>
      </c>
      <c r="B12" s="178">
        <v>218.97470000000001</v>
      </c>
      <c r="C12" s="178">
        <v>215.6601</v>
      </c>
      <c r="D12" s="179">
        <v>215.67949999999999</v>
      </c>
      <c r="E12" s="178">
        <v>218.97470000000001</v>
      </c>
      <c r="F12" s="180">
        <v>3.2952000000000226</v>
      </c>
      <c r="G12" s="88"/>
    </row>
    <row r="13" spans="1:7">
      <c r="A13" s="661" t="s">
        <v>918</v>
      </c>
      <c r="B13" s="178">
        <v>196.42779999999999</v>
      </c>
      <c r="C13" s="178">
        <v>193.38329999999999</v>
      </c>
      <c r="D13" s="179">
        <v>193.3279</v>
      </c>
      <c r="E13" s="178">
        <v>196.42779999999999</v>
      </c>
      <c r="F13" s="180">
        <v>3.099899999999991</v>
      </c>
      <c r="G13" s="88"/>
    </row>
    <row r="14" spans="1:7">
      <c r="A14" s="661" t="s">
        <v>921</v>
      </c>
      <c r="B14" s="178">
        <v>216.64109999999999</v>
      </c>
      <c r="C14" s="178">
        <v>213.99780000000001</v>
      </c>
      <c r="D14" s="179">
        <v>214.0187</v>
      </c>
      <c r="E14" s="178">
        <v>216.7509</v>
      </c>
      <c r="F14" s="180">
        <v>2.732200000000006</v>
      </c>
      <c r="G14" s="88"/>
    </row>
    <row r="15" spans="1:7">
      <c r="A15" s="662" t="s">
        <v>934</v>
      </c>
      <c r="B15" s="663">
        <v>214.6318533962779</v>
      </c>
      <c r="C15" s="663">
        <v>211.85454896972692</v>
      </c>
      <c r="D15" s="664">
        <v>211.87403715721661</v>
      </c>
      <c r="E15" s="663">
        <v>214.6318533962779</v>
      </c>
      <c r="F15" s="665">
        <v>2.7578162390612988</v>
      </c>
      <c r="G15" s="88"/>
    </row>
    <row r="16" spans="1:7">
      <c r="A16" s="661" t="s">
        <v>913</v>
      </c>
      <c r="B16" s="178">
        <v>103.4196</v>
      </c>
      <c r="C16" s="178">
        <v>102.9926</v>
      </c>
      <c r="D16" s="179">
        <v>102.8045</v>
      </c>
      <c r="E16" s="178">
        <v>103.4323</v>
      </c>
      <c r="F16" s="180">
        <v>0.62779999999999347</v>
      </c>
      <c r="G16" s="88"/>
    </row>
    <row r="17" spans="1:7">
      <c r="A17" s="661" t="s">
        <v>916</v>
      </c>
      <c r="B17" s="178">
        <v>106.2317</v>
      </c>
      <c r="C17" s="178">
        <v>105.6503</v>
      </c>
      <c r="D17" s="179">
        <v>105.5376</v>
      </c>
      <c r="E17" s="178">
        <v>106.3192</v>
      </c>
      <c r="F17" s="180">
        <v>0.78159999999999741</v>
      </c>
      <c r="G17" s="88"/>
    </row>
    <row r="18" spans="1:7">
      <c r="A18" s="661" t="s">
        <v>919</v>
      </c>
      <c r="B18" s="178">
        <v>105.71259999999999</v>
      </c>
      <c r="C18" s="178">
        <v>105.24639999999999</v>
      </c>
      <c r="D18" s="179">
        <v>105.13809999999999</v>
      </c>
      <c r="E18" s="178">
        <v>105.74339999999999</v>
      </c>
      <c r="F18" s="180">
        <v>0.60529999999999973</v>
      </c>
      <c r="G18" s="88"/>
    </row>
    <row r="19" spans="1:7">
      <c r="A19" s="661" t="s">
        <v>922</v>
      </c>
      <c r="B19" s="178">
        <v>108.2784</v>
      </c>
      <c r="C19" s="178">
        <v>107.6361</v>
      </c>
      <c r="D19" s="179">
        <v>107.6116</v>
      </c>
      <c r="E19" s="178">
        <v>108.468</v>
      </c>
      <c r="F19" s="180">
        <v>0.85640000000000782</v>
      </c>
      <c r="G19" s="88"/>
    </row>
    <row r="20" spans="1:7">
      <c r="A20" s="662" t="s">
        <v>935</v>
      </c>
      <c r="B20" s="663">
        <v>105.76038476284739</v>
      </c>
      <c r="C20" s="663">
        <v>105.2329509338049</v>
      </c>
      <c r="D20" s="664">
        <v>105.16246826212333</v>
      </c>
      <c r="E20" s="663">
        <v>105.82725433543482</v>
      </c>
      <c r="F20" s="665">
        <v>0.66478607331148964</v>
      </c>
      <c r="G20" s="88"/>
    </row>
    <row r="21" spans="1:7" ht="12.75" customHeight="1">
      <c r="A21" s="37" t="s">
        <v>128</v>
      </c>
    </row>
    <row r="22" spans="1:7" ht="21" customHeight="1">
      <c r="A22" s="746" t="s">
        <v>937</v>
      </c>
      <c r="B22" s="746"/>
      <c r="C22" s="746"/>
      <c r="D22" s="746"/>
      <c r="E22" s="746"/>
      <c r="F22" s="746"/>
    </row>
    <row r="23" spans="1:7" ht="21" customHeight="1">
      <c r="A23" s="747" t="s">
        <v>936</v>
      </c>
      <c r="B23" s="747"/>
      <c r="C23" s="747"/>
      <c r="D23" s="747"/>
      <c r="E23" s="747"/>
      <c r="F23" s="747"/>
    </row>
    <row r="24" spans="1:7" ht="12.75" customHeight="1"/>
    <row r="25" spans="1:7" ht="12.75" customHeight="1">
      <c r="A25" s="553" t="s">
        <v>971</v>
      </c>
      <c r="F25" s="380" t="str">
        <f>Naslovnica!A20</f>
        <v>Veljača 2015.</v>
      </c>
    </row>
    <row r="26" spans="1:7" ht="12.75" customHeight="1">
      <c r="A26" s="120" t="s">
        <v>972</v>
      </c>
      <c r="F26" s="118" t="str">
        <f>Naslovnica!A24</f>
        <v>February 2015</v>
      </c>
    </row>
    <row r="27" spans="1:7" ht="12.75" customHeight="1">
      <c r="A27" s="39"/>
      <c r="F27" s="19"/>
    </row>
    <row r="28" spans="1:7" ht="12.75" customHeight="1">
      <c r="A28" s="748" t="s">
        <v>694</v>
      </c>
      <c r="B28" s="750" t="s">
        <v>1144</v>
      </c>
      <c r="C28" s="750"/>
      <c r="D28" s="738" t="s">
        <v>1177</v>
      </c>
      <c r="E28" s="738" t="s">
        <v>695</v>
      </c>
      <c r="F28" s="745" t="s">
        <v>950</v>
      </c>
    </row>
    <row r="29" spans="1:7" ht="12.75" customHeight="1">
      <c r="A29" s="749"/>
      <c r="B29" s="572" t="str">
        <f>B4</f>
        <v>Veljača 2015.</v>
      </c>
      <c r="C29" s="572" t="str">
        <f>C4</f>
        <v>Siječanj 2015.</v>
      </c>
      <c r="D29" s="738"/>
      <c r="E29" s="738"/>
      <c r="F29" s="745"/>
    </row>
    <row r="30" spans="1:7" ht="12.75" customHeight="1">
      <c r="A30" s="749"/>
      <c r="B30" s="400" t="str">
        <f>Naslovnica!A24</f>
        <v>February 2015</v>
      </c>
      <c r="C30" s="409" t="str">
        <f>C5</f>
        <v>January 2015</v>
      </c>
      <c r="D30" s="738"/>
      <c r="E30" s="738"/>
      <c r="F30" s="745"/>
    </row>
    <row r="31" spans="1:7" ht="16.5" customHeight="1">
      <c r="A31" s="749"/>
      <c r="B31" s="410"/>
      <c r="C31" s="411"/>
      <c r="D31" s="738"/>
      <c r="E31" s="738"/>
      <c r="F31" s="745"/>
      <c r="G31" s="78"/>
    </row>
    <row r="32" spans="1:7" ht="15" customHeight="1">
      <c r="A32" s="661" t="s">
        <v>911</v>
      </c>
      <c r="B32" s="356">
        <v>1.8336512887638712E-2</v>
      </c>
      <c r="C32" s="356">
        <v>3.5132395124130911E-2</v>
      </c>
      <c r="D32" s="356">
        <v>5.4113113627736853E-2</v>
      </c>
      <c r="E32" s="356" t="s">
        <v>1139</v>
      </c>
      <c r="F32" s="356" t="s">
        <v>1139</v>
      </c>
      <c r="G32" s="88"/>
    </row>
    <row r="33" spans="1:7" ht="15" customHeight="1">
      <c r="A33" s="661" t="s">
        <v>914</v>
      </c>
      <c r="B33" s="356">
        <v>1.9181161607951358E-2</v>
      </c>
      <c r="C33" s="356">
        <v>3.4488557467315717E-2</v>
      </c>
      <c r="D33" s="356">
        <v>4.3336778873355852E-2</v>
      </c>
      <c r="E33" s="356" t="s">
        <v>1139</v>
      </c>
      <c r="F33" s="356" t="s">
        <v>1139</v>
      </c>
      <c r="G33" s="88"/>
    </row>
    <row r="34" spans="1:7" ht="15" customHeight="1">
      <c r="A34" s="661" t="s">
        <v>917</v>
      </c>
      <c r="B34" s="356">
        <v>2.3000364451971178E-2</v>
      </c>
      <c r="C34" s="356">
        <v>5.995473917367744E-2</v>
      </c>
      <c r="D34" s="356">
        <v>6.0576382635960879E-2</v>
      </c>
      <c r="E34" s="356" t="s">
        <v>1139</v>
      </c>
      <c r="F34" s="356" t="s">
        <v>1139</v>
      </c>
      <c r="G34" s="88"/>
    </row>
    <row r="35" spans="1:7" ht="15" customHeight="1">
      <c r="A35" s="661" t="s">
        <v>920</v>
      </c>
      <c r="B35" s="356">
        <v>2.4442934832232144E-2</v>
      </c>
      <c r="C35" s="356">
        <v>5.2438174768290491E-2</v>
      </c>
      <c r="D35" s="356">
        <v>7.494720947968303E-2</v>
      </c>
      <c r="E35" s="356" t="s">
        <v>1139</v>
      </c>
      <c r="F35" s="356" t="s">
        <v>1139</v>
      </c>
      <c r="G35" s="88"/>
    </row>
    <row r="36" spans="1:7" ht="15" customHeight="1">
      <c r="A36" s="666" t="s">
        <v>933</v>
      </c>
      <c r="B36" s="667">
        <v>2.0786763701948985E-2</v>
      </c>
      <c r="C36" s="667">
        <v>4.2953104232833939E-2</v>
      </c>
      <c r="D36" s="667">
        <v>5.9124180648819635E-2</v>
      </c>
      <c r="E36" s="667" t="s">
        <v>1139</v>
      </c>
      <c r="F36" s="667" t="s">
        <v>1139</v>
      </c>
      <c r="G36" s="88"/>
    </row>
    <row r="37" spans="1:7" ht="15" customHeight="1">
      <c r="A37" s="661" t="s">
        <v>912</v>
      </c>
      <c r="B37" s="356">
        <v>1.2106672927118645E-2</v>
      </c>
      <c r="C37" s="356">
        <v>2.7359401165024E-2</v>
      </c>
      <c r="D37" s="356">
        <v>3.9797305413529438E-2</v>
      </c>
      <c r="E37" s="356">
        <v>0.12087836160635446</v>
      </c>
      <c r="F37" s="356">
        <v>6.2949840991915362E-2</v>
      </c>
      <c r="G37" s="88"/>
    </row>
    <row r="38" spans="1:7" ht="15" customHeight="1">
      <c r="A38" s="661" t="s">
        <v>915</v>
      </c>
      <c r="B38" s="356">
        <v>1.5369556074582347E-2</v>
      </c>
      <c r="C38" s="356">
        <v>2.6085082330371989E-2</v>
      </c>
      <c r="D38" s="356">
        <v>4.1855554540541018E-2</v>
      </c>
      <c r="E38" s="356">
        <v>0.12205126470812799</v>
      </c>
      <c r="F38" s="356">
        <v>6.2938576771098598E-2</v>
      </c>
      <c r="G38" s="88"/>
    </row>
    <row r="39" spans="1:7" ht="15" customHeight="1">
      <c r="A39" s="661" t="s">
        <v>918</v>
      </c>
      <c r="B39" s="356">
        <v>1.5743344952744209E-2</v>
      </c>
      <c r="C39" s="356">
        <v>2.9615995672470863E-2</v>
      </c>
      <c r="D39" s="356">
        <v>4.5825595461205682E-2</v>
      </c>
      <c r="E39" s="356">
        <v>0.12479185133776305</v>
      </c>
      <c r="F39" s="356">
        <v>5.3981946830184091E-2</v>
      </c>
      <c r="G39" s="88"/>
    </row>
    <row r="40" spans="1:7" ht="15" customHeight="1">
      <c r="A40" s="661" t="s">
        <v>921</v>
      </c>
      <c r="B40" s="356">
        <v>1.235199614201643E-2</v>
      </c>
      <c r="C40" s="356">
        <v>3.5040845840205614E-2</v>
      </c>
      <c r="D40" s="356">
        <v>4.7825666374853082E-2</v>
      </c>
      <c r="E40" s="356">
        <v>0.13813293350382816</v>
      </c>
      <c r="F40" s="356">
        <v>6.2052070410895555E-2</v>
      </c>
      <c r="G40" s="88"/>
    </row>
    <row r="41" spans="1:7" ht="15" customHeight="1">
      <c r="A41" s="666" t="s">
        <v>934</v>
      </c>
      <c r="B41" s="667">
        <v>1.3109486862837416E-2</v>
      </c>
      <c r="C41" s="667">
        <v>2.9845180941722615E-2</v>
      </c>
      <c r="D41" s="667">
        <v>4.3345922812034532E-2</v>
      </c>
      <c r="E41" s="667">
        <v>0.12711871914554673</v>
      </c>
      <c r="F41" s="667">
        <v>6.1281698710161869E-2</v>
      </c>
      <c r="G41" s="88"/>
    </row>
    <row r="42" spans="1:7" ht="15" customHeight="1">
      <c r="A42" s="661" t="s">
        <v>913</v>
      </c>
      <c r="B42" s="356">
        <v>4.1459289308165559E-3</v>
      </c>
      <c r="C42" s="356">
        <v>1.2055130505533196E-2</v>
      </c>
      <c r="D42" s="356">
        <v>1.6251039150677382E-2</v>
      </c>
      <c r="E42" s="356" t="s">
        <v>1139</v>
      </c>
      <c r="F42" s="356" t="s">
        <v>1139</v>
      </c>
      <c r="G42" s="88"/>
    </row>
    <row r="43" spans="1:7" ht="15" customHeight="1">
      <c r="A43" s="661" t="s">
        <v>916</v>
      </c>
      <c r="B43" s="356">
        <v>5.5030605686874345E-3</v>
      </c>
      <c r="C43" s="356">
        <v>3.8170976890075092E-2</v>
      </c>
      <c r="D43" s="356">
        <v>2.9024955611113734E-2</v>
      </c>
      <c r="E43" s="356" t="s">
        <v>1139</v>
      </c>
      <c r="F43" s="356" t="s">
        <v>1139</v>
      </c>
      <c r="G43" s="88"/>
    </row>
    <row r="44" spans="1:7" ht="15" customHeight="1">
      <c r="A44" s="661" t="s">
        <v>919</v>
      </c>
      <c r="B44" s="356">
        <v>4.429605193146724E-3</v>
      </c>
      <c r="C44" s="356">
        <v>3.4202060024094427E-2</v>
      </c>
      <c r="D44" s="356">
        <v>2.6484413764709558E-2</v>
      </c>
      <c r="E44" s="356" t="s">
        <v>1139</v>
      </c>
      <c r="F44" s="356" t="s">
        <v>1139</v>
      </c>
      <c r="G44" s="88"/>
    </row>
    <row r="45" spans="1:7" ht="15" customHeight="1">
      <c r="A45" s="661" t="s">
        <v>922</v>
      </c>
      <c r="B45" s="356">
        <v>5.9673288051127482E-3</v>
      </c>
      <c r="C45" s="356">
        <v>5.7684408710981572E-2</v>
      </c>
      <c r="D45" s="356">
        <v>3.9164049843758431E-2</v>
      </c>
      <c r="E45" s="356" t="s">
        <v>1139</v>
      </c>
      <c r="F45" s="356" t="s">
        <v>1139</v>
      </c>
      <c r="G45" s="78"/>
    </row>
    <row r="46" spans="1:7" ht="15" customHeight="1">
      <c r="A46" s="666" t="s">
        <v>935</v>
      </c>
      <c r="B46" s="667">
        <v>5.012059667264035E-3</v>
      </c>
      <c r="C46" s="667">
        <v>3.4069902991033407E-2</v>
      </c>
      <c r="D46" s="667">
        <v>2.7350516139057701E-2</v>
      </c>
      <c r="E46" s="667" t="s">
        <v>1139</v>
      </c>
      <c r="F46" s="667" t="s">
        <v>1139</v>
      </c>
    </row>
    <row r="47" spans="1:7" ht="12.75" customHeight="1">
      <c r="A47" s="37" t="s">
        <v>128</v>
      </c>
      <c r="G47" s="92"/>
    </row>
    <row r="48" spans="1:7" ht="12.75" customHeight="1">
      <c r="A48" s="672" t="s">
        <v>949</v>
      </c>
      <c r="B48" s="672"/>
      <c r="C48" s="672"/>
      <c r="D48" s="672"/>
      <c r="E48" s="672"/>
      <c r="F48" s="672"/>
    </row>
    <row r="49" spans="1:6" ht="12.75" customHeight="1">
      <c r="A49" s="678" t="s">
        <v>1122</v>
      </c>
      <c r="B49" s="673"/>
      <c r="C49" s="673"/>
      <c r="D49" s="673"/>
      <c r="E49" s="673"/>
      <c r="F49" s="673"/>
    </row>
    <row r="50" spans="1:6" ht="12.75" customHeight="1">
      <c r="A50" s="672"/>
    </row>
    <row r="51" spans="1:6" ht="12.75" customHeight="1">
      <c r="A51" s="678"/>
    </row>
    <row r="52" spans="1:6" ht="12.75" customHeight="1"/>
    <row r="53" spans="1:6" ht="12.75" customHeight="1">
      <c r="A53" s="74" t="s">
        <v>338</v>
      </c>
    </row>
    <row r="54" spans="1:6" ht="12.75" customHeight="1"/>
    <row r="55" spans="1:6" ht="12.75" customHeight="1"/>
    <row r="56" spans="1:6" ht="12.75" customHeight="1"/>
    <row r="57" spans="1:6" ht="12.75" customHeight="1">
      <c r="F57" s="121" t="s">
        <v>497</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A47FCA1-B898-423B-9A45-81168F313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