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34'!$A$1:$J$202</definedName>
    <definedName name="_xlnm.Print_Area" localSheetId="28">'29 Tablice 35, 36'!$A$1:$M$71</definedName>
    <definedName name="_xlnm.Print_Area" localSheetId="2">'3 Tablica 1 - Graf 1'!$A$1:$R$51</definedName>
    <definedName name="_xlnm.Print_Area" localSheetId="29">'30 Tablica 37.38.39'!$A$1:$F$76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D24" i="68" l="1"/>
  <c r="D23" i="68"/>
  <c r="D12" i="68"/>
  <c r="D11" i="68"/>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4" i="45" l="1"/>
  <c r="E74" i="45"/>
  <c r="F66" i="45"/>
  <c r="E66" i="45"/>
  <c r="E53" i="65" l="1"/>
  <c r="C38" i="65"/>
  <c r="C23" i="65" l="1"/>
  <c r="B40" i="45" l="1"/>
  <c r="C29" i="68" l="1"/>
  <c r="G96" i="46" l="1"/>
  <c r="E96" i="46"/>
  <c r="B30" i="10" l="1"/>
  <c r="F26" i="10" l="1"/>
  <c r="F25" i="10"/>
  <c r="B6" i="34" l="1"/>
  <c r="B5" i="34"/>
  <c r="D37" i="68" l="1"/>
  <c r="D36" i="68"/>
  <c r="C19" i="68" l="1"/>
  <c r="M2" i="67"/>
  <c r="M1" i="67"/>
  <c r="E2" i="45" l="1"/>
  <c r="E1" i="45"/>
  <c r="E6" i="46"/>
  <c r="E5" i="46"/>
  <c r="B58" i="45"/>
  <c r="B35" i="45"/>
  <c r="B16" i="45"/>
  <c r="G4" i="44"/>
  <c r="G3" i="44"/>
  <c r="B41"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<sst xmlns="http://schemas.openxmlformats.org/spreadsheetml/2006/main" count="2364" uniqueCount="1287">
  <si>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</si>
  <si>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</si>
  <si>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</si>
  <si>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</si>
  <si>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</si>
  <si>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</si>
  <si>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</si>
  <si>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</si>
  <si>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</si>
  <si>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</si>
  <si>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</si>
  <si>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</si>
  <si>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</si>
  <si>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</si>
  <si>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</si>
  <si>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</si>
  <si>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</si>
  <si>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</si>
  <si>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</si>
  <si>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</si>
  <si>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</si>
  <si>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</si>
  <si>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</si>
  <si>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</si>
  <si>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</si>
  <si>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</si>
  <si>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</si>
  <si>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</si>
  <si>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</si>
  <si>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</si>
  <si>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</si>
  <si>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</si>
  <si>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</si>
  <si>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</si>
  <si>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</si>
  <si>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</si>
  <si>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</si>
  <si>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</si>
  <si>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</si>
  <si>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</si>
  <si>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</si>
  <si>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</si>
  <si>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</si>
  <si>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</si>
  <si>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</si>
  <si>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</si>
  <si>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</si>
  <si>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</si>
  <si>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</si>
  <si>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</si>
  <si>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</si>
  <si>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</si>
  <si>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</si>
  <si>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</si>
  <si>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</si>
  <si>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</si>
  <si>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</si>
  <si>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</si>
  <si>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</si>
  <si>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</si>
  <si>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</si>
  <si>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</si>
  <si>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</si>
  <si>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</si>
  <si>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</si>
  <si>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</si>
  <si>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</si>
  <si>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</si>
  <si>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</si>
  <si>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</si>
  <si>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</si>
  <si>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</si>
  <si>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</si>
  <si>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</si>
  <si>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</si>
  <si>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</si>
  <si>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</si>
  <si>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</si>
  <si>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</si>
  <si>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</si>
  <si>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</si>
  <si>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</si>
  <si>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</si>
  <si>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</si>
  <si>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</si>
  <si>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</si>
  <si>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</si>
  <si>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</si>
  <si>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</si>
  <si>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</si>
  <si>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</si>
  <si>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</si>
  <si>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</si>
  <si>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</si>
  <si>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</si>
  <si>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</si>
  <si>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</si>
  <si>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</si>
  <si>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</si>
  <si>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</si>
  <si>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</si>
  <si>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</si>
  <si>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</si>
  <si>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</si>
  <si>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</si>
  <si>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</si>
  <si>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</si>
  <si>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</si>
  <si>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</si>
  <si>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</si>
  <si>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</si>
  <si>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</si>
  <si>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</si>
  <si>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</si>
  <si>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</si>
  <si>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</si>
  <si>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</si>
  <si>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</si>
  <si>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</si>
  <si>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</si>
  <si>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</si>
  <si>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</si>
  <si>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</si>
  <si>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</si>
  <si>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</si>
  <si>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</si>
  <si>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</si>
  <si>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</si>
  <si>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</si>
  <si>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</si>
  <si>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</si>
  <si>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</si>
  <si>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</si>
  <si>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</si>
  <si>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</si>
  <si>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</si>
  <si>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</si>
  <si>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</si>
  <si>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</si>
  <si>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</si>
  <si>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</si>
  <si>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</si>
  <si>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</si>
  <si>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</si>
  <si>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</si>
  <si>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</si>
  <si>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</si>
  <si>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</si>
  <si>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</si>
  <si>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</si>
  <si>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</si>
  <si>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</si>
  <si>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</si>
  <si>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</si>
  <si>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</si>
  <si>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</si>
  <si>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</si>
  <si>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</si>
  <si>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</si>
  <si>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</si>
  <si>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</si>
  <si>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</si>
  <si>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</si>
  <si>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</si>
  <si>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</si>
  <si>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</si>
  <si>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</si>
  <si>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</si>
  <si>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</si>
  <si>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</si>
  <si>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</si>
  <si>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</si>
  <si>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</si>
  <si>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</si>
  <si>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</si>
  <si>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</si>
  <si>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</si>
  <si>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</si>
  <si>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</si>
  <si>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</si>
  <si>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</si>
  <si>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</si>
  <si>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</si>
  <si>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</si>
  <si>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</si>
  <si>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</si>
  <si>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</si>
  <si>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</si>
  <si>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</si>
  <si>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</si>
  <si>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</si>
  <si>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</si>
  <si>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</si>
  <si>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</si>
  <si>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</si>
  <si>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</si>
  <si>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</si>
  <si>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</si>
  <si>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</si>
  <si>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</si>
  <si>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</si>
  <si>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</si>
  <si>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</si>
  <si>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</si>
  <si>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</si>
  <si>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</si>
  <si>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</si>
  <si>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</si>
  <si>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</si>
  <si>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</si>
  <si>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</si>
  <si>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</si>
  <si>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</si>
  <si>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</si>
  <si>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</si>
  <si>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</si>
  <si>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</si>
  <si>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</si>
  <si>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</si>
  <si>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</si>
  <si>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</si>
  <si>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</si>
  <si>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</si>
  <si>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</si>
  <si>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</si>
  <si>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</si>
  <si>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</si>
  <si>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</si>
  <si>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</si>
  <si>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</si>
  <si>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</si>
  <si>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</si>
  <si>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</si>
  <si>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</si>
  <si>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</si>
  <si>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</si>
  <si>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</si>
  <si>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</si>
  <si>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</si>
  <si>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</si>
  <si>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</si>
  <si>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</si>
  <si>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</si>
  <si>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</si>
  <si>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</si>
  <si>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</si>
  <si>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</si>
  <si>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</si>
  <si>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</si>
  <si>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</si>
  <si>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</si>
  <si>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</si>
  <si>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</si>
  <si>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</si>
  <si>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</si>
  <si>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</si>
  <si>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</si>
  <si>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</si>
  <si>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</si>
  <si>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</si>
  <si>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</si>
  <si>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</si>
  <si>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</si>
  <si>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</si>
  <si>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</si>
  <si>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</si>
  <si>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</si>
  <si>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</si>
  <si>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</si>
  <si>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</si>
  <si>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</si>
  <si>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</si>
  <si>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</si>
  <si>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</si>
  <si>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</si>
  <si>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</si>
  <si>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</si>
  <si>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</si>
  <si>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</si>
  <si>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</si>
  <si>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</si>
  <si>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</si>
  <si>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</si>
  <si>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</si>
  <si>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</si>
  <si>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</si>
  <si>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</si>
  <si>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</si>
  <si>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</si>
  <si>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</si>
  <si>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</si>
  <si>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</si>
  <si>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</si>
  <si>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</si>
  <si>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</si>
  <si>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</si>
  <si>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</si>
  <si>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</si>
  <si>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</si>
  <si>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</si>
  <si>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</si>
  <si>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</si>
  <si>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</si>
  <si>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</si>
  <si>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</si>
  <si>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</si>
  <si>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</si>
  <si>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</si>
  <si>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</si>
  <si>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</si>
  <si>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</si>
  <si>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</si>
  <si>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</si>
  <si>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</si>
  <si>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</si>
  <si>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</si>
  <si>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</si>
  <si>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</si>
  <si>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</si>
  <si>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</si>
  <si>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</si>
  <si>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</si>
  <si>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</si>
  <si>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</si>
  <si>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</si>
  <si>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</si>
  <si>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</si>
  <si>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</si>
  <si>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</si>
  <si>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</si>
  <si>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</si>
  <si>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</si>
  <si>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</si>
  <si>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</si>
  <si>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</si>
  <si>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</si>
  <si>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</si>
  <si>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</si>
  <si>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</si>
  <si>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</si>
  <si>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</si>
  <si>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</si>
  <si>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</si>
  <si>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</si>
  <si>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</si>
  <si>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</si>
  <si>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</si>
  <si>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</si>
  <si>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</si>
  <si>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</si>
  <si>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</si>
  <si>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</si>
  <si>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</si>
  <si>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</si>
  <si>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</si>
  <si>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</si>
  <si>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</si>
  <si>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</si>
  <si>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</si>
  <si>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</si>
  <si>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</si>
  <si>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</si>
  <si>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</si>
  <si>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</si>
  <si>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</si>
  <si>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</si>
  <si>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</si>
  <si>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</si>
  <si>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</si>
  <si>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</si>
  <si>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</si>
  <si>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</si>
  <si>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</si>
  <si>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</si>
  <si>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</si>
  <si>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</si>
  <si>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</si>
  <si>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</si>
  <si>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</si>
  <si>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</si>
  <si>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</si>
  <si>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</si>
  <si>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</si>
  <si>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</si>
  <si>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</si>
  <si>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</si>
  <si>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</si>
  <si>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</si>
  <si>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</si>
  <si>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</si>
  <si>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</si>
  <si>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</si>
  <si>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</si>
  <si>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</si>
  <si>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</si>
  <si>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</si>
  <si>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</si>
  <si>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</si>
  <si>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</si>
  <si>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</si>
  <si>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</si>
  <si>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</si>
  <si>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</si>
  <si>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</si>
  <si>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</si>
  <si>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</si>
  <si>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</si>
  <si>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</si>
  <si>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</si>
  <si>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</si>
  <si>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</si>
  <si>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</si>
  <si>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</si>
  <si>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</si>
  <si>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</si>
  <si>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</si>
  <si>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</si>
  <si>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</si>
  <si>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</si>
  <si>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</si>
  <si>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</si>
  <si>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</si>
  <si>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</si>
  <si>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</si>
  <si>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</si>
  <si>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</si>
  <si>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</si>
  <si>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</si>
  <si>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</si>
  <si>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</si>
  <si>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</si>
  <si>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</si>
  <si>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</si>
  <si>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</si>
  <si>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</si>
  <si>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</si>
  <si>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</si>
  <si>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</si>
  <si>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</si>
  <si>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</si>
  <si>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</si>
  <si>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</si>
  <si>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</si>
  <si>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</si>
  <si>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</si>
  <si>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</si>
  <si>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</si>
  <si>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</si>
  <si>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</si>
  <si>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</si>
  <si>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</si>
  <si>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</si>
  <si>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</si>
  <si>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</si>
  <si>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</si>
  <si>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</si>
  <si>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</si>
  <si>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</si>
  <si>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</si>
  <si>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</si>
  <si>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</si>
  <si>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</si>
  <si>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</si>
  <si>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</si>
  <si>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</si>
  <si>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</si>
  <si>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</si>
  <si>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</si>
  <si>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</si>
  <si>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</si>
  <si>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</si>
  <si>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</si>
  <si>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</si>
  <si>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</si>
  <si>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</si>
  <si>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</si>
  <si>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</si>
  <si>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</si>
  <si>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</si>
  <si>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</si>
  <si>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</si>
  <si>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</si>
  <si>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</si>
  <si>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</si>
  <si>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</si>
  <si>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</si>
  <si>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</si>
  <si>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</si>
  <si>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</si>
  <si>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</si>
  <si>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</si>
  <si>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</si>
  <si>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</si>
  <si>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</si>
  <si>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</si>
  <si>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</si>
  <si>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</si>
  <si>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</si>
  <si>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</si>
  <si>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</si>
  <si>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</si>
  <si>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</si>
  <si>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</si>
  <si>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</si>
  <si>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</si>
  <si>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</si>
  <si>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</si>
  <si>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</si>
  <si>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</si>
  <si>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</si>
  <si>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</si>
  <si>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</si>
  <si>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</si>
  <si>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</si>
  <si>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</si>
  <si>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</si>
  <si>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</si>
  <si>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</si>
  <si>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</si>
  <si>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</si>
  <si>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</si>
  <si>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</si>
  <si>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</si>
  <si>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</si>
  <si>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</si>
  <si>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</si>
  <si>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</si>
  <si>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</si>
  <si>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</si>
  <si>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</si>
  <si>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</si>
  <si>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</si>
  <si>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</si>
  <si>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</si>
  <si>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</si>
  <si>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</si>
  <si>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</si>
  <si>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</si>
  <si>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</si>
  <si>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</si>
  <si>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</si>
  <si>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</si>
  <si>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</si>
  <si>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</si>
  <si>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</si>
  <si>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</si>
  <si>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</si>
  <si>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</si>
  <si>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</si>
  <si>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</si>
  <si>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</si>
  <si>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</si>
  <si>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</si>
  <si>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</si>
  <si>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</si>
  <si>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</si>
  <si>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</si>
  <si>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</si>
  <si>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</si>
  <si>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</si>
  <si>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</si>
  <si>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</si>
  <si>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</si>
  <si>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</si>
  <si>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</si>
  <si>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</si>
  <si>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</si>
  <si>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</si>
  <si>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</si>
  <si>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</si>
  <si>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</si>
  <si>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</si>
  <si>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</si>
  <si>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</si>
  <si>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</si>
  <si>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</si>
  <si>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</si>
  <si>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</si>
  <si>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</si>
  <si>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</si>
  <si>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</si>
  <si>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</si>
  <si>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</si>
  <si>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</si>
  <si>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</si>
  <si>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</si>
  <si>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</si>
  <si>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</si>
  <si>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</si>
  <si>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</si>
  <si>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</si>
  <si>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</si>
  <si>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</si>
  <si>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</si>
  <si>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</si>
  <si>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</si>
  <si>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</si>
  <si>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</si>
  <si>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</si>
  <si>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</si>
  <si>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</si>
  <si>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</si>
  <si>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</si>
  <si>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</si>
  <si>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</si>
  <si>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</si>
  <si>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</si>
  <si>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</si>
  <si>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</si>
  <si>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</si>
  <si>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</si>
  <si>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</si>
  <si>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</si>
  <si>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</si>
  <si>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</si>
  <si>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</si>
  <si>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</si>
  <si>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</si>
  <si>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</si>
  <si>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</si>
  <si>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</si>
  <si>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</si>
  <si>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</si>
  <si>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</si>
  <si>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</si>
  <si>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</si>
  <si>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</si>
  <si>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</si>
  <si>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</si>
  <si>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</si>
  <si>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</si>
  <si>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</si>
  <si>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</si>
  <si>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</si>
  <si>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</si>
  <si>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</si>
  <si>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</si>
  <si>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</si>
  <si>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</si>
  <si>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</si>
  <si>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</si>
  <si>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</si>
  <si>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</si>
  <si>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</si>
  <si>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</si>
  <si>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</si>
  <si>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</si>
  <si>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</si>
  <si>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</si>
  <si>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</si>
  <si>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</si>
  <si>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</si>
  <si>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</si>
  <si>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</si>
  <si>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</si>
  <si>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</si>
  <si>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</si>
  <si>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</si>
  <si>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</si>
  <si>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</si>
  <si>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</si>
  <si>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</si>
  <si>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</si>
  <si>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</si>
  <si>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</si>
  <si>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</si>
  <si>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</si>
  <si>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</si>
  <si>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</si>
  <si>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</si>
  <si>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</si>
  <si>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</si>
  <si>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</si>
  <si>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</si>
  <si>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</si>
  <si>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</si>
  <si>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</si>
  <si>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</si>
  <si>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</si>
  <si>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</si>
  <si>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</si>
  <si>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</si>
  <si>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</si>
  <si>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</si>
  <si>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</si>
  <si>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</si>
  <si>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</si>
  <si>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</si>
  <si>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</si>
  <si>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</si>
  <si>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</si>
  <si>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</si>
  <si>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</si>
  <si>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</si>
  <si>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</si>
  <si>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</si>
  <si>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</si>
  <si>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</si>
  <si>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</si>
  <si>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</si>
  <si>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</si>
  <si>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</si>
  <si>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</si>
  <si>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</si>
  <si>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</si>
  <si>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</si>
  <si>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</si>
  <si>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</si>
  <si>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</si>
  <si>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</si>
  <si>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</si>
  <si>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</si>
  <si>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</si>
  <si>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</si>
  <si>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</si>
  <si>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</si>
  <si>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</si>
  <si>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</si>
  <si>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</si>
  <si>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</si>
  <si>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</si>
  <si>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</si>
  <si>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</si>
  <si>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</si>
  <si>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</si>
  <si>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</si>
  <si>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</si>
  <si>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</si>
  <si>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</si>
  <si>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</si>
  <si>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</si>
  <si>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</si>
  <si>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</si>
  <si>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</si>
  <si>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</si>
  <si>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</si>
  <si>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</si>
  <si>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</si>
  <si>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</si>
  <si>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</si>
  <si>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</si>
  <si>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</si>
  <si>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</si>
  <si>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</si>
  <si>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</si>
  <si>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</si>
  <si>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</si>
  <si>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</si>
  <si>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</si>
  <si>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</si>
  <si>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</si>
  <si>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</si>
  <si>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</si>
  <si>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</si>
  <si>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</si>
  <si>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</si>
  <si>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</si>
  <si>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</si>
  <si>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</si>
  <si>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</si>
  <si>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</si>
  <si>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</si>
  <si>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</si>
  <si>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</si>
  <si>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</si>
  <si>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</si>
  <si>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</si>
  <si>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</si>
  <si>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</si>
  <si>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</si>
  <si>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</si>
  <si>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</si>
  <si>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</si>
  <si>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</si>
  <si>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</si>
  <si>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</si>
  <si>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</si>
  <si>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</si>
  <si>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</si>
  <si>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</si>
  <si>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</si>
  <si>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</si>
  <si>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</si>
  <si>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</si>
  <si>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</si>
  <si>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</si>
  <si>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</si>
  <si>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</si>
  <si>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</si>
  <si>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</si>
  <si>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</si>
  <si>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</si>
  <si>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</si>
  <si>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</si>
  <si>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</si>
  <si>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</si>
  <si>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</si>
  <si>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</si>
  <si>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</si>
  <si>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</si>
  <si>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</si>
  <si>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</si>
  <si>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</si>
  <si>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</si>
  <si>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</si>
  <si>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</si>
  <si>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</si>
  <si>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</si>
  <si>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</si>
  <si>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</si>
  <si>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</si>
  <si>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</si>
  <si>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</si>
  <si>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</si>
  <si>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</si>
  <si>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</si>
  <si>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</si>
  <si>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</si>
  <si>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</si>
  <si>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</si>
  <si>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</si>
  <si>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</si>
  <si>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</si>
  <si>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</si>
  <si>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</si>
  <si>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</si>
  <si>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</si>
  <si>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</si>
  <si>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</si>
  <si>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</si>
  <si>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</si>
  <si>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</si>
  <si>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</si>
  <si>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</si>
  <si>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</si>
  <si>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</si>
  <si>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</si>
  <si>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</si>
  <si>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</si>
  <si>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</si>
  <si>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</si>
  <si>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</si>
  <si>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</si>
  <si>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</si>
  <si>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</si>
  <si>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</si>
  <si>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</si>
  <si>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</si>
  <si>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</si>
  <si>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</si>
  <si>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</si>
  <si>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</si>
  <si>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</si>
  <si>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</si>
  <si>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</si>
  <si>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</si>
  <si>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</si>
  <si>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</si>
  <si>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</si>
  <si>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</si>
  <si>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</si>
  <si>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</si>
  <si>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</si>
  <si>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</si>
  <si>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</si>
  <si>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</si>
  <si>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</si>
  <si>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</si>
  <si>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</si>
  <si>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</si>
  <si>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</si>
  <si>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</si>
  <si>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</si>
  <si>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</si>
  <si>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</si>
  <si>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</si>
  <si>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</si>
  <si>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</si>
  <si>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</si>
  <si>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</si>
  <si>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</si>
  <si>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</si>
  <si>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</si>
  <si>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</si>
  <si>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</si>
  <si>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</si>
  <si>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</si>
  <si>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</si>
  <si>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</si>
  <si>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</si>
  <si>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</si>
  <si>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</si>
  <si>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</si>
  <si>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</si>
  <si>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</si>
  <si>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</si>
  <si>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</si>
  <si>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</si>
  <si>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</si>
  <si>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</si>
  <si>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</si>
  <si>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</si>
  <si>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</si>
  <si>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</si>
  <si>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</si>
  <si>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</si>
  <si>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</si>
  <si>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</si>
  <si>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</si>
  <si>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</si>
  <si>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</si>
  <si>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</si>
  <si>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</si>
  <si>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</si>
  <si>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</si>
  <si>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</si>
  <si>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</si>
  <si>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</si>
  <si>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</si>
  <si>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</si>
  <si>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</si>
  <si>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</si>
  <si>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</si>
  <si>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</si>
  <si>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</si>
  <si>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</si>
  <si>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</si>
  <si>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</si>
  <si>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</si>
  <si>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</si>
  <si>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</si>
  <si>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</si>
  <si>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</si>
  <si>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</si>
  <si>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</si>
  <si>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</si>
  <si>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</si>
  <si>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</si>
  <si>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</si>
  <si>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</si>
  <si>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</si>
  <si>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</si>
  <si>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</si>
  <si>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</si>
  <si>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</si>
  <si>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</si>
  <si>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</si>
  <si>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</si>
  <si>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</si>
  <si>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</si>
  <si>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</si>
  <si>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</si>
  <si>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</si>
  <si>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</si>
  <si>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</si>
  <si>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</si>
  <si>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</si>
  <si>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</si>
  <si>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</si>
  <si>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</si>
  <si>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</si>
  <si>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</si>
  <si>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</si>
  <si>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</si>
  <si>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</si>
  <si>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</si>
  <si>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</si>
  <si>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</si>
  <si>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</si>
  <si>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</si>
  <si>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</si>
  <si>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</si>
  <si>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</si>
  <si>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</si>
  <si>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</si>
  <si>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</si>
  <si>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</si>
  <si>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</si>
  <si>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</si>
  <si>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</si>
  <si>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</si>
  <si>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</si>
  <si>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</si>
  <si>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</si>
  <si>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</si>
  <si>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</si>
  <si>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</si>
  <si>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</si>
  <si>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</si>
  <si>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</si>
  <si>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</si>
  <si>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</si>
  <si>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</si>
  <si>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</si>
  <si>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</si>
  <si>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</si>
  <si>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</si>
  <si>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</si>
  <si>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</si>
  <si>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</si>
  <si>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</si>
  <si>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</si>
  <si>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</si>
  <si>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</si>
  <si>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</si>
  <si>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</si>
  <si>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</si>
  <si>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</si>
  <si>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</si>
  <si>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</si>
  <si>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</si>
  <si>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</si>
  <si>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</si>
  <si>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</si>
  <si>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</si>
  <si>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</si>
  <si>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</si>
  <si>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</si>
  <si>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</si>
  <si>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</si>
  <si>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</si>
  <si>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</si>
  <si>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</si>
  <si>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</si>
  <si>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</si>
  <si>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</si>
  <si>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</si>
  <si>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</si>
  <si>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</si>
  <si>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</si>
  <si>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</si>
  <si>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</si>
  <si>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</si>
  <si>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</si>
  <si>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</si>
  <si>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</si>
  <si>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</si>
  <si>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</si>
  <si>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</si>
  <si>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</si>
  <si>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</si>
  <si>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</si>
  <si>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</si>
  <si>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</si>
  <si>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</si>
  <si>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</si>
  <si>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</si>
  <si>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</si>
  <si>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</si>
  <si>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</si>
  <si>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</si>
  <si>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</si>
  <si>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</si>
  <si>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</si>
  <si>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</si>
  <si>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</si>
  <si>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</si>
  <si>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</si>
  <si>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</si>
  <si>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</si>
  <si>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</si>
  <si>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</si>
  <si>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</si>
  <si>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</si>
  <si>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</si>
  <si>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</si>
  <si>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</si>
  <si>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</si>
  <si>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</si>
  <si>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</si>
  <si>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</si>
  <si>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</si>
  <si>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</si>
  <si>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</si>
  <si>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</si>
  <si>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</si>
  <si>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</si>
  <si>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</si>
  <si>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</si>
  <si>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</si>
  <si>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</si>
  <si>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</si>
  <si>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</si>
  <si>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</si>
  <si>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</si>
  <si>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</si>
  <si>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</si>
  <si>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</si>
  <si>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</si>
  <si>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</si>
  <si>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</si>
  <si>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</si>
  <si>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</si>
  <si>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</si>
  <si>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</si>
  <si>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</si>
  <si>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</si>
  <si>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</si>
  <si>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</si>
  <si>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</si>
  <si>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</si>
  <si>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</si>
  <si>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</si>
  <si>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</si>
  <si>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</si>
  <si>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</si>
  <si>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</si>
  <si>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</si>
  <si>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</si>
  <si>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</si>
  <si>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</si>
  <si>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</si>
  <si>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</si>
  <si>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</si>
  <si>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</si>
  <si>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</si>
  <si>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</si>
  <si>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</si>
  <si>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</si>
  <si>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</si>
  <si>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</si>
  <si>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</si>
  <si>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</si>
  <si>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</si>
  <si>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</si>
  <si>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</si>
  <si>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</si>
  <si>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</si>
  <si>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</si>
  <si>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</si>
  <si>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</si>
  <si>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</si>
  <si>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</si>
  <si>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</si>
  <si>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</si>
  <si>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</si>
  <si>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</si>
  <si>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</si>
  <si>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</si>
  <si>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</si>
  <si>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</si>
  <si>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</si>
  <si>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</si>
  <si>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</si>
  <si>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</si>
  <si>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</si>
  <si>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</si>
  <si>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</si>
  <si>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</si>
  <si>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</si>
  <si>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</si>
  <si>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</si>
  <si>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</si>
  <si>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</si>
  <si>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PBZ Conservative10 fond</t>
  </si>
  <si>
    <t>Prosinac 2014.</t>
  </si>
  <si>
    <t>December 2014</t>
  </si>
  <si>
    <t>PROSINAC 2014.</t>
  </si>
  <si>
    <t>DECEMBER 2014</t>
  </si>
  <si>
    <t>Primus</t>
  </si>
  <si>
    <t>ZB Private World 1</t>
  </si>
  <si>
    <t>2014.</t>
  </si>
  <si>
    <t>31.12.2014.</t>
  </si>
  <si>
    <t>Raiffeisen d.d.</t>
  </si>
  <si>
    <t>Erste d.o.o.</t>
  </si>
  <si>
    <t>Outfox Macro Income Fund **</t>
  </si>
  <si>
    <t>Locusta Value IV **</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</si>
  <si>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</si>
  <si>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</si>
  <si>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</si>
  <si>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</si>
  <si>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</si>
  <si>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r>
      <rPr>
        <sz val="8"/>
        <rFont val="Arial"/>
        <family val="2"/>
      </rPr>
      <t>06 - Osiguranje plovila</t>
    </r>
    <r>
      <rPr>
        <sz val="8"/>
        <color rgb="FF0000FF"/>
        <rFont val="Arial"/>
        <family val="2"/>
      </rPr>
      <t xml:space="preserve"> / Insurance of vessels</t>
    </r>
  </si>
  <si>
    <t>ZB Future 2025</t>
  </si>
  <si>
    <t>ZB Future 2030</t>
  </si>
  <si>
    <t xml:space="preserve">ZB Future 2040 </t>
  </si>
  <si>
    <t xml:space="preserve">ZB Future 2055 </t>
  </si>
  <si>
    <r>
      <t>31.12.2013.</t>
    </r>
    <r>
      <rPr>
        <b/>
        <vertAlign val="superscript"/>
        <sz val="9"/>
        <rFont val="Arial"/>
        <family val="2"/>
      </rPr>
      <t>3</t>
    </r>
  </si>
  <si>
    <r>
      <t>01.01. - 31.12.2013.</t>
    </r>
    <r>
      <rPr>
        <b/>
        <vertAlign val="superscript"/>
        <sz val="9"/>
        <rFont val="Arial"/>
        <family val="2"/>
        <charset val="238"/>
      </rPr>
      <t>3</t>
    </r>
  </si>
  <si>
    <t>01.01. - 31.12.2014.</t>
  </si>
  <si>
    <t>Grafikon 19: Udjel broja aktivnih ugovora u ukupnom broju ugovora na dan 31. prosinca 2014.</t>
  </si>
  <si>
    <t>Chart 19: Share of the number of active contracts in total number of contracts as at 31 December 2014</t>
  </si>
  <si>
    <t xml:space="preserve">Grafikon 20: Godišnja promjena vrijednosti aktivnih ugovora na dan 31. prosinca 2014. </t>
  </si>
  <si>
    <t>Chart 20: Annual change in value of active contracts as at 31 December 2014</t>
  </si>
  <si>
    <r>
      <t>31.12.2013.</t>
    </r>
    <r>
      <rPr>
        <b/>
        <vertAlign val="superscript"/>
        <sz val="8"/>
        <rFont val="Arial"/>
        <family val="2"/>
        <charset val="238"/>
      </rPr>
      <t>1</t>
    </r>
  </si>
  <si>
    <r>
      <t>31.12.2013.</t>
    </r>
    <r>
      <rPr>
        <b/>
        <vertAlign val="superscript"/>
        <sz val="9"/>
        <rFont val="Arial"/>
        <family val="2"/>
        <charset val="238"/>
      </rPr>
      <t>3</t>
    </r>
  </si>
  <si>
    <t>HETA Asset Resolution Hrvatska d.o.o.</t>
  </si>
  <si>
    <r>
      <t>01.01. - 31.12.2013.</t>
    </r>
    <r>
      <rPr>
        <b/>
        <vertAlign val="superscript"/>
        <sz val="9"/>
        <rFont val="Arial"/>
        <family val="2"/>
        <charset val="238"/>
      </rPr>
      <t>1</t>
    </r>
  </si>
  <si>
    <r>
      <t xml:space="preserve">1) Podaci dostavljeni u izvještajima sa stanjem na dan 31.12.2014. godine.
    </t>
    </r>
    <r>
      <rPr>
        <i/>
        <sz val="8"/>
        <color indexed="12"/>
        <rFont val="Arial"/>
        <family val="2"/>
      </rPr>
      <t xml:space="preserve">Data delivered in reports containing the balance as at 31 december 2014. </t>
    </r>
  </si>
  <si>
    <r>
      <t xml:space="preserve">3) Podaci dostavljeni u izvještajima sa stanjem na dan 31.12.2014. godine. /  </t>
    </r>
    <r>
      <rPr>
        <i/>
        <sz val="8"/>
        <color indexed="12"/>
        <rFont val="Arial"/>
        <family val="2"/>
      </rPr>
      <t xml:space="preserve">Data delivered in reports containing the balance as at 31 December 2014. </t>
    </r>
  </si>
  <si>
    <r>
      <t xml:space="preserve">3) Podaci dostavljeni u izvještajima sa stanjem na dan 31.12.2014. godine.  
    </t>
    </r>
    <r>
      <rPr>
        <i/>
        <sz val="8"/>
        <color indexed="12"/>
        <rFont val="Arial"/>
        <family val="2"/>
      </rPr>
      <t>Data delivered in reports containing the balance as at 31 December 2014</t>
    </r>
  </si>
  <si>
    <r>
      <t xml:space="preserve">1) Podaci dostavljeni u izvještajima sa stanjem na dan 31.12.2014. godine.
    </t>
    </r>
    <r>
      <rPr>
        <i/>
        <sz val="8"/>
        <color indexed="12"/>
        <rFont val="Arial"/>
        <family val="2"/>
      </rPr>
      <t xml:space="preserve">Data delivered in reports containing the balance as at 31 December 2014. </t>
    </r>
  </si>
  <si>
    <r>
      <t>31.12.2014.</t>
    </r>
    <r>
      <rPr>
        <b/>
        <vertAlign val="superscript"/>
        <sz val="8"/>
        <rFont val="Arial"/>
        <family val="2"/>
        <charset val="238"/>
      </rPr>
      <t>2</t>
    </r>
  </si>
  <si>
    <r>
      <t>01.01. - 31.12.2013.</t>
    </r>
    <r>
      <rPr>
        <b/>
        <vertAlign val="superscript"/>
        <sz val="8"/>
        <rFont val="Arial"/>
        <family val="2"/>
        <charset val="238"/>
      </rPr>
      <t>1</t>
    </r>
  </si>
  <si>
    <r>
      <t>01.01. - 31.12.2014.</t>
    </r>
    <r>
      <rPr>
        <b/>
        <vertAlign val="superscript"/>
        <sz val="8"/>
        <rFont val="Arial"/>
        <family val="2"/>
        <charset val="238"/>
      </rPr>
      <t>2</t>
    </r>
  </si>
  <si>
    <r>
      <t xml:space="preserve">1) </t>
    </r>
    <r>
      <rPr>
        <sz val="8"/>
        <rFont val="Arial"/>
        <family val="2"/>
        <charset val="238"/>
      </rPr>
      <t xml:space="preserve">Podaci za 15 faktoring društava / </t>
    </r>
    <r>
      <rPr>
        <i/>
        <sz val="8"/>
        <color indexed="12"/>
        <rFont val="Arial"/>
        <family val="2"/>
      </rPr>
      <t>Data for 15 factoring companies</t>
    </r>
  </si>
  <si>
    <r>
      <t xml:space="preserve">2) </t>
    </r>
    <r>
      <rPr>
        <sz val="8"/>
        <rFont val="Arial"/>
        <family val="2"/>
        <charset val="238"/>
      </rPr>
      <t xml:space="preserve">Podaci za 17 faktoring društava / </t>
    </r>
    <r>
      <rPr>
        <i/>
        <sz val="8"/>
        <color indexed="12"/>
        <rFont val="Arial"/>
        <family val="2"/>
      </rPr>
      <t>Data for 17 factoring companies</t>
    </r>
  </si>
  <si>
    <t>FWR Multi-Asset Strategy I</t>
  </si>
  <si>
    <t>FWR Multi-Asset Strategy II</t>
  </si>
  <si>
    <t>Veljača 2015.</t>
  </si>
  <si>
    <t>February 2015</t>
  </si>
  <si>
    <t>AGRAM TRUST u likvidaciji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</si>
  <si>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</si>
  <si>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</si>
  <si>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</si>
  <si>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</si>
  <si>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</si>
  <si>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</si>
  <si>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</si>
  <si>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</si>
  <si>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</si>
  <si>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</si>
  <si>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</si>
  <si>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</si>
  <si>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</si>
  <si>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</si>
  <si>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r>
      <t xml:space="preserve">Broj / </t>
    </r>
    <r>
      <rPr>
        <i/>
        <sz val="10"/>
        <color rgb="FF0000FF"/>
        <rFont val="Arial"/>
        <family val="2"/>
      </rPr>
      <t>Number</t>
    </r>
    <r>
      <rPr>
        <sz val="10"/>
        <color theme="1"/>
        <rFont val="Arial"/>
        <family val="2"/>
        <charset val="238"/>
      </rPr>
      <t xml:space="preserve"> 4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17.4.2015.</t>
    </r>
  </si>
  <si>
    <t>Tablica 26: Zaračunata bruto premija osiguranja za period od 1. siječnja do 31. ožujka 2015.</t>
  </si>
  <si>
    <t>5Table 26: Written premium for the period 1 January - 31 March  2015</t>
  </si>
  <si>
    <t>I-III.2014</t>
  </si>
  <si>
    <t>I-III.2015</t>
  </si>
  <si>
    <t>Tablica 27: Podaci o osiguranju za period od 1. siječnja do 31. ožujka 2015.</t>
  </si>
  <si>
    <t>Table 27: Insurance data for the period 1 January - 31 March 2015</t>
  </si>
  <si>
    <t>Grafikon 18: Udio zaračunate bruto premije i likvidiranih šteta po društvima za osiguranje po vrstama osiguranja za period od 1. siječnja do 31. ožujka 2015.</t>
  </si>
  <si>
    <t>Chart 18: Share of written premium and claims settled per line of insurances for the period 1 January - 31 March 2015</t>
  </si>
  <si>
    <t>HT-R-A</t>
  </si>
  <si>
    <t>ADRS-P-A</t>
  </si>
  <si>
    <t>RIVP-R-A</t>
  </si>
  <si>
    <t>ZABA-R-A</t>
  </si>
  <si>
    <t>ATGR-R-A</t>
  </si>
  <si>
    <t>ADRS-R-A</t>
  </si>
  <si>
    <t>DLKV-R-A</t>
  </si>
  <si>
    <t>PODR-R-A</t>
  </si>
  <si>
    <t>OPEK-R-A</t>
  </si>
  <si>
    <t>ERNT-R-A</t>
  </si>
  <si>
    <t>RHMF-O-247E</t>
  </si>
  <si>
    <t>RHMF-O-187A</t>
  </si>
  <si>
    <t>RHMF-O-157A</t>
  </si>
  <si>
    <t>RHMF-O-203A</t>
  </si>
  <si>
    <t>RIBA-O-177A</t>
  </si>
  <si>
    <t>FNOI-D-177A</t>
  </si>
  <si>
    <t>RHMF-O-203E</t>
  </si>
  <si>
    <t>FNOI-D-171A</t>
  </si>
  <si>
    <t>FNOI-D-157A</t>
  </si>
  <si>
    <t>RHMF-O-19BA</t>
  </si>
  <si>
    <t>RHMF-O-167A</t>
  </si>
  <si>
    <t>ATGR-O-169A</t>
  </si>
  <si>
    <t>RHMF-O-172A</t>
  </si>
  <si>
    <t>RHMF-O-17BA</t>
  </si>
  <si>
    <t>RHMF-O-15CA</t>
  </si>
  <si>
    <t>RHMF-O-227E</t>
  </si>
  <si>
    <t>GDRI-O-167A</t>
  </si>
  <si>
    <t>RHMF-A-A</t>
  </si>
  <si>
    <t>Rujan 2014.</t>
  </si>
  <si>
    <t>September 2014</t>
  </si>
  <si>
    <t>Grafikon 7: Dobna i spolna struktura članova ODMF-a na dan 31. prosinca 2014.</t>
  </si>
  <si>
    <t>Chart 7: ODMF members age and sex structure as at 31 December 2014</t>
  </si>
  <si>
    <t>Grafikon 11: Dobna i spolna struktura članova ZDMF- ova na dan 31.prosinca 2014.</t>
  </si>
  <si>
    <t>Chart 11: ZDMF members age and sex structure as at 31 December 2014</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</si>
  <si>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</si>
  <si>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</si>
  <si>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</si>
  <si>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</si>
  <si>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</si>
  <si>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</si>
  <si>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</si>
  <si>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</si>
  <si>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</si>
  <si>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</si>
  <si>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</si>
  <si>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</si>
  <si>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</si>
  <si>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</si>
  <si>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</si>
  <si>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</si>
  <si>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</si>
  <si>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</si>
  <si>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</si>
  <si>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</si>
  <si>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</si>
  <si>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</si>
  <si>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</si>
  <si>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</si>
  <si>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</si>
  <si>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</si>
  <si>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31.3.2015.</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</si>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</sst>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2">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58" fillId="0" borderId="0" xfId="0" applyFont="1" applyAlignment="1">
      <alignment vertical="center"/>
    </xf>
    <xf numFmtId="0" fontId="72" fillId="0" borderId="0" xfId="0" applyFont="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43" fillId="13" borderId="0" xfId="3" applyFont="1" applyFill="1" applyBorder="1" applyAlignment="1">
      <alignment horizontal="center" vertical="center"/>
    </xf>
    <xf numFmtId="0" fontId="0" fillId="0" borderId="0" xfId="0" applyFont="1" applyAlignment="1">
      <alignment vertical="center"/>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3" fillId="0" borderId="0" xfId="0" applyFont="1" applyFill="1" applyBorder="1" applyAlignment="1">
      <alignment horizontal="left" vertical="center" wrapText="1"/>
    </xf>
    <xf numFmtId="0" fontId="173"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606418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67392</xdr:colOff>
      <xdr:row>39</xdr:row>
      <xdr:rowOff>161376</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5334000"/>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73489</xdr:colOff>
      <xdr:row>20</xdr:row>
      <xdr:rowOff>18501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83489" cy="2456901"/>
        </a:xfrm>
        <a:prstGeom prst="rect">
          <a:avLst/>
        </a:prstGeom>
      </xdr:spPr>
    </xdr:pic>
    <xdr:clientData/>
  </xdr:twoCellAnchor>
  <xdr:twoCellAnchor editAs="oneCell">
    <xdr:from>
      <xdr:col>4</xdr:col>
      <xdr:colOff>0</xdr:colOff>
      <xdr:row>24</xdr:row>
      <xdr:rowOff>0</xdr:rowOff>
    </xdr:from>
    <xdr:to>
      <xdr:col>9</xdr:col>
      <xdr:colOff>61296</xdr:colOff>
      <xdr:row>36</xdr:row>
      <xdr:rowOff>161376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754650</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1975"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16</xdr:col>
      <xdr:colOff>590550</xdr:colOff>
      <xdr:row>40</xdr:row>
      <xdr:rowOff>123826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6"/>
          <a:ext cx="10344150" cy="61150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44</xdr:row>
      <xdr:rowOff>142875</xdr:rowOff>
    </xdr:from>
    <xdr:to>
      <xdr:col>6</xdr:col>
      <xdr:colOff>36668</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47675" y="12287250"/>
          <a:ext cx="5456393" cy="2938527"/>
        </a:xfrm>
        <a:prstGeom prst="rect">
          <a:avLst/>
        </a:prstGeom>
      </xdr:spPr>
    </xdr:pic>
    <xdr:clientData/>
  </xdr:twoCellAnchor>
  <xdr:twoCellAnchor editAs="oneCell">
    <xdr:from>
      <xdr:col>0</xdr:col>
      <xdr:colOff>428625</xdr:colOff>
      <xdr:row>67</xdr:row>
      <xdr:rowOff>142875</xdr:rowOff>
    </xdr:from>
    <xdr:to>
      <xdr:col>6</xdr:col>
      <xdr:colOff>54197</xdr:colOff>
      <xdr:row>86</xdr:row>
      <xdr:rowOff>4827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2862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32</xdr:row>
      <xdr:rowOff>85724</xdr:rowOff>
    </xdr:from>
    <xdr:to>
      <xdr:col>3</xdr:col>
      <xdr:colOff>638960</xdr:colOff>
      <xdr:row>48</xdr:row>
      <xdr:rowOff>38099</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4" y="5391149"/>
          <a:ext cx="4506111" cy="2543175"/>
        </a:xfrm>
        <a:prstGeom prst="rect">
          <a:avLst/>
        </a:prstGeom>
      </xdr:spPr>
    </xdr:pic>
    <xdr:clientData/>
  </xdr:twoCellAnchor>
  <xdr:twoCellAnchor editAs="oneCell">
    <xdr:from>
      <xdr:col>0</xdr:col>
      <xdr:colOff>0</xdr:colOff>
      <xdr:row>52</xdr:row>
      <xdr:rowOff>85725</xdr:rowOff>
    </xdr:from>
    <xdr:to>
      <xdr:col>3</xdr:col>
      <xdr:colOff>552450</xdr:colOff>
      <xdr:row>68</xdr:row>
      <xdr:rowOff>54935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29650"/>
          <a:ext cx="4429125" cy="2560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11</xdr:col>
      <xdr:colOff>571500</xdr:colOff>
      <xdr:row>23</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90525"/>
          <a:ext cx="7277100" cy="3476625"/>
        </a:xfrm>
        <a:prstGeom prst="rect">
          <a:avLst/>
        </a:prstGeom>
      </xdr:spPr>
    </xdr:pic>
    <xdr:clientData/>
  </xdr:twoCellAnchor>
  <xdr:twoCellAnchor editAs="oneCell">
    <xdr:from>
      <xdr:col>0</xdr:col>
      <xdr:colOff>0</xdr:colOff>
      <xdr:row>54</xdr:row>
      <xdr:rowOff>95251</xdr:rowOff>
    </xdr:from>
    <xdr:to>
      <xdr:col>11</xdr:col>
      <xdr:colOff>561975</xdr:colOff>
      <xdr:row>76</xdr:row>
      <xdr:rowOff>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39201"/>
          <a:ext cx="7267575" cy="3467100"/>
        </a:xfrm>
        <a:prstGeom prst="rect">
          <a:avLst/>
        </a:prstGeom>
      </xdr:spPr>
    </xdr:pic>
    <xdr:clientData/>
  </xdr:twoCellAnchor>
  <xdr:twoCellAnchor editAs="oneCell">
    <xdr:from>
      <xdr:col>0</xdr:col>
      <xdr:colOff>0</xdr:colOff>
      <xdr:row>28</xdr:row>
      <xdr:rowOff>76200</xdr:rowOff>
    </xdr:from>
    <xdr:to>
      <xdr:col>11</xdr:col>
      <xdr:colOff>552450</xdr:colOff>
      <xdr:row>49</xdr:row>
      <xdr:rowOff>142875</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610100"/>
          <a:ext cx="7258050" cy="3467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19</xdr:row>
      <xdr:rowOff>142875</xdr:rowOff>
    </xdr:from>
    <xdr:to>
      <xdr:col>7</xdr:col>
      <xdr:colOff>492734</xdr:colOff>
      <xdr:row>35</xdr:row>
      <xdr:rowOff>143100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2912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276225</xdr:colOff>
      <xdr:row>20</xdr:row>
      <xdr:rowOff>123825</xdr:rowOff>
    </xdr:from>
    <xdr:to>
      <xdr:col>6</xdr:col>
      <xdr:colOff>342294</xdr:colOff>
      <xdr:row>38</xdr:row>
      <xdr:rowOff>147702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76225" y="3752850"/>
          <a:ext cx="6200169" cy="2938527"/>
        </a:xfrm>
        <a:prstGeom prst="rect">
          <a:avLst/>
        </a:prstGeom>
      </xdr:spPr>
    </xdr:pic>
    <xdr:clientData/>
  </xdr:twoCellAnchor>
  <xdr:twoCellAnchor editAs="oneCell">
    <xdr:from>
      <xdr:col>0</xdr:col>
      <xdr:colOff>257175</xdr:colOff>
      <xdr:row>44</xdr:row>
      <xdr:rowOff>0</xdr:rowOff>
    </xdr:from>
    <xdr:to>
      <xdr:col>6</xdr:col>
      <xdr:colOff>280569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5" t="s">
        <v>0</v>
      </c>
      <c r="B2" s="705"/>
      <c r="C2" s="705"/>
      <c r="D2" s="705"/>
      <c r="E2" s="705"/>
      <c r="F2" s="705"/>
      <c r="G2" s="705"/>
      <c r="H2" s="705"/>
      <c r="I2" s="705"/>
    </row>
    <row r="3" spans="1:9" ht="18.75" customHeight="1">
      <c r="A3" s="370"/>
      <c r="B3" s="370"/>
      <c r="C3" s="370"/>
      <c r="D3" s="370"/>
      <c r="E3" s="370"/>
      <c r="F3" s="370"/>
      <c r="G3" s="370"/>
      <c r="H3" s="370"/>
      <c r="I3" s="370"/>
    </row>
    <row r="4" spans="1:9" ht="16.5">
      <c r="A4" s="706" t="s">
        <v>1</v>
      </c>
      <c r="B4" s="706"/>
      <c r="C4" s="706"/>
      <c r="D4" s="706"/>
      <c r="E4" s="706"/>
      <c r="F4" s="706"/>
      <c r="G4" s="706"/>
      <c r="H4" s="706"/>
      <c r="I4" s="706"/>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7" t="s">
        <v>1216</v>
      </c>
      <c r="B7" s="708"/>
      <c r="C7" s="708"/>
      <c r="D7" s="708"/>
      <c r="E7" s="708"/>
      <c r="F7" s="708"/>
      <c r="G7" s="708"/>
      <c r="H7" s="708"/>
      <c r="I7" s="708"/>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9" t="s">
        <v>2</v>
      </c>
      <c r="B18" s="709"/>
      <c r="C18" s="709"/>
      <c r="D18" s="709"/>
      <c r="E18" s="709"/>
      <c r="F18" s="709"/>
      <c r="G18" s="709"/>
      <c r="H18" s="709"/>
      <c r="I18" s="709"/>
    </row>
    <row r="19" spans="1:9" ht="18.75" customHeight="1">
      <c r="A19" s="375"/>
      <c r="B19" s="375"/>
      <c r="C19" s="375"/>
      <c r="D19" s="375"/>
      <c r="E19" s="375"/>
      <c r="F19" s="375"/>
      <c r="G19" s="375"/>
      <c r="H19" s="375"/>
      <c r="I19" s="375"/>
    </row>
    <row r="20" spans="1:9" ht="18.75" customHeight="1">
      <c r="A20" s="710" t="s">
        <v>1214</v>
      </c>
      <c r="B20" s="710"/>
      <c r="C20" s="710"/>
      <c r="D20" s="710"/>
      <c r="E20" s="710"/>
      <c r="F20" s="710"/>
      <c r="G20" s="710"/>
      <c r="H20" s="710"/>
      <c r="I20" s="710"/>
    </row>
    <row r="21" spans="1:9" ht="18.75" customHeight="1">
      <c r="A21" s="376"/>
      <c r="B21" s="376"/>
      <c r="C21" s="376"/>
      <c r="D21" s="376"/>
      <c r="E21" s="376"/>
      <c r="F21" s="376"/>
      <c r="G21" s="376"/>
      <c r="H21" s="376"/>
      <c r="I21" s="376"/>
    </row>
    <row r="22" spans="1:9" ht="26.25" customHeight="1">
      <c r="A22" s="711" t="s">
        <v>3</v>
      </c>
      <c r="B22" s="711"/>
      <c r="C22" s="711"/>
      <c r="D22" s="711"/>
      <c r="E22" s="711"/>
      <c r="F22" s="711"/>
      <c r="G22" s="711"/>
      <c r="H22" s="711"/>
      <c r="I22" s="711"/>
    </row>
    <row r="23" spans="1:9" ht="18.75">
      <c r="A23" s="377"/>
      <c r="B23" s="377"/>
      <c r="C23" s="377"/>
      <c r="D23" s="377"/>
      <c r="E23" s="377"/>
      <c r="F23" s="377"/>
      <c r="G23" s="377"/>
      <c r="H23" s="377"/>
      <c r="I23" s="377"/>
    </row>
    <row r="24" spans="1:9" ht="18.75" customHeight="1">
      <c r="A24" s="701" t="s">
        <v>1215</v>
      </c>
      <c r="B24" s="701"/>
      <c r="C24" s="701"/>
      <c r="D24" s="701"/>
      <c r="E24" s="701"/>
      <c r="F24" s="701"/>
      <c r="G24" s="701"/>
      <c r="H24" s="701"/>
      <c r="I24" s="701"/>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2"/>
      <c r="B36" s="702"/>
      <c r="C36" s="702"/>
      <c r="D36" s="702"/>
      <c r="E36" s="702"/>
      <c r="F36" s="702"/>
      <c r="G36" s="702"/>
      <c r="H36" s="702"/>
      <c r="I36" s="702"/>
    </row>
    <row r="37" spans="1:9" ht="50.25" customHeight="1">
      <c r="A37" s="703" t="s">
        <v>4</v>
      </c>
      <c r="B37" s="703"/>
      <c r="C37" s="703"/>
      <c r="D37" s="703"/>
      <c r="E37" s="703"/>
      <c r="F37" s="703"/>
      <c r="G37" s="703"/>
      <c r="H37" s="703"/>
      <c r="I37" s="703"/>
    </row>
    <row r="38" spans="1:9">
      <c r="A38" s="378"/>
      <c r="B38" s="378"/>
      <c r="C38" s="378"/>
      <c r="D38" s="378"/>
      <c r="E38" s="378"/>
      <c r="F38" s="378"/>
      <c r="G38" s="378"/>
      <c r="H38" s="378"/>
      <c r="I38" s="378"/>
    </row>
    <row r="39" spans="1:9" ht="65.25" customHeight="1">
      <c r="A39" s="704" t="s">
        <v>5</v>
      </c>
      <c r="B39" s="704"/>
      <c r="C39" s="704"/>
      <c r="D39" s="704"/>
      <c r="E39" s="704"/>
      <c r="F39" s="704"/>
      <c r="G39" s="704"/>
      <c r="H39" s="704"/>
      <c r="I39" s="70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79" t="s">
        <v>946</v>
      </c>
      <c r="L1" s="380" t="str">
        <f>Naslovnica!A20</f>
        <v>Ožujak 2015.</v>
      </c>
    </row>
    <row r="2" spans="1:19" ht="12.75" customHeight="1">
      <c r="A2" s="117" t="s">
        <v>952</v>
      </c>
      <c r="J2" s="88"/>
      <c r="K2" s="88"/>
      <c r="L2" s="118" t="str">
        <f>Naslovnica!A24</f>
        <v>March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494</v>
      </c>
    </row>
    <row r="26" spans="1:1" ht="12.75" customHeight="1">
      <c r="A26" s="37"/>
    </row>
    <row r="27" spans="1:1" ht="12.75" customHeight="1">
      <c r="A27" s="379" t="s">
        <v>947</v>
      </c>
    </row>
    <row r="28" spans="1:1" ht="12.75" customHeight="1">
      <c r="A28" s="117" t="s">
        <v>951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494</v>
      </c>
    </row>
    <row r="52" spans="1:1" ht="12.75" customHeight="1"/>
    <row r="53" spans="1:1" ht="12.75" customHeight="1">
      <c r="A53" s="379" t="s">
        <v>948</v>
      </c>
    </row>
    <row r="54" spans="1:1" ht="12.75" customHeight="1">
      <c r="A54" s="117" t="s">
        <v>953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494</v>
      </c>
    </row>
    <row r="78" spans="1:12" ht="12.75" customHeight="1">
      <c r="A78" s="74" t="s">
        <v>338</v>
      </c>
    </row>
    <row r="79" spans="1:12" ht="12.75" customHeight="1">
      <c r="L79" s="683" t="s">
        <v>377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973</v>
      </c>
      <c r="AG1" s="380" t="str">
        <f>Naslovnica!A20</f>
        <v>Ožujak 2015.</v>
      </c>
    </row>
    <row r="2" spans="1:33" ht="12.75" customHeight="1">
      <c r="A2" s="119" t="s">
        <v>974</v>
      </c>
      <c r="AG2" s="118" t="str">
        <f>Naslovnica!A24</f>
        <v>March 2015</v>
      </c>
    </row>
    <row r="3" spans="1:33" ht="12.75" customHeight="1">
      <c r="A3" s="119"/>
      <c r="AG3" s="118"/>
    </row>
    <row r="4" spans="1:33" ht="12.75" customHeight="1">
      <c r="I4" s="671"/>
      <c r="J4" s="671"/>
      <c r="K4" s="671"/>
      <c r="AG4" s="21" t="s">
        <v>495</v>
      </c>
    </row>
    <row r="5" spans="1:33" ht="15" customHeight="1">
      <c r="A5" s="412" t="s">
        <v>956</v>
      </c>
      <c r="B5" s="754" t="s">
        <v>961</v>
      </c>
      <c r="C5" s="754"/>
      <c r="D5" s="754"/>
      <c r="E5" s="754"/>
      <c r="F5" s="754"/>
      <c r="G5" s="754"/>
      <c r="H5" s="754"/>
      <c r="I5" s="754"/>
      <c r="J5" s="752" t="s">
        <v>968</v>
      </c>
      <c r="K5" s="752"/>
      <c r="L5" s="754" t="s">
        <v>962</v>
      </c>
      <c r="M5" s="754"/>
      <c r="N5" s="754"/>
      <c r="O5" s="754"/>
      <c r="P5" s="754"/>
      <c r="Q5" s="754"/>
      <c r="R5" s="754"/>
      <c r="S5" s="754"/>
      <c r="T5" s="752" t="s">
        <v>969</v>
      </c>
      <c r="U5" s="752"/>
      <c r="V5" s="754" t="s">
        <v>963</v>
      </c>
      <c r="W5" s="754"/>
      <c r="X5" s="754"/>
      <c r="Y5" s="754"/>
      <c r="Z5" s="754"/>
      <c r="AA5" s="754"/>
      <c r="AB5" s="754"/>
      <c r="AC5" s="754"/>
      <c r="AD5" s="752" t="s">
        <v>970</v>
      </c>
      <c r="AE5" s="752"/>
      <c r="AF5" s="753" t="s">
        <v>910</v>
      </c>
      <c r="AG5" s="753"/>
    </row>
    <row r="6" spans="1:33" ht="22.5" customHeight="1">
      <c r="A6" s="755" t="s">
        <v>496</v>
      </c>
      <c r="B6" s="729" t="s">
        <v>957</v>
      </c>
      <c r="C6" s="729"/>
      <c r="D6" s="729" t="s">
        <v>958</v>
      </c>
      <c r="E6" s="729"/>
      <c r="F6" s="729" t="s">
        <v>959</v>
      </c>
      <c r="G6" s="729"/>
      <c r="H6" s="729" t="s">
        <v>960</v>
      </c>
      <c r="I6" s="729"/>
      <c r="J6" s="752"/>
      <c r="K6" s="752"/>
      <c r="L6" s="729" t="s">
        <v>957</v>
      </c>
      <c r="M6" s="729"/>
      <c r="N6" s="729" t="s">
        <v>958</v>
      </c>
      <c r="O6" s="729"/>
      <c r="P6" s="729" t="s">
        <v>959</v>
      </c>
      <c r="Q6" s="729"/>
      <c r="R6" s="729" t="s">
        <v>960</v>
      </c>
      <c r="S6" s="729"/>
      <c r="T6" s="752"/>
      <c r="U6" s="752"/>
      <c r="V6" s="729" t="s">
        <v>957</v>
      </c>
      <c r="W6" s="729"/>
      <c r="X6" s="729" t="s">
        <v>958</v>
      </c>
      <c r="Y6" s="729"/>
      <c r="Z6" s="729" t="s">
        <v>959</v>
      </c>
      <c r="AA6" s="729"/>
      <c r="AB6" s="729" t="s">
        <v>960</v>
      </c>
      <c r="AC6" s="729"/>
      <c r="AD6" s="752"/>
      <c r="AE6" s="752"/>
      <c r="AF6" s="753"/>
      <c r="AG6" s="753"/>
    </row>
    <row r="7" spans="1:33">
      <c r="A7" s="755"/>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5"/>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612</v>
      </c>
      <c r="B9" s="181">
        <v>647.23931999999991</v>
      </c>
      <c r="C9" s="182">
        <v>3.6339915041700139E-3</v>
      </c>
      <c r="D9" s="181">
        <v>379.38072</v>
      </c>
      <c r="E9" s="182">
        <v>7.206672331017799E-3</v>
      </c>
      <c r="F9" s="181">
        <v>288.98702000000003</v>
      </c>
      <c r="G9" s="182">
        <v>5.5422836310341905E-3</v>
      </c>
      <c r="H9" s="181">
        <v>517.84352999999999</v>
      </c>
      <c r="I9" s="182">
        <v>4.9667879167860389E-3</v>
      </c>
      <c r="J9" s="181">
        <v>1833.4505899999999</v>
      </c>
      <c r="K9" s="182">
        <v>4.7357205124723212E-3</v>
      </c>
      <c r="L9" s="181">
        <v>659270.51311000006</v>
      </c>
      <c r="M9" s="182">
        <v>2.3990776456314991E-2</v>
      </c>
      <c r="N9" s="181">
        <v>112797.87212</v>
      </c>
      <c r="O9" s="182">
        <v>1.2360318547674259E-2</v>
      </c>
      <c r="P9" s="181">
        <v>37615.841639999999</v>
      </c>
      <c r="Q9" s="182">
        <v>3.38696743998161E-3</v>
      </c>
      <c r="R9" s="181">
        <v>12382.975050000001</v>
      </c>
      <c r="S9" s="182">
        <v>5.8945902641619277E-4</v>
      </c>
      <c r="T9" s="181">
        <v>822067.20192000002</v>
      </c>
      <c r="U9" s="182">
        <v>1.196266898212197E-2</v>
      </c>
      <c r="V9" s="181">
        <v>17673.234920000003</v>
      </c>
      <c r="W9" s="182">
        <v>2.6283036711898015E-2</v>
      </c>
      <c r="X9" s="181">
        <v>355.99484000000001</v>
      </c>
      <c r="Y9" s="182">
        <v>1.8948196801161291E-3</v>
      </c>
      <c r="Z9" s="181">
        <v>3104.75551</v>
      </c>
      <c r="AA9" s="182">
        <v>1.2054024023331361E-2</v>
      </c>
      <c r="AB9" s="181">
        <v>1459.9973</v>
      </c>
      <c r="AC9" s="182">
        <v>2.44533193055212E-3</v>
      </c>
      <c r="AD9" s="181">
        <v>22593.98257</v>
      </c>
      <c r="AE9" s="182">
        <v>1.3174927884062326E-2</v>
      </c>
      <c r="AF9" s="181">
        <v>846494.63508000004</v>
      </c>
      <c r="AG9" s="182">
        <v>1.1952516580965383E-2</v>
      </c>
    </row>
    <row r="10" spans="1:33" ht="18">
      <c r="A10" s="209" t="s">
        <v>613</v>
      </c>
      <c r="B10" s="184">
        <v>0.12919</v>
      </c>
      <c r="C10" s="185">
        <v>7.2535049697494294E-7</v>
      </c>
      <c r="D10" s="184">
        <v>657.04409999999996</v>
      </c>
      <c r="E10" s="185">
        <v>1.2481133821793822E-2</v>
      </c>
      <c r="F10" s="184">
        <v>148.75452999999999</v>
      </c>
      <c r="G10" s="185">
        <v>2.8528609923766969E-3</v>
      </c>
      <c r="H10" s="184">
        <v>16.291260000000001</v>
      </c>
      <c r="I10" s="185">
        <v>1.5625421315434746E-4</v>
      </c>
      <c r="J10" s="184">
        <v>822.21907999999985</v>
      </c>
      <c r="K10" s="185">
        <v>2.123754948259675E-3</v>
      </c>
      <c r="L10" s="184">
        <v>2408.3550399999999</v>
      </c>
      <c r="M10" s="185">
        <v>8.7639756735850217E-5</v>
      </c>
      <c r="N10" s="184">
        <v>19928.796350000001</v>
      </c>
      <c r="O10" s="185">
        <v>2.1837847339502463E-3</v>
      </c>
      <c r="P10" s="184">
        <v>65784.677679999993</v>
      </c>
      <c r="Q10" s="185">
        <v>5.9233171886525667E-3</v>
      </c>
      <c r="R10" s="184">
        <v>29615.974309999998</v>
      </c>
      <c r="S10" s="185">
        <v>1.4097907257868193E-3</v>
      </c>
      <c r="T10" s="184">
        <v>117737.80338</v>
      </c>
      <c r="U10" s="182">
        <v>1.7133129326015444E-3</v>
      </c>
      <c r="V10" s="184">
        <v>598.71799999999996</v>
      </c>
      <c r="W10" s="185">
        <v>8.9039314224620479E-4</v>
      </c>
      <c r="X10" s="184">
        <v>2077.8256999999999</v>
      </c>
      <c r="Y10" s="185">
        <v>1.1059444086917303E-2</v>
      </c>
      <c r="Z10" s="184">
        <v>0</v>
      </c>
      <c r="AA10" s="185">
        <v>0</v>
      </c>
      <c r="AB10" s="184">
        <v>387.30279999999999</v>
      </c>
      <c r="AC10" s="185">
        <v>6.4868880485754424E-4</v>
      </c>
      <c r="AD10" s="184">
        <v>3063.8464999999997</v>
      </c>
      <c r="AE10" s="185">
        <v>1.786579969258459E-3</v>
      </c>
      <c r="AF10" s="184">
        <v>121623.86895999999</v>
      </c>
      <c r="AG10" s="182">
        <v>1.7173308018049924E-3</v>
      </c>
    </row>
    <row r="11" spans="1:33" ht="27">
      <c r="A11" s="209" t="s">
        <v>614</v>
      </c>
      <c r="B11" s="184">
        <v>177928.18386000002</v>
      </c>
      <c r="C11" s="185">
        <v>0.99899602592073722</v>
      </c>
      <c r="D11" s="184">
        <v>53842.157810000004</v>
      </c>
      <c r="E11" s="185">
        <v>1.0227794099068106</v>
      </c>
      <c r="F11" s="184">
        <v>53491.550139999999</v>
      </c>
      <c r="G11" s="185">
        <v>1.0258777115303195</v>
      </c>
      <c r="H11" s="184">
        <v>106828.13551000001</v>
      </c>
      <c r="I11" s="185">
        <v>1.024619719828979</v>
      </c>
      <c r="J11" s="184">
        <v>392090.02731999999</v>
      </c>
      <c r="K11" s="185">
        <v>1.0127509272639612</v>
      </c>
      <c r="L11" s="184">
        <v>27045205.289810002</v>
      </c>
      <c r="M11" s="185">
        <v>0.984171840573007</v>
      </c>
      <c r="N11" s="184">
        <v>9183535.8224299997</v>
      </c>
      <c r="O11" s="185">
        <v>1.006325970745737</v>
      </c>
      <c r="P11" s="184">
        <v>11029815.245469999</v>
      </c>
      <c r="Q11" s="185">
        <v>0.99313543115553315</v>
      </c>
      <c r="R11" s="184">
        <v>20977738.50443</v>
      </c>
      <c r="S11" s="185">
        <v>0.99859018251310994</v>
      </c>
      <c r="T11" s="184">
        <v>68236294.86214</v>
      </c>
      <c r="U11" s="185">
        <v>0.99297016849200193</v>
      </c>
      <c r="V11" s="184">
        <v>654647.66749999998</v>
      </c>
      <c r="W11" s="185">
        <v>0.97356985046294531</v>
      </c>
      <c r="X11" s="184">
        <v>192308.20415000001</v>
      </c>
      <c r="Y11" s="185">
        <v>1.0235804818721816</v>
      </c>
      <c r="Z11" s="184">
        <v>255142.79264</v>
      </c>
      <c r="AA11" s="185">
        <v>0.99057634069950073</v>
      </c>
      <c r="AB11" s="184">
        <v>611071.06805</v>
      </c>
      <c r="AC11" s="185">
        <v>1.0234755876187251</v>
      </c>
      <c r="AD11" s="184">
        <v>1713169.7323400001</v>
      </c>
      <c r="AE11" s="185">
        <v>0.99897782990711825</v>
      </c>
      <c r="AF11" s="184">
        <v>70341554.621799991</v>
      </c>
      <c r="AG11" s="185">
        <v>0.99322377615363011</v>
      </c>
    </row>
    <row r="12" spans="1:33" ht="18.75">
      <c r="A12" s="209" t="s">
        <v>615</v>
      </c>
      <c r="B12" s="186">
        <v>145951.42546999999</v>
      </c>
      <c r="C12" s="187">
        <v>0.81945923832236123</v>
      </c>
      <c r="D12" s="186">
        <v>39392.94397</v>
      </c>
      <c r="E12" s="187">
        <v>0.74830381297693116</v>
      </c>
      <c r="F12" s="186">
        <v>43148.52751</v>
      </c>
      <c r="G12" s="187">
        <v>0.82751598228149292</v>
      </c>
      <c r="H12" s="186">
        <v>84257.90552</v>
      </c>
      <c r="I12" s="187">
        <v>0.80814207919221392</v>
      </c>
      <c r="J12" s="186">
        <v>312750.80247</v>
      </c>
      <c r="K12" s="187">
        <v>0.80782127351976141</v>
      </c>
      <c r="L12" s="186">
        <v>22899616.000560001</v>
      </c>
      <c r="M12" s="187">
        <v>0.83331433376760833</v>
      </c>
      <c r="N12" s="186">
        <v>7543995.5410399996</v>
      </c>
      <c r="O12" s="187">
        <v>0.82666619730457924</v>
      </c>
      <c r="P12" s="186">
        <v>8908338.9421100002</v>
      </c>
      <c r="Q12" s="187">
        <v>0.80211561474573434</v>
      </c>
      <c r="R12" s="186">
        <v>18520286.35571</v>
      </c>
      <c r="S12" s="187">
        <v>0.88160962289800571</v>
      </c>
      <c r="T12" s="186">
        <v>57872236.839419998</v>
      </c>
      <c r="U12" s="187">
        <v>0.84215306357924535</v>
      </c>
      <c r="V12" s="186">
        <v>654647.66749999998</v>
      </c>
      <c r="W12" s="187">
        <v>0.97356985046294531</v>
      </c>
      <c r="X12" s="186">
        <v>188350.27833</v>
      </c>
      <c r="Y12" s="187">
        <v>1.0025140087284257</v>
      </c>
      <c r="Z12" s="186">
        <v>255142.79264</v>
      </c>
      <c r="AA12" s="187">
        <v>0.99057634069950073</v>
      </c>
      <c r="AB12" s="186">
        <v>611071.06805</v>
      </c>
      <c r="AC12" s="187">
        <v>1.0234755876187251</v>
      </c>
      <c r="AD12" s="186">
        <v>1709211.8065200001</v>
      </c>
      <c r="AE12" s="187">
        <v>0.99666989738183576</v>
      </c>
      <c r="AF12" s="186">
        <v>59894199.448409997</v>
      </c>
      <c r="AG12" s="187">
        <v>0.84570696888481955</v>
      </c>
    </row>
    <row r="13" spans="1:33" ht="19.5">
      <c r="A13" s="210" t="s">
        <v>517</v>
      </c>
      <c r="B13" s="186">
        <v>19575.449789999999</v>
      </c>
      <c r="C13" s="187">
        <v>0.10990836932954984</v>
      </c>
      <c r="D13" s="186">
        <v>10924.727050000001</v>
      </c>
      <c r="E13" s="187">
        <v>0.20752485301613829</v>
      </c>
      <c r="F13" s="186">
        <v>9359.2108399999997</v>
      </c>
      <c r="G13" s="187">
        <v>0.17949387843761894</v>
      </c>
      <c r="H13" s="186">
        <v>12741.194750000001</v>
      </c>
      <c r="I13" s="187">
        <v>0.12220450476559533</v>
      </c>
      <c r="J13" s="186">
        <v>52600.582430000002</v>
      </c>
      <c r="K13" s="187">
        <v>0.13586494151540904</v>
      </c>
      <c r="L13" s="186">
        <v>2035650.9736199998</v>
      </c>
      <c r="M13" s="187">
        <v>7.4077099582108716E-2</v>
      </c>
      <c r="N13" s="186">
        <v>1025165.2734500001</v>
      </c>
      <c r="O13" s="187">
        <v>0.11233695375365907</v>
      </c>
      <c r="P13" s="186">
        <v>1420338.1576700001</v>
      </c>
      <c r="Q13" s="187">
        <v>0.12788864701823421</v>
      </c>
      <c r="R13" s="186">
        <v>2320398.2532699998</v>
      </c>
      <c r="S13" s="187">
        <v>0.11045646863920382</v>
      </c>
      <c r="T13" s="186">
        <v>6801552.6580100004</v>
      </c>
      <c r="U13" s="187">
        <v>9.8975756266898876E-2</v>
      </c>
      <c r="V13" s="186">
        <v>0</v>
      </c>
      <c r="W13" s="187">
        <v>0</v>
      </c>
      <c r="X13" s="186">
        <v>0</v>
      </c>
      <c r="Y13" s="187">
        <v>0</v>
      </c>
      <c r="Z13" s="186">
        <v>0</v>
      </c>
      <c r="AA13" s="187">
        <v>0</v>
      </c>
      <c r="AB13" s="186">
        <v>0</v>
      </c>
      <c r="AC13" s="187">
        <v>0</v>
      </c>
      <c r="AD13" s="186">
        <v>0</v>
      </c>
      <c r="AE13" s="187">
        <v>0</v>
      </c>
      <c r="AF13" s="186">
        <v>6854153.2404400008</v>
      </c>
      <c r="AG13" s="187">
        <v>9.6780743621717416E-2</v>
      </c>
    </row>
    <row r="14" spans="1:33" ht="19.5">
      <c r="A14" s="210" t="s">
        <v>616</v>
      </c>
      <c r="B14" s="186">
        <v>126375.97568</v>
      </c>
      <c r="C14" s="187">
        <v>0.7095508689928115</v>
      </c>
      <c r="D14" s="186">
        <v>27677.071510000002</v>
      </c>
      <c r="E14" s="187">
        <v>0.52575045314563706</v>
      </c>
      <c r="F14" s="186">
        <v>29569.0553</v>
      </c>
      <c r="G14" s="187">
        <v>0.56708460876317135</v>
      </c>
      <c r="H14" s="186">
        <v>68379.942580000003</v>
      </c>
      <c r="I14" s="187">
        <v>0.65585191835237777</v>
      </c>
      <c r="J14" s="186">
        <v>252002.04507000002</v>
      </c>
      <c r="K14" s="187">
        <v>0.6509099620857377</v>
      </c>
      <c r="L14" s="186">
        <v>19465750.69179</v>
      </c>
      <c r="M14" s="187">
        <v>0.70835637892874126</v>
      </c>
      <c r="N14" s="186">
        <v>6306973.8681499995</v>
      </c>
      <c r="O14" s="187">
        <v>0.69111415505478335</v>
      </c>
      <c r="P14" s="186">
        <v>7151927.0510299997</v>
      </c>
      <c r="Q14" s="187">
        <v>0.64396655767509514</v>
      </c>
      <c r="R14" s="186">
        <v>15587842.926280001</v>
      </c>
      <c r="S14" s="187">
        <v>0.74201835004533467</v>
      </c>
      <c r="T14" s="186">
        <v>48512494.537249997</v>
      </c>
      <c r="U14" s="187">
        <v>0.70595069635511154</v>
      </c>
      <c r="V14" s="186">
        <v>549871.84250000003</v>
      </c>
      <c r="W14" s="187">
        <v>0.81775079031578346</v>
      </c>
      <c r="X14" s="186">
        <v>178401.19287</v>
      </c>
      <c r="Y14" s="187">
        <v>0.94955896328797695</v>
      </c>
      <c r="Z14" s="186">
        <v>225915.12482</v>
      </c>
      <c r="AA14" s="187">
        <v>0.87710170190315029</v>
      </c>
      <c r="AB14" s="186">
        <v>588446.83934000006</v>
      </c>
      <c r="AC14" s="187">
        <v>0.98558253886536318</v>
      </c>
      <c r="AD14" s="186">
        <v>1542634.9995300001</v>
      </c>
      <c r="AE14" s="187">
        <v>0.89953618434778981</v>
      </c>
      <c r="AF14" s="186">
        <v>50307131.58185</v>
      </c>
      <c r="AG14" s="187">
        <v>0.71033743092304702</v>
      </c>
    </row>
    <row r="15" spans="1:33" ht="19.5">
      <c r="A15" s="210" t="s">
        <v>617</v>
      </c>
      <c r="B15" s="186">
        <v>0</v>
      </c>
      <c r="C15" s="187">
        <v>0</v>
      </c>
      <c r="D15" s="186">
        <v>0</v>
      </c>
      <c r="E15" s="187">
        <v>0</v>
      </c>
      <c r="F15" s="186">
        <v>674.43041000000005</v>
      </c>
      <c r="G15" s="187">
        <v>1.2934437752999003E-2</v>
      </c>
      <c r="H15" s="186">
        <v>0</v>
      </c>
      <c r="I15" s="187">
        <v>0</v>
      </c>
      <c r="J15" s="186">
        <v>674.43041000000005</v>
      </c>
      <c r="K15" s="187">
        <v>1.7420234525502636E-3</v>
      </c>
      <c r="L15" s="186">
        <v>3682.2416600000001</v>
      </c>
      <c r="M15" s="187">
        <v>1.3399634105651354E-4</v>
      </c>
      <c r="N15" s="186">
        <v>5523.9294199999995</v>
      </c>
      <c r="O15" s="187">
        <v>6.0530864618999608E-4</v>
      </c>
      <c r="P15" s="186">
        <v>331.51999000000001</v>
      </c>
      <c r="Q15" s="187">
        <v>2.9850386509470348E-5</v>
      </c>
      <c r="R15" s="186">
        <v>0</v>
      </c>
      <c r="S15" s="187">
        <v>0</v>
      </c>
      <c r="T15" s="186">
        <v>9537.6910700000008</v>
      </c>
      <c r="U15" s="187">
        <v>1.3879186623389221E-4</v>
      </c>
      <c r="V15" s="186">
        <v>0</v>
      </c>
      <c r="W15" s="187">
        <v>0</v>
      </c>
      <c r="X15" s="186">
        <v>0</v>
      </c>
      <c r="Y15" s="187">
        <v>0</v>
      </c>
      <c r="Z15" s="186">
        <v>4886.5011299999996</v>
      </c>
      <c r="AA15" s="187">
        <v>1.8971542790194081E-2</v>
      </c>
      <c r="AB15" s="186">
        <v>0</v>
      </c>
      <c r="AC15" s="187">
        <v>0</v>
      </c>
      <c r="AD15" s="186">
        <v>4886.5011299999996</v>
      </c>
      <c r="AE15" s="187">
        <v>2.8494002681325012E-3</v>
      </c>
      <c r="AF15" s="186">
        <v>15098.622610000002</v>
      </c>
      <c r="AG15" s="187">
        <v>2.131927712438584E-4</v>
      </c>
    </row>
    <row r="16" spans="1:33" ht="19.5">
      <c r="A16" s="210" t="s">
        <v>618</v>
      </c>
      <c r="B16" s="186">
        <v>0</v>
      </c>
      <c r="C16" s="187">
        <v>0</v>
      </c>
      <c r="D16" s="186">
        <v>791.14541000000008</v>
      </c>
      <c r="E16" s="187">
        <v>1.502850681515585E-2</v>
      </c>
      <c r="F16" s="186">
        <v>3545.8309599999998</v>
      </c>
      <c r="G16" s="187">
        <v>6.8003057327703675E-2</v>
      </c>
      <c r="H16" s="186">
        <v>2585.9792200000002</v>
      </c>
      <c r="I16" s="187">
        <v>2.4802878859866775E-2</v>
      </c>
      <c r="J16" s="186">
        <v>6922.9555900000005</v>
      </c>
      <c r="K16" s="187">
        <v>1.7881683298865404E-2</v>
      </c>
      <c r="L16" s="186">
        <v>3005.27261</v>
      </c>
      <c r="M16" s="187">
        <v>1.0936151692373133E-4</v>
      </c>
      <c r="N16" s="186">
        <v>99529.146870000011</v>
      </c>
      <c r="O16" s="187">
        <v>1.090634013718535E-2</v>
      </c>
      <c r="P16" s="186">
        <v>65040.809289999997</v>
      </c>
      <c r="Q16" s="187">
        <v>5.8563385459659599E-3</v>
      </c>
      <c r="R16" s="186">
        <v>393758.05981999997</v>
      </c>
      <c r="S16" s="187">
        <v>1.8743818964976931E-2</v>
      </c>
      <c r="T16" s="186">
        <v>561333.28859000001</v>
      </c>
      <c r="U16" s="187">
        <v>8.1684858663192261E-3</v>
      </c>
      <c r="V16" s="186">
        <v>0</v>
      </c>
      <c r="W16" s="187">
        <v>0</v>
      </c>
      <c r="X16" s="186">
        <v>9949.0854600000002</v>
      </c>
      <c r="Y16" s="187">
        <v>5.2955045440448607E-2</v>
      </c>
      <c r="Z16" s="186">
        <v>17625.921350000001</v>
      </c>
      <c r="AA16" s="187">
        <v>6.8431565288130908E-2</v>
      </c>
      <c r="AB16" s="186">
        <v>15915.924499999999</v>
      </c>
      <c r="AC16" s="187">
        <v>2.6657390656891478E-2</v>
      </c>
      <c r="AD16" s="186">
        <v>43490.93131</v>
      </c>
      <c r="AE16" s="187">
        <v>2.5360287051861625E-2</v>
      </c>
      <c r="AF16" s="186">
        <v>611747.17549000005</v>
      </c>
      <c r="AG16" s="187">
        <v>8.6378790312261512E-3</v>
      </c>
    </row>
    <row r="17" spans="1:33" ht="19.5">
      <c r="A17" s="576" t="s">
        <v>748</v>
      </c>
      <c r="B17" s="186">
        <v>0</v>
      </c>
      <c r="C17" s="187">
        <v>0</v>
      </c>
      <c r="D17" s="186">
        <v>0</v>
      </c>
      <c r="E17" s="187">
        <v>0</v>
      </c>
      <c r="F17" s="186">
        <v>0</v>
      </c>
      <c r="G17" s="187">
        <v>0</v>
      </c>
      <c r="H17" s="186">
        <v>0</v>
      </c>
      <c r="I17" s="187">
        <v>0</v>
      </c>
      <c r="J17" s="186">
        <v>0</v>
      </c>
      <c r="K17" s="187">
        <v>0</v>
      </c>
      <c r="L17" s="186">
        <v>36492.06422</v>
      </c>
      <c r="M17" s="187">
        <v>1.3279419262991323E-3</v>
      </c>
      <c r="N17" s="186">
        <v>37336.999979999993</v>
      </c>
      <c r="O17" s="187">
        <v>4.0913645328020344E-3</v>
      </c>
      <c r="P17" s="186">
        <v>58855.105369999997</v>
      </c>
      <c r="Q17" s="187">
        <v>5.2993716709212732E-3</v>
      </c>
      <c r="R17" s="186">
        <v>34924.744060000005</v>
      </c>
      <c r="S17" s="187">
        <v>1.6625007761315251E-3</v>
      </c>
      <c r="T17" s="186">
        <v>167608.91363</v>
      </c>
      <c r="U17" s="187">
        <v>2.4390341173152457E-3</v>
      </c>
      <c r="V17" s="186">
        <v>0</v>
      </c>
      <c r="W17" s="187">
        <v>0</v>
      </c>
      <c r="X17" s="186">
        <v>0</v>
      </c>
      <c r="Y17" s="187">
        <v>0</v>
      </c>
      <c r="Z17" s="186">
        <v>0</v>
      </c>
      <c r="AA17" s="187">
        <v>0</v>
      </c>
      <c r="AB17" s="186">
        <v>0</v>
      </c>
      <c r="AC17" s="187">
        <v>0</v>
      </c>
      <c r="AD17" s="186">
        <v>0</v>
      </c>
      <c r="AE17" s="187">
        <v>0</v>
      </c>
      <c r="AF17" s="186">
        <v>167608.91363</v>
      </c>
      <c r="AG17" s="187">
        <v>2.3666403025588444E-3</v>
      </c>
    </row>
    <row r="18" spans="1:33" ht="19.5">
      <c r="A18" s="576" t="s">
        <v>749</v>
      </c>
      <c r="B18" s="186">
        <v>0</v>
      </c>
      <c r="C18" s="187">
        <v>0</v>
      </c>
      <c r="D18" s="186">
        <v>0</v>
      </c>
      <c r="E18" s="187">
        <v>0</v>
      </c>
      <c r="F18" s="186">
        <v>0</v>
      </c>
      <c r="G18" s="187">
        <v>0</v>
      </c>
      <c r="H18" s="186">
        <v>550.78896999999995</v>
      </c>
      <c r="I18" s="187">
        <v>5.2827772143740556E-3</v>
      </c>
      <c r="J18" s="186">
        <v>550.78896999999995</v>
      </c>
      <c r="K18" s="187">
        <v>1.4226631671991237E-3</v>
      </c>
      <c r="L18" s="186">
        <v>376666.24141000002</v>
      </c>
      <c r="M18" s="187">
        <v>1.3706840237218278E-2</v>
      </c>
      <c r="N18" s="186">
        <v>69466.323170000003</v>
      </c>
      <c r="O18" s="187">
        <v>7.6120751799593888E-3</v>
      </c>
      <c r="P18" s="186">
        <v>210510.29141000001</v>
      </c>
      <c r="Q18" s="187">
        <v>1.8954554030994438E-2</v>
      </c>
      <c r="R18" s="186">
        <v>183362.37228000001</v>
      </c>
      <c r="S18" s="187">
        <v>8.7284844723588689E-3</v>
      </c>
      <c r="T18" s="186">
        <v>840005.22827000008</v>
      </c>
      <c r="U18" s="187">
        <v>1.2223701986378128E-2</v>
      </c>
      <c r="V18" s="186">
        <v>0</v>
      </c>
      <c r="W18" s="187">
        <v>0</v>
      </c>
      <c r="X18" s="186">
        <v>0</v>
      </c>
      <c r="Y18" s="187">
        <v>0</v>
      </c>
      <c r="Z18" s="186">
        <v>6715.2453399999995</v>
      </c>
      <c r="AA18" s="187">
        <v>2.6071530718025517E-2</v>
      </c>
      <c r="AB18" s="186">
        <v>6708.3042100000002</v>
      </c>
      <c r="AC18" s="187">
        <v>1.1235658096470598E-2</v>
      </c>
      <c r="AD18" s="186">
        <v>13423.54955</v>
      </c>
      <c r="AE18" s="187">
        <v>7.8274955166253938E-3</v>
      </c>
      <c r="AF18" s="186">
        <v>853979.56679000007</v>
      </c>
      <c r="AG18" s="187">
        <v>1.2058203925767886E-2</v>
      </c>
    </row>
    <row r="19" spans="1:33" ht="19.5">
      <c r="A19" s="183" t="s">
        <v>759</v>
      </c>
      <c r="B19" s="186">
        <v>0</v>
      </c>
      <c r="C19" s="187">
        <v>0</v>
      </c>
      <c r="D19" s="186">
        <v>0</v>
      </c>
      <c r="E19" s="187">
        <v>0</v>
      </c>
      <c r="F19" s="186">
        <v>0</v>
      </c>
      <c r="G19" s="187">
        <v>0</v>
      </c>
      <c r="H19" s="186">
        <v>0</v>
      </c>
      <c r="I19" s="187">
        <v>0</v>
      </c>
      <c r="J19" s="186">
        <v>0</v>
      </c>
      <c r="K19" s="187">
        <v>0</v>
      </c>
      <c r="L19" s="186">
        <v>0</v>
      </c>
      <c r="M19" s="187">
        <v>0</v>
      </c>
      <c r="N19" s="186">
        <v>0</v>
      </c>
      <c r="O19" s="187">
        <v>0</v>
      </c>
      <c r="P19" s="186">
        <v>1336.0073500000001</v>
      </c>
      <c r="Q19" s="187">
        <v>1.2029541801383751E-4</v>
      </c>
      <c r="R19" s="186">
        <v>0</v>
      </c>
      <c r="S19" s="187">
        <v>0</v>
      </c>
      <c r="T19" s="186">
        <v>1336.0073500000001</v>
      </c>
      <c r="U19" s="187">
        <v>1.9441492919805466E-5</v>
      </c>
      <c r="V19" s="186">
        <v>104775.825</v>
      </c>
      <c r="W19" s="187">
        <v>0.15581906014716188</v>
      </c>
      <c r="X19" s="186">
        <v>0</v>
      </c>
      <c r="Y19" s="187">
        <v>0</v>
      </c>
      <c r="Z19" s="186">
        <v>0</v>
      </c>
      <c r="AA19" s="187">
        <v>0</v>
      </c>
      <c r="AB19" s="186">
        <v>0</v>
      </c>
      <c r="AC19" s="187">
        <v>0</v>
      </c>
      <c r="AD19" s="186">
        <v>104775.825</v>
      </c>
      <c r="AE19" s="187">
        <v>6.1096530197426557E-2</v>
      </c>
      <c r="AF19" s="186">
        <v>106111.83235</v>
      </c>
      <c r="AG19" s="187">
        <v>1.4983006188575901E-3</v>
      </c>
    </row>
    <row r="20" spans="1:33" ht="17.25" customHeight="1">
      <c r="A20" s="209" t="s">
        <v>660</v>
      </c>
      <c r="B20" s="186">
        <v>0</v>
      </c>
      <c r="C20" s="187">
        <v>0</v>
      </c>
      <c r="D20" s="186">
        <v>0</v>
      </c>
      <c r="E20" s="187">
        <v>0</v>
      </c>
      <c r="F20" s="186">
        <v>0</v>
      </c>
      <c r="G20" s="187">
        <v>0</v>
      </c>
      <c r="H20" s="186">
        <v>0</v>
      </c>
      <c r="I20" s="187">
        <v>0</v>
      </c>
      <c r="J20" s="186">
        <v>0</v>
      </c>
      <c r="K20" s="187">
        <v>0</v>
      </c>
      <c r="L20" s="186">
        <v>978368.51525000005</v>
      </c>
      <c r="M20" s="187">
        <v>3.5602715235260728E-2</v>
      </c>
      <c r="N20" s="186">
        <v>0</v>
      </c>
      <c r="O20" s="187">
        <v>0</v>
      </c>
      <c r="P20" s="186">
        <v>0</v>
      </c>
      <c r="Q20" s="187">
        <v>0</v>
      </c>
      <c r="R20" s="186">
        <v>0</v>
      </c>
      <c r="S20" s="187">
        <v>0</v>
      </c>
      <c r="T20" s="186">
        <v>978368.51525000005</v>
      </c>
      <c r="U20" s="187">
        <v>1.4237155628068559E-2</v>
      </c>
      <c r="V20" s="186">
        <v>0</v>
      </c>
      <c r="W20" s="187">
        <v>0</v>
      </c>
      <c r="X20" s="186">
        <v>0</v>
      </c>
      <c r="Y20" s="187">
        <v>0</v>
      </c>
      <c r="Z20" s="186">
        <v>0</v>
      </c>
      <c r="AA20" s="187">
        <v>0</v>
      </c>
      <c r="AB20" s="186">
        <v>0</v>
      </c>
      <c r="AC20" s="187">
        <v>0</v>
      </c>
      <c r="AD20" s="186">
        <v>0</v>
      </c>
      <c r="AE20" s="187">
        <v>0</v>
      </c>
      <c r="AF20" s="186">
        <v>978368.51525000005</v>
      </c>
      <c r="AG20" s="187">
        <v>1.3814577690400769E-2</v>
      </c>
    </row>
    <row r="21" spans="1:33" ht="19.5">
      <c r="A21" s="210" t="s">
        <v>837</v>
      </c>
      <c r="B21" s="186">
        <v>31976.758389999999</v>
      </c>
      <c r="C21" s="187">
        <v>0.17953678759837588</v>
      </c>
      <c r="D21" s="186">
        <v>14449.21384</v>
      </c>
      <c r="E21" s="187">
        <v>0.27447559692987944</v>
      </c>
      <c r="F21" s="186">
        <v>10343.022630000001</v>
      </c>
      <c r="G21" s="187">
        <v>0.1983617292488265</v>
      </c>
      <c r="H21" s="186">
        <v>22570.22999</v>
      </c>
      <c r="I21" s="187">
        <v>0.21647764063676506</v>
      </c>
      <c r="J21" s="186">
        <v>79339.224849999999</v>
      </c>
      <c r="K21" s="187">
        <v>0.20492965374419977</v>
      </c>
      <c r="L21" s="186">
        <v>4145589.2892499999</v>
      </c>
      <c r="M21" s="187">
        <v>0.15085750680539867</v>
      </c>
      <c r="N21" s="186">
        <v>1639540.2813900001</v>
      </c>
      <c r="O21" s="187">
        <v>0.17965977344115783</v>
      </c>
      <c r="P21" s="186">
        <v>2121476.3033599998</v>
      </c>
      <c r="Q21" s="187">
        <v>0.1910198164097989</v>
      </c>
      <c r="R21" s="186">
        <v>2457452.1487199999</v>
      </c>
      <c r="S21" s="187">
        <v>0.11698055961510412</v>
      </c>
      <c r="T21" s="186">
        <v>10364058.02272</v>
      </c>
      <c r="U21" s="187">
        <v>0.15081710491275657</v>
      </c>
      <c r="V21" s="186">
        <v>0</v>
      </c>
      <c r="W21" s="187">
        <v>0</v>
      </c>
      <c r="X21" s="186">
        <v>3957.9258199999999</v>
      </c>
      <c r="Y21" s="187">
        <v>2.1066473143756148E-2</v>
      </c>
      <c r="Z21" s="186">
        <v>0</v>
      </c>
      <c r="AA21" s="187">
        <v>0</v>
      </c>
      <c r="AB21" s="186">
        <v>0</v>
      </c>
      <c r="AC21" s="187">
        <v>0</v>
      </c>
      <c r="AD21" s="186">
        <v>3957.9258199999999</v>
      </c>
      <c r="AE21" s="187">
        <v>2.3079325252824711E-3</v>
      </c>
      <c r="AF21" s="186">
        <v>10447355.173390001</v>
      </c>
      <c r="AG21" s="187">
        <v>0.1475168072688105</v>
      </c>
    </row>
    <row r="22" spans="1:33" ht="19.5">
      <c r="A22" s="210" t="s">
        <v>838</v>
      </c>
      <c r="B22" s="186">
        <v>31976.758389999999</v>
      </c>
      <c r="C22" s="187">
        <v>0.17953678759837588</v>
      </c>
      <c r="D22" s="186">
        <v>6495.9249500000005</v>
      </c>
      <c r="E22" s="187">
        <v>0.12339583994024048</v>
      </c>
      <c r="F22" s="186">
        <v>2522.9093199999998</v>
      </c>
      <c r="G22" s="187">
        <v>4.838514555712433E-2</v>
      </c>
      <c r="H22" s="186">
        <v>3437.3343599999998</v>
      </c>
      <c r="I22" s="187">
        <v>3.296847363372768E-2</v>
      </c>
      <c r="J22" s="186">
        <v>44432.927020000003</v>
      </c>
      <c r="K22" s="187">
        <v>0.1147682544953664</v>
      </c>
      <c r="L22" s="186">
        <v>3547873.6432099999</v>
      </c>
      <c r="M22" s="187">
        <v>0.1291067047242582</v>
      </c>
      <c r="N22" s="186">
        <v>619987.15645000001</v>
      </c>
      <c r="O22" s="187">
        <v>6.7937795325041433E-2</v>
      </c>
      <c r="P22" s="186">
        <v>1313095.4199100002</v>
      </c>
      <c r="Q22" s="187">
        <v>0.11823240525595083</v>
      </c>
      <c r="R22" s="186">
        <v>681050.73528999998</v>
      </c>
      <c r="S22" s="187">
        <v>3.2419632741170351E-2</v>
      </c>
      <c r="T22" s="186">
        <v>6162006.9548599999</v>
      </c>
      <c r="U22" s="187">
        <v>8.9669128380695448E-2</v>
      </c>
      <c r="V22" s="186">
        <v>0</v>
      </c>
      <c r="W22" s="187">
        <v>0</v>
      </c>
      <c r="X22" s="186">
        <v>0</v>
      </c>
      <c r="Y22" s="187">
        <v>0</v>
      </c>
      <c r="Z22" s="186">
        <v>0</v>
      </c>
      <c r="AA22" s="187">
        <v>0</v>
      </c>
      <c r="AB22" s="186">
        <v>0</v>
      </c>
      <c r="AC22" s="187">
        <v>0</v>
      </c>
      <c r="AD22" s="186">
        <v>0</v>
      </c>
      <c r="AE22" s="187">
        <v>0</v>
      </c>
      <c r="AF22" s="186">
        <v>6206439.8818800002</v>
      </c>
      <c r="AG22" s="187">
        <v>8.7635021561506682E-2</v>
      </c>
    </row>
    <row r="23" spans="1:33" ht="19.5">
      <c r="A23" s="210" t="s">
        <v>839</v>
      </c>
      <c r="B23" s="186">
        <v>0</v>
      </c>
      <c r="C23" s="187">
        <v>0</v>
      </c>
      <c r="D23" s="186">
        <v>0</v>
      </c>
      <c r="E23" s="187">
        <v>0</v>
      </c>
      <c r="F23" s="186">
        <v>0</v>
      </c>
      <c r="G23" s="187">
        <v>0</v>
      </c>
      <c r="H23" s="186">
        <v>0</v>
      </c>
      <c r="I23" s="187">
        <v>0</v>
      </c>
      <c r="J23" s="186">
        <v>0</v>
      </c>
      <c r="K23" s="187">
        <v>0</v>
      </c>
      <c r="L23" s="186">
        <v>597715.64603999991</v>
      </c>
      <c r="M23" s="187">
        <v>2.1750802081140472E-2</v>
      </c>
      <c r="N23" s="186">
        <v>134919.50352</v>
      </c>
      <c r="O23" s="187">
        <v>1.478439274126671E-2</v>
      </c>
      <c r="P23" s="186">
        <v>0</v>
      </c>
      <c r="Q23" s="187">
        <v>0</v>
      </c>
      <c r="R23" s="186">
        <v>0</v>
      </c>
      <c r="S23" s="187">
        <v>0</v>
      </c>
      <c r="T23" s="186">
        <v>732635.14955999993</v>
      </c>
      <c r="U23" s="187">
        <v>1.066125951550443E-2</v>
      </c>
      <c r="V23" s="186">
        <v>0</v>
      </c>
      <c r="W23" s="187">
        <v>0</v>
      </c>
      <c r="X23" s="186">
        <v>0</v>
      </c>
      <c r="Y23" s="187">
        <v>0</v>
      </c>
      <c r="Z23" s="186">
        <v>0</v>
      </c>
      <c r="AA23" s="187">
        <v>0</v>
      </c>
      <c r="AB23" s="186">
        <v>0</v>
      </c>
      <c r="AC23" s="187">
        <v>0</v>
      </c>
      <c r="AD23" s="186">
        <v>0</v>
      </c>
      <c r="AE23" s="187">
        <v>0</v>
      </c>
      <c r="AF23" s="186">
        <v>732635.14955999993</v>
      </c>
      <c r="AG23" s="187">
        <v>1.0344818986462173E-2</v>
      </c>
    </row>
    <row r="24" spans="1:33" ht="19.5">
      <c r="A24" s="210" t="s">
        <v>617</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840</v>
      </c>
      <c r="B25" s="186">
        <v>0</v>
      </c>
      <c r="C25" s="187">
        <v>0</v>
      </c>
      <c r="D25" s="186">
        <v>1055.44694</v>
      </c>
      <c r="E25" s="187">
        <v>2.0049148146894243E-2</v>
      </c>
      <c r="F25" s="186">
        <v>0</v>
      </c>
      <c r="G25" s="187">
        <v>0</v>
      </c>
      <c r="H25" s="186">
        <v>0</v>
      </c>
      <c r="I25" s="187">
        <v>0</v>
      </c>
      <c r="J25" s="186">
        <v>1055.44694</v>
      </c>
      <c r="K25" s="187">
        <v>2.7261720336756623E-3</v>
      </c>
      <c r="L25" s="186">
        <v>0</v>
      </c>
      <c r="M25" s="187">
        <v>0</v>
      </c>
      <c r="N25" s="186">
        <v>92351.599230000007</v>
      </c>
      <c r="O25" s="187">
        <v>1.0119829066062251E-2</v>
      </c>
      <c r="P25" s="186">
        <v>0</v>
      </c>
      <c r="Q25" s="187">
        <v>0</v>
      </c>
      <c r="R25" s="186">
        <v>0</v>
      </c>
      <c r="S25" s="187">
        <v>0</v>
      </c>
      <c r="T25" s="186">
        <v>92351.599230000007</v>
      </c>
      <c r="U25" s="187">
        <v>1.3438945246541923E-3</v>
      </c>
      <c r="V25" s="186">
        <v>0</v>
      </c>
      <c r="W25" s="187">
        <v>0</v>
      </c>
      <c r="X25" s="186">
        <v>3957.9258199999999</v>
      </c>
      <c r="Y25" s="187">
        <v>2.1066473143756148E-2</v>
      </c>
      <c r="Z25" s="186">
        <v>0</v>
      </c>
      <c r="AA25" s="187">
        <v>0</v>
      </c>
      <c r="AB25" s="186">
        <v>0</v>
      </c>
      <c r="AC25" s="187">
        <v>0</v>
      </c>
      <c r="AD25" s="186">
        <v>3957.9258199999999</v>
      </c>
      <c r="AE25" s="187">
        <v>2.3079325252824711E-3</v>
      </c>
      <c r="AF25" s="186">
        <v>97364.971990000005</v>
      </c>
      <c r="AG25" s="187">
        <v>1.3747948231304756E-3</v>
      </c>
    </row>
    <row r="26" spans="1:33" ht="19.5">
      <c r="A26" s="576" t="s">
        <v>748</v>
      </c>
      <c r="B26" s="186">
        <v>0</v>
      </c>
      <c r="C26" s="187">
        <v>0</v>
      </c>
      <c r="D26" s="186">
        <v>0</v>
      </c>
      <c r="E26" s="187">
        <v>0</v>
      </c>
      <c r="F26" s="186">
        <v>0</v>
      </c>
      <c r="G26" s="187">
        <v>0</v>
      </c>
      <c r="H26" s="186">
        <v>0</v>
      </c>
      <c r="I26" s="187">
        <v>0</v>
      </c>
      <c r="J26" s="186">
        <v>0</v>
      </c>
      <c r="K26" s="187">
        <v>0</v>
      </c>
      <c r="L26" s="186">
        <v>0</v>
      </c>
      <c r="M26" s="187">
        <v>0</v>
      </c>
      <c r="N26" s="186">
        <v>0</v>
      </c>
      <c r="O26" s="187">
        <v>0</v>
      </c>
      <c r="P26" s="186">
        <v>0</v>
      </c>
      <c r="Q26" s="187">
        <v>0</v>
      </c>
      <c r="R26" s="186">
        <v>0</v>
      </c>
      <c r="S26" s="187">
        <v>0</v>
      </c>
      <c r="T26" s="186">
        <v>0</v>
      </c>
      <c r="U26" s="187">
        <v>0</v>
      </c>
      <c r="V26" s="186">
        <v>0</v>
      </c>
      <c r="W26" s="187">
        <v>0</v>
      </c>
      <c r="X26" s="186">
        <v>0</v>
      </c>
      <c r="Y26" s="187">
        <v>0</v>
      </c>
      <c r="Z26" s="186">
        <v>0</v>
      </c>
      <c r="AA26" s="187">
        <v>0</v>
      </c>
      <c r="AB26" s="186">
        <v>0</v>
      </c>
      <c r="AC26" s="187">
        <v>0</v>
      </c>
      <c r="AD26" s="186">
        <v>0</v>
      </c>
      <c r="AE26" s="187">
        <v>0</v>
      </c>
      <c r="AF26" s="186">
        <v>0</v>
      </c>
      <c r="AG26" s="187">
        <v>0</v>
      </c>
    </row>
    <row r="27" spans="1:33" ht="39">
      <c r="A27" s="576" t="s">
        <v>771</v>
      </c>
      <c r="B27" s="186">
        <v>0</v>
      </c>
      <c r="C27" s="187">
        <v>0</v>
      </c>
      <c r="D27" s="186">
        <v>6897.84195</v>
      </c>
      <c r="E27" s="187">
        <v>0.13103060884274476</v>
      </c>
      <c r="F27" s="186">
        <v>7820.1133099999997</v>
      </c>
      <c r="G27" s="187">
        <v>0.14997658369170214</v>
      </c>
      <c r="H27" s="186">
        <v>19132.895629999999</v>
      </c>
      <c r="I27" s="187">
        <v>0.18350916700303738</v>
      </c>
      <c r="J27" s="186">
        <v>33850.850890000002</v>
      </c>
      <c r="K27" s="187">
        <v>8.7435227215157701E-2</v>
      </c>
      <c r="L27" s="186">
        <v>0</v>
      </c>
      <c r="M27" s="187">
        <v>0</v>
      </c>
      <c r="N27" s="186">
        <v>792282.02219000005</v>
      </c>
      <c r="O27" s="187">
        <v>8.6817756308787422E-2</v>
      </c>
      <c r="P27" s="186">
        <v>808380.88345000008</v>
      </c>
      <c r="Q27" s="187">
        <v>7.2787411153848069E-2</v>
      </c>
      <c r="R27" s="186">
        <v>1776401.41343</v>
      </c>
      <c r="S27" s="187">
        <v>8.4560926873933781E-2</v>
      </c>
      <c r="T27" s="186">
        <v>3377064.3190700002</v>
      </c>
      <c r="U27" s="187">
        <v>4.9142822491902514E-2</v>
      </c>
      <c r="V27" s="186">
        <v>0</v>
      </c>
      <c r="W27" s="187">
        <v>0</v>
      </c>
      <c r="X27" s="186">
        <v>0</v>
      </c>
      <c r="Y27" s="187">
        <v>0</v>
      </c>
      <c r="Z27" s="186">
        <v>0</v>
      </c>
      <c r="AA27" s="187">
        <v>0</v>
      </c>
      <c r="AB27" s="186">
        <v>0</v>
      </c>
      <c r="AC27" s="187">
        <v>0</v>
      </c>
      <c r="AD27" s="186">
        <v>0</v>
      </c>
      <c r="AE27" s="187">
        <v>0</v>
      </c>
      <c r="AF27" s="186">
        <v>3410915.1699600001</v>
      </c>
      <c r="AG27" s="187">
        <v>4.816217189771118E-2</v>
      </c>
    </row>
    <row r="28" spans="1:33" ht="19.5" customHeight="1">
      <c r="A28" s="183" t="s">
        <v>759</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660</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1167</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279.52962000000002</v>
      </c>
      <c r="S30" s="187">
        <v>1.3306273895762093E-5</v>
      </c>
      <c r="T30" s="186">
        <v>279.52962000000002</v>
      </c>
      <c r="U30" s="187">
        <v>4.0676970288418786E-6</v>
      </c>
      <c r="V30" s="186">
        <v>0</v>
      </c>
      <c r="W30" s="187">
        <v>0</v>
      </c>
      <c r="X30" s="186">
        <v>0</v>
      </c>
      <c r="Y30" s="187">
        <v>0</v>
      </c>
      <c r="Z30" s="186">
        <v>0</v>
      </c>
      <c r="AA30" s="187">
        <v>0</v>
      </c>
      <c r="AB30" s="186">
        <v>0</v>
      </c>
      <c r="AC30" s="187">
        <v>0</v>
      </c>
      <c r="AD30" s="186">
        <v>0</v>
      </c>
      <c r="AE30" s="187">
        <v>0</v>
      </c>
      <c r="AF30" s="186">
        <v>279.52962000000002</v>
      </c>
      <c r="AG30" s="187">
        <v>3.9469623072155625E-6</v>
      </c>
    </row>
    <row r="31" spans="1:33" ht="18">
      <c r="A31" s="209" t="s">
        <v>841</v>
      </c>
      <c r="B31" s="184">
        <v>178575.55236999999</v>
      </c>
      <c r="C31" s="185">
        <v>1.0026307427754042</v>
      </c>
      <c r="D31" s="184">
        <v>54878.582630000004</v>
      </c>
      <c r="E31" s="185">
        <v>1.0424672160596222</v>
      </c>
      <c r="F31" s="184">
        <v>53929.291689999998</v>
      </c>
      <c r="G31" s="185">
        <v>1.0342728561537302</v>
      </c>
      <c r="H31" s="184">
        <v>107362.2703</v>
      </c>
      <c r="I31" s="185">
        <v>1.0297427619589195</v>
      </c>
      <c r="J31" s="184">
        <v>394745.69698999997</v>
      </c>
      <c r="K31" s="185">
        <v>1.0196104027246933</v>
      </c>
      <c r="L31" s="184">
        <v>27706884.157959998</v>
      </c>
      <c r="M31" s="185">
        <v>1.0082502567860578</v>
      </c>
      <c r="N31" s="184">
        <v>9316262.4908999987</v>
      </c>
      <c r="O31" s="185">
        <v>1.0208700740273615</v>
      </c>
      <c r="P31" s="184">
        <v>11133215.76479</v>
      </c>
      <c r="Q31" s="185">
        <v>1.0024457157841675</v>
      </c>
      <c r="R31" s="184">
        <v>21020016.983410001</v>
      </c>
      <c r="S31" s="185">
        <v>1.0006027385392087</v>
      </c>
      <c r="T31" s="184">
        <v>69176379.397059992</v>
      </c>
      <c r="U31" s="185">
        <v>1.0066502181037542</v>
      </c>
      <c r="V31" s="184">
        <v>672919.62041999993</v>
      </c>
      <c r="W31" s="185">
        <v>1.0007432803170895</v>
      </c>
      <c r="X31" s="184">
        <v>194742.02468999999</v>
      </c>
      <c r="Y31" s="185">
        <v>1.0365347456392151</v>
      </c>
      <c r="Z31" s="184">
        <v>258247.54815000002</v>
      </c>
      <c r="AA31" s="185">
        <v>1.0026303647228323</v>
      </c>
      <c r="AB31" s="184">
        <v>612918.36814999999</v>
      </c>
      <c r="AC31" s="185">
        <v>1.0265696083541349</v>
      </c>
      <c r="AD31" s="184">
        <v>1738827.5614099998</v>
      </c>
      <c r="AE31" s="185">
        <v>1.0139393377604389</v>
      </c>
      <c r="AF31" s="184">
        <v>71309952.655459985</v>
      </c>
      <c r="AG31" s="185">
        <v>1.0068975704987078</v>
      </c>
    </row>
    <row r="32" spans="1:33" ht="18">
      <c r="A32" s="209" t="s">
        <v>842</v>
      </c>
      <c r="B32" s="184">
        <v>468.55369999999999</v>
      </c>
      <c r="C32" s="185">
        <v>2.6307427754040432E-3</v>
      </c>
      <c r="D32" s="184">
        <v>2235.60088</v>
      </c>
      <c r="E32" s="185">
        <v>4.2467216059622226E-2</v>
      </c>
      <c r="F32" s="184">
        <v>1787.0631000000001</v>
      </c>
      <c r="G32" s="185">
        <v>3.4272856153730422E-2</v>
      </c>
      <c r="H32" s="184">
        <v>3101.0176200000001</v>
      </c>
      <c r="I32" s="185">
        <v>2.974276195891952E-2</v>
      </c>
      <c r="J32" s="184">
        <v>7592.2353000000003</v>
      </c>
      <c r="K32" s="185">
        <v>1.9610402724693249E-2</v>
      </c>
      <c r="L32" s="184">
        <v>226718.42383000001</v>
      </c>
      <c r="M32" s="185">
        <v>8.2502567860578344E-3</v>
      </c>
      <c r="N32" s="184">
        <v>190456.25177</v>
      </c>
      <c r="O32" s="185">
        <v>2.0870074027361445E-2</v>
      </c>
      <c r="P32" s="184">
        <v>27162.250379999998</v>
      </c>
      <c r="Q32" s="185">
        <v>2.4457157841673675E-3</v>
      </c>
      <c r="R32" s="184">
        <v>12661.942489999999</v>
      </c>
      <c r="S32" s="185">
        <v>6.027385392085744E-4</v>
      </c>
      <c r="T32" s="184">
        <v>456998.86846999999</v>
      </c>
      <c r="U32" s="185">
        <v>6.6502181037541557E-3</v>
      </c>
      <c r="V32" s="184">
        <v>499.79642000000001</v>
      </c>
      <c r="W32" s="185">
        <v>7.4328031708952112E-4</v>
      </c>
      <c r="X32" s="184">
        <v>6864.0731699999997</v>
      </c>
      <c r="Y32" s="185">
        <v>3.6534745639215174E-2</v>
      </c>
      <c r="Z32" s="184">
        <v>677.50315999999998</v>
      </c>
      <c r="AA32" s="185">
        <v>2.6303647228322052E-3</v>
      </c>
      <c r="AB32" s="184">
        <v>15863.513650000001</v>
      </c>
      <c r="AC32" s="185">
        <v>2.6569608354134907E-2</v>
      </c>
      <c r="AD32" s="184">
        <v>23904.886399999999</v>
      </c>
      <c r="AE32" s="185">
        <v>1.3939337760439027E-2</v>
      </c>
      <c r="AF32" s="184">
        <v>488495.99017</v>
      </c>
      <c r="AG32" s="185">
        <v>6.8975704987075583E-3</v>
      </c>
    </row>
    <row r="33" spans="1:33" ht="22.5" customHeight="1">
      <c r="A33" s="494" t="s">
        <v>843</v>
      </c>
      <c r="B33" s="414">
        <v>178106.99867</v>
      </c>
      <c r="C33" s="687">
        <v>1</v>
      </c>
      <c r="D33" s="414">
        <v>52642.981749999999</v>
      </c>
      <c r="E33" s="687">
        <v>1</v>
      </c>
      <c r="F33" s="414">
        <v>52142.228590000006</v>
      </c>
      <c r="G33" s="687">
        <v>1</v>
      </c>
      <c r="H33" s="414">
        <v>104261.25268000001</v>
      </c>
      <c r="I33" s="687">
        <v>1</v>
      </c>
      <c r="J33" s="414">
        <v>387153.46169000003</v>
      </c>
      <c r="K33" s="687">
        <v>1</v>
      </c>
      <c r="L33" s="414">
        <v>27480165.734130003</v>
      </c>
      <c r="M33" s="687">
        <v>1</v>
      </c>
      <c r="N33" s="414">
        <v>9125806.2391299997</v>
      </c>
      <c r="O33" s="687">
        <v>1</v>
      </c>
      <c r="P33" s="414">
        <v>11106053.51441</v>
      </c>
      <c r="Q33" s="687">
        <v>1</v>
      </c>
      <c r="R33" s="414">
        <v>21007355.040919997</v>
      </c>
      <c r="S33" s="687">
        <v>1</v>
      </c>
      <c r="T33" s="414">
        <v>68719380.528589994</v>
      </c>
      <c r="U33" s="687">
        <v>1</v>
      </c>
      <c r="V33" s="414">
        <v>672419.82400000002</v>
      </c>
      <c r="W33" s="687">
        <v>1</v>
      </c>
      <c r="X33" s="414">
        <v>187877.95152</v>
      </c>
      <c r="Y33" s="687">
        <v>1</v>
      </c>
      <c r="Z33" s="414">
        <v>257570.04499000002</v>
      </c>
      <c r="AA33" s="687">
        <v>1</v>
      </c>
      <c r="AB33" s="414">
        <v>597054.85450000002</v>
      </c>
      <c r="AC33" s="687">
        <v>1</v>
      </c>
      <c r="AD33" s="414">
        <v>1714922.6750099999</v>
      </c>
      <c r="AE33" s="687">
        <v>1</v>
      </c>
      <c r="AF33" s="414">
        <v>70821456.665289983</v>
      </c>
      <c r="AG33" s="687">
        <v>1</v>
      </c>
    </row>
    <row r="34" spans="1:33" ht="19.5">
      <c r="A34" s="183" t="s">
        <v>797</v>
      </c>
      <c r="B34" s="186">
        <v>102.7012</v>
      </c>
      <c r="C34" s="187">
        <v>5.766264142729547E-4</v>
      </c>
      <c r="D34" s="186">
        <v>15.182589999999999</v>
      </c>
      <c r="E34" s="187">
        <v>2.8840672574554537E-4</v>
      </c>
      <c r="F34" s="186">
        <v>19.586500000000001</v>
      </c>
      <c r="G34" s="187">
        <v>3.7563603493074248E-4</v>
      </c>
      <c r="H34" s="186">
        <v>0</v>
      </c>
      <c r="I34" s="187">
        <v>0</v>
      </c>
      <c r="J34" s="186">
        <v>137.47029000000001</v>
      </c>
      <c r="K34" s="187">
        <v>3.550795836873458E-4</v>
      </c>
      <c r="L34" s="186">
        <v>212457.26149999999</v>
      </c>
      <c r="M34" s="187">
        <v>7.7312947656691493E-3</v>
      </c>
      <c r="N34" s="186">
        <v>127.09</v>
      </c>
      <c r="O34" s="187">
        <v>1.3926440762577051E-5</v>
      </c>
      <c r="P34" s="186">
        <v>6418.47</v>
      </c>
      <c r="Q34" s="187">
        <v>5.7792536220648461E-4</v>
      </c>
      <c r="R34" s="186">
        <v>0</v>
      </c>
      <c r="S34" s="187">
        <v>0</v>
      </c>
      <c r="T34" s="186">
        <v>219002.82149999999</v>
      </c>
      <c r="U34" s="182">
        <v>3.1869149549287063E-3</v>
      </c>
      <c r="V34" s="186">
        <v>598.71799999999996</v>
      </c>
      <c r="W34" s="187">
        <v>8.9039314224620479E-4</v>
      </c>
      <c r="X34" s="186">
        <v>117.58524</v>
      </c>
      <c r="Y34" s="187">
        <v>6.258597086496486E-4</v>
      </c>
      <c r="Z34" s="186">
        <v>0</v>
      </c>
      <c r="AA34" s="187">
        <v>0</v>
      </c>
      <c r="AB34" s="186">
        <v>100.04130000000001</v>
      </c>
      <c r="AC34" s="187">
        <v>1.6755797100716815E-4</v>
      </c>
      <c r="AD34" s="186">
        <v>816.34453999999994</v>
      </c>
      <c r="AE34" s="187">
        <v>4.760241099472545E-4</v>
      </c>
      <c r="AF34" s="186">
        <v>219956.63632999998</v>
      </c>
      <c r="AG34" s="187">
        <v>3.1057909098020854E-3</v>
      </c>
    </row>
    <row r="35" spans="1:33" ht="28.5">
      <c r="A35" s="183" t="s">
        <v>798</v>
      </c>
      <c r="B35" s="186">
        <v>0</v>
      </c>
      <c r="C35" s="187">
        <v>0</v>
      </c>
      <c r="D35" s="186">
        <v>1274.79288</v>
      </c>
      <c r="E35" s="187">
        <v>2.4215818284267301E-2</v>
      </c>
      <c r="F35" s="186">
        <v>1764.8290099999999</v>
      </c>
      <c r="G35" s="187">
        <v>3.3846443808089634E-2</v>
      </c>
      <c r="H35" s="186">
        <v>3058.64536</v>
      </c>
      <c r="I35" s="187">
        <v>2.9336357288815951E-2</v>
      </c>
      <c r="J35" s="186">
        <v>6098.2672499999999</v>
      </c>
      <c r="K35" s="187">
        <v>1.5751550362948789E-2</v>
      </c>
      <c r="L35" s="186">
        <v>0</v>
      </c>
      <c r="M35" s="187">
        <v>0</v>
      </c>
      <c r="N35" s="186">
        <v>0</v>
      </c>
      <c r="O35" s="187">
        <v>0</v>
      </c>
      <c r="P35" s="186">
        <v>0</v>
      </c>
      <c r="Q35" s="187">
        <v>0</v>
      </c>
      <c r="R35" s="186">
        <v>0</v>
      </c>
      <c r="S35" s="187">
        <v>0</v>
      </c>
      <c r="T35" s="186">
        <v>0</v>
      </c>
      <c r="U35" s="182">
        <v>0</v>
      </c>
      <c r="V35" s="186">
        <v>0</v>
      </c>
      <c r="W35" s="187">
        <v>0</v>
      </c>
      <c r="X35" s="186">
        <v>4655.1033799999996</v>
      </c>
      <c r="Y35" s="187">
        <v>2.4777273449803683E-2</v>
      </c>
      <c r="Z35" s="186">
        <v>0</v>
      </c>
      <c r="AA35" s="187">
        <v>0</v>
      </c>
      <c r="AB35" s="186">
        <v>15293.22666</v>
      </c>
      <c r="AC35" s="187">
        <v>2.5614441528671969E-2</v>
      </c>
      <c r="AD35" s="186">
        <v>19948.330040000001</v>
      </c>
      <c r="AE35" s="187">
        <v>1.1632203790111807E-2</v>
      </c>
      <c r="AF35" s="186">
        <v>26046.597290000002</v>
      </c>
      <c r="AG35" s="182">
        <v>3.6777833324015186E-4</v>
      </c>
    </row>
    <row r="36" spans="1:33" ht="12.75" customHeight="1">
      <c r="A36" s="37" t="s">
        <v>494</v>
      </c>
    </row>
    <row r="37" spans="1:33" ht="12.75" customHeight="1">
      <c r="A37" s="37"/>
    </row>
    <row r="38" spans="1:33" ht="12.75" customHeight="1">
      <c r="A38" s="684"/>
      <c r="L38" s="355"/>
    </row>
    <row r="39" spans="1:33" ht="12.75" customHeight="1">
      <c r="A39" s="74" t="s">
        <v>338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975</v>
      </c>
      <c r="H1" s="380" t="str">
        <f>Naslovnica!A20</f>
        <v>Ožujak 2015.</v>
      </c>
    </row>
    <row r="2" spans="1:9" ht="12.75" customHeight="1">
      <c r="A2" s="117" t="s">
        <v>976</v>
      </c>
      <c r="H2" s="118" t="str">
        <f>Naslovnica!A24</f>
        <v>March 2015</v>
      </c>
    </row>
    <row r="3" spans="1:9" ht="12.75" customHeight="1"/>
    <row r="4" spans="1:9" ht="33.75">
      <c r="A4" s="415" t="s">
        <v>500</v>
      </c>
      <c r="B4" s="416" t="s">
        <v>136</v>
      </c>
      <c r="C4" s="416" t="s">
        <v>137</v>
      </c>
      <c r="D4" s="416" t="s">
        <v>138</v>
      </c>
      <c r="E4" s="416" t="s">
        <v>139</v>
      </c>
      <c r="F4" s="416" t="s">
        <v>140</v>
      </c>
      <c r="G4" s="416" t="s">
        <v>141</v>
      </c>
      <c r="H4" s="416" t="s">
        <v>112</v>
      </c>
    </row>
    <row r="5" spans="1:9" ht="22.5">
      <c r="A5" s="122" t="s">
        <v>498</v>
      </c>
      <c r="B5" s="123">
        <v>26078</v>
      </c>
      <c r="C5" s="123">
        <v>89693</v>
      </c>
      <c r="D5" s="123">
        <v>20660</v>
      </c>
      <c r="E5" s="123">
        <v>17822</v>
      </c>
      <c r="F5" s="123">
        <v>16601</v>
      </c>
      <c r="G5" s="123">
        <v>52540</v>
      </c>
      <c r="H5" s="123">
        <v>223394</v>
      </c>
      <c r="I5" s="88"/>
    </row>
    <row r="6" spans="1:9" ht="22.5">
      <c r="A6" s="417" t="s">
        <v>683</v>
      </c>
      <c r="B6" s="419">
        <v>0.11673545395131472</v>
      </c>
      <c r="C6" s="419">
        <v>0.40150138320635292</v>
      </c>
      <c r="D6" s="419">
        <v>9.2482340617921696E-2</v>
      </c>
      <c r="E6" s="419">
        <v>7.9778328871858692E-2</v>
      </c>
      <c r="F6" s="419">
        <v>7.4312649399715297E-2</v>
      </c>
      <c r="G6" s="419">
        <v>0.23518984395283668</v>
      </c>
      <c r="H6" s="419">
        <v>1</v>
      </c>
      <c r="I6" s="88"/>
    </row>
    <row r="7" spans="1:9" ht="1.5" hidden="1" customHeight="1">
      <c r="A7" s="417"/>
      <c r="B7" s="420"/>
      <c r="C7" s="420"/>
      <c r="D7" s="420"/>
      <c r="E7" s="420"/>
      <c r="F7" s="420"/>
      <c r="G7" s="420"/>
      <c r="H7" s="420"/>
    </row>
    <row r="8" spans="1:9" ht="22.5">
      <c r="A8" s="417" t="s">
        <v>501</v>
      </c>
      <c r="B8" s="418">
        <v>304</v>
      </c>
      <c r="C8" s="418">
        <v>706</v>
      </c>
      <c r="D8" s="418">
        <v>104</v>
      </c>
      <c r="E8" s="418">
        <v>98</v>
      </c>
      <c r="F8" s="418">
        <v>377</v>
      </c>
      <c r="G8" s="418">
        <v>367</v>
      </c>
      <c r="H8" s="418">
        <v>1956</v>
      </c>
      <c r="I8" s="88"/>
    </row>
    <row r="9" spans="1:9" ht="22.5">
      <c r="A9" s="175" t="s">
        <v>684</v>
      </c>
      <c r="B9" s="188">
        <v>34</v>
      </c>
      <c r="C9" s="188">
        <v>75</v>
      </c>
      <c r="D9" s="188">
        <v>38</v>
      </c>
      <c r="E9" s="188">
        <v>15</v>
      </c>
      <c r="F9" s="188">
        <v>15</v>
      </c>
      <c r="G9" s="188">
        <v>59</v>
      </c>
      <c r="H9" s="188">
        <v>236</v>
      </c>
      <c r="I9" s="88"/>
    </row>
    <row r="10" spans="1:9" ht="22.5">
      <c r="A10" s="151" t="s">
        <v>685</v>
      </c>
      <c r="B10" s="189">
        <v>5</v>
      </c>
      <c r="C10" s="189">
        <v>7</v>
      </c>
      <c r="D10" s="189">
        <v>1</v>
      </c>
      <c r="E10" s="189">
        <v>6</v>
      </c>
      <c r="F10" s="189">
        <v>1</v>
      </c>
      <c r="G10" s="189">
        <v>5</v>
      </c>
      <c r="H10" s="189">
        <v>25</v>
      </c>
    </row>
    <row r="11" spans="1:9" ht="22.5">
      <c r="A11" s="151" t="s">
        <v>686</v>
      </c>
      <c r="B11" s="189">
        <v>66</v>
      </c>
      <c r="C11" s="189">
        <v>71</v>
      </c>
      <c r="D11" s="189">
        <v>2</v>
      </c>
      <c r="E11" s="189">
        <v>32</v>
      </c>
      <c r="F11" s="189">
        <v>171</v>
      </c>
      <c r="G11" s="189">
        <v>99</v>
      </c>
      <c r="H11" s="189">
        <v>441</v>
      </c>
    </row>
    <row r="12" spans="1:9" ht="22.5">
      <c r="A12" s="366" t="s">
        <v>502</v>
      </c>
      <c r="B12" s="367">
        <v>105</v>
      </c>
      <c r="C12" s="367">
        <v>153</v>
      </c>
      <c r="D12" s="367">
        <v>41</v>
      </c>
      <c r="E12" s="367">
        <v>53</v>
      </c>
      <c r="F12" s="367">
        <v>187</v>
      </c>
      <c r="G12" s="367">
        <v>163</v>
      </c>
      <c r="H12" s="367">
        <v>702</v>
      </c>
    </row>
    <row r="13" spans="1:9" ht="22.5">
      <c r="A13" s="122" t="s">
        <v>499</v>
      </c>
      <c r="B13" s="123">
        <v>26277</v>
      </c>
      <c r="C13" s="123">
        <v>90246</v>
      </c>
      <c r="D13" s="123">
        <v>20723</v>
      </c>
      <c r="E13" s="123">
        <v>17867</v>
      </c>
      <c r="F13" s="123">
        <v>16791</v>
      </c>
      <c r="G13" s="123">
        <v>52744</v>
      </c>
      <c r="H13" s="123">
        <v>224648</v>
      </c>
    </row>
    <row r="14" spans="1:9" ht="21.75">
      <c r="A14" s="421" t="s">
        <v>503</v>
      </c>
      <c r="B14" s="422">
        <v>0.11696965920017094</v>
      </c>
      <c r="C14" s="422">
        <v>0.40172180477903208</v>
      </c>
      <c r="D14" s="422">
        <v>9.2246536804244869E-2</v>
      </c>
      <c r="E14" s="422">
        <v>7.9533314340657385E-2</v>
      </c>
      <c r="F14" s="422">
        <v>7.4743598874683945E-2</v>
      </c>
      <c r="G14" s="422">
        <v>0.23478508600121079</v>
      </c>
      <c r="H14" s="422">
        <v>1</v>
      </c>
    </row>
    <row r="15" spans="1:9" ht="12.75" customHeight="1">
      <c r="A15" s="36" t="s">
        <v>505</v>
      </c>
    </row>
    <row r="16" spans="1:9" ht="12.75" customHeight="1">
      <c r="A16" s="46" t="s">
        <v>504</v>
      </c>
    </row>
    <row r="17" spans="1:9" ht="12.75" customHeight="1"/>
    <row r="18" spans="1:9" ht="12.75" customHeight="1">
      <c r="A18" s="552" t="s">
        <v>367</v>
      </c>
      <c r="H18" s="380" t="str">
        <f>Naslovnica!A20</f>
        <v>Ožujak 2015.</v>
      </c>
    </row>
    <row r="19" spans="1:9" ht="12.75" customHeight="1">
      <c r="A19" s="117" t="s">
        <v>368</v>
      </c>
      <c r="H19" s="118" t="str">
        <f>Naslovnica!A24</f>
        <v>March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505</v>
      </c>
    </row>
    <row r="38" spans="1:1" ht="12.75" customHeight="1"/>
    <row r="39" spans="1:1" ht="12.75" customHeight="1"/>
    <row r="40" spans="1:1" ht="12.75" customHeight="1">
      <c r="A40" s="74" t="s">
        <v>338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977</v>
      </c>
      <c r="G1" s="554" t="s">
        <v>149</v>
      </c>
      <c r="H1" s="362"/>
      <c r="J1" s="380" t="s">
        <v>1157</v>
      </c>
    </row>
    <row r="2" spans="1:11" ht="12.75" customHeight="1">
      <c r="A2" s="117" t="s">
        <v>978</v>
      </c>
      <c r="G2" s="124" t="s">
        <v>150</v>
      </c>
      <c r="J2" s="118" t="s">
        <v>1158</v>
      </c>
    </row>
    <row r="3" spans="1:11" ht="12.75" customHeight="1"/>
    <row r="4" spans="1:11" ht="12.75" customHeight="1"/>
    <row r="5" spans="1:11" ht="13.5" customHeight="1">
      <c r="A5" s="381"/>
      <c r="B5" s="382"/>
      <c r="C5" s="382" t="s">
        <v>1155</v>
      </c>
      <c r="D5" s="382"/>
      <c r="E5" s="383"/>
      <c r="F5" s="382" t="s">
        <v>1253</v>
      </c>
      <c r="G5" s="383"/>
      <c r="H5" s="753" t="s">
        <v>510</v>
      </c>
      <c r="I5" s="756"/>
      <c r="J5" s="756"/>
    </row>
    <row r="6" spans="1:11" ht="24">
      <c r="A6" s="381"/>
      <c r="B6" s="383"/>
      <c r="C6" s="423" t="s">
        <v>1156</v>
      </c>
      <c r="D6" s="383"/>
      <c r="E6" s="383"/>
      <c r="F6" s="423" t="s">
        <v>1254</v>
      </c>
      <c r="G6" s="383"/>
      <c r="H6" s="757" t="s">
        <v>1204</v>
      </c>
      <c r="I6" s="757"/>
      <c r="J6" s="384" t="s">
        <v>1203</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1049</v>
      </c>
      <c r="C8" s="153">
        <v>896</v>
      </c>
      <c r="D8" s="153">
        <v>1945</v>
      </c>
      <c r="E8" s="154">
        <v>1012</v>
      </c>
      <c r="F8" s="154">
        <v>863</v>
      </c>
      <c r="G8" s="153">
        <v>1875</v>
      </c>
      <c r="H8" s="153">
        <v>37</v>
      </c>
      <c r="I8" s="153">
        <v>33</v>
      </c>
      <c r="J8" s="155">
        <v>3.7333333333333441E-2</v>
      </c>
      <c r="K8" s="88"/>
    </row>
    <row r="9" spans="1:11" ht="12.75" customHeight="1">
      <c r="A9" s="152" t="s">
        <v>31</v>
      </c>
      <c r="B9" s="153">
        <v>4182</v>
      </c>
      <c r="C9" s="153">
        <v>2586</v>
      </c>
      <c r="D9" s="153">
        <v>6768</v>
      </c>
      <c r="E9" s="154">
        <v>4202</v>
      </c>
      <c r="F9" s="154">
        <v>2620</v>
      </c>
      <c r="G9" s="153">
        <v>6822</v>
      </c>
      <c r="H9" s="153">
        <v>-20</v>
      </c>
      <c r="I9" s="153">
        <v>-34</v>
      </c>
      <c r="J9" s="155">
        <v>-7.9155672823219003E-3</v>
      </c>
      <c r="K9" s="88"/>
    </row>
    <row r="10" spans="1:11" ht="12.75" customHeight="1">
      <c r="A10" s="152" t="s">
        <v>32</v>
      </c>
      <c r="B10" s="153">
        <v>12518</v>
      </c>
      <c r="C10" s="153">
        <v>8657</v>
      </c>
      <c r="D10" s="153">
        <v>21175</v>
      </c>
      <c r="E10" s="154">
        <v>12446</v>
      </c>
      <c r="F10" s="154">
        <v>8572</v>
      </c>
      <c r="G10" s="153">
        <v>21018</v>
      </c>
      <c r="H10" s="153">
        <v>72</v>
      </c>
      <c r="I10" s="153">
        <v>85</v>
      </c>
      <c r="J10" s="155">
        <v>7.469787800932437E-3</v>
      </c>
    </row>
    <row r="11" spans="1:11" ht="12.75" customHeight="1">
      <c r="A11" s="152" t="s">
        <v>33</v>
      </c>
      <c r="B11" s="153">
        <v>17461</v>
      </c>
      <c r="C11" s="153">
        <v>13767</v>
      </c>
      <c r="D11" s="153">
        <v>31228</v>
      </c>
      <c r="E11" s="154">
        <v>17155</v>
      </c>
      <c r="F11" s="154">
        <v>13537</v>
      </c>
      <c r="G11" s="153">
        <v>30692</v>
      </c>
      <c r="H11" s="153">
        <v>306</v>
      </c>
      <c r="I11" s="153">
        <v>230</v>
      </c>
      <c r="J11" s="155">
        <v>1.7463834223901964E-2</v>
      </c>
    </row>
    <row r="12" spans="1:11" ht="12.75" customHeight="1">
      <c r="A12" s="152" t="s">
        <v>34</v>
      </c>
      <c r="B12" s="153">
        <v>17759</v>
      </c>
      <c r="C12" s="153">
        <v>15534</v>
      </c>
      <c r="D12" s="153">
        <v>33293</v>
      </c>
      <c r="E12" s="154">
        <v>17421</v>
      </c>
      <c r="F12" s="154">
        <v>15285</v>
      </c>
      <c r="G12" s="153">
        <v>32706</v>
      </c>
      <c r="H12" s="153">
        <v>338</v>
      </c>
      <c r="I12" s="153">
        <v>249</v>
      </c>
      <c r="J12" s="155">
        <v>1.7947777166269274E-2</v>
      </c>
    </row>
    <row r="13" spans="1:11" ht="12.75" customHeight="1">
      <c r="A13" s="152" t="s">
        <v>35</v>
      </c>
      <c r="B13" s="153">
        <v>16455</v>
      </c>
      <c r="C13" s="153">
        <v>15931</v>
      </c>
      <c r="D13" s="153">
        <v>32386</v>
      </c>
      <c r="E13" s="154">
        <v>16097</v>
      </c>
      <c r="F13" s="154">
        <v>15666</v>
      </c>
      <c r="G13" s="153">
        <v>31763</v>
      </c>
      <c r="H13" s="153">
        <v>358</v>
      </c>
      <c r="I13" s="153">
        <v>265</v>
      </c>
      <c r="J13" s="155">
        <v>1.9614016308283189E-2</v>
      </c>
    </row>
    <row r="14" spans="1:11" ht="12.75" customHeight="1">
      <c r="A14" s="152" t="s">
        <v>36</v>
      </c>
      <c r="B14" s="153">
        <v>16485</v>
      </c>
      <c r="C14" s="153">
        <v>18320</v>
      </c>
      <c r="D14" s="153">
        <v>34805</v>
      </c>
      <c r="E14" s="154">
        <v>16209</v>
      </c>
      <c r="F14" s="154">
        <v>17965</v>
      </c>
      <c r="G14" s="153">
        <v>34174</v>
      </c>
      <c r="H14" s="153">
        <v>276</v>
      </c>
      <c r="I14" s="153">
        <v>355</v>
      </c>
      <c r="J14" s="155">
        <v>1.8464329607303709E-2</v>
      </c>
    </row>
    <row r="15" spans="1:11" ht="12.75" customHeight="1">
      <c r="A15" s="152" t="s">
        <v>144</v>
      </c>
      <c r="B15" s="153">
        <v>21193</v>
      </c>
      <c r="C15" s="153">
        <v>22237</v>
      </c>
      <c r="D15" s="153">
        <v>43430</v>
      </c>
      <c r="E15" s="154">
        <v>20824</v>
      </c>
      <c r="F15" s="154">
        <v>21791</v>
      </c>
      <c r="G15" s="153">
        <v>42615</v>
      </c>
      <c r="H15" s="153">
        <v>369</v>
      </c>
      <c r="I15" s="153">
        <v>446</v>
      </c>
      <c r="J15" s="155">
        <v>1.9124721342250295E-2</v>
      </c>
    </row>
    <row r="16" spans="1:11" ht="12.75" customHeight="1">
      <c r="A16" s="152" t="s">
        <v>145</v>
      </c>
      <c r="B16" s="153">
        <v>6714</v>
      </c>
      <c r="C16" s="153">
        <v>6494</v>
      </c>
      <c r="D16" s="153">
        <v>13208</v>
      </c>
      <c r="E16" s="154">
        <v>6579</v>
      </c>
      <c r="F16" s="154">
        <v>6269</v>
      </c>
      <c r="G16" s="153">
        <v>12848</v>
      </c>
      <c r="H16" s="153">
        <v>135</v>
      </c>
      <c r="I16" s="153">
        <v>225</v>
      </c>
      <c r="J16" s="155">
        <v>2.8019925280199143E-2</v>
      </c>
    </row>
    <row r="17" spans="1:11" ht="12.75" customHeight="1">
      <c r="A17" s="152" t="s">
        <v>146</v>
      </c>
      <c r="B17" s="153">
        <v>963</v>
      </c>
      <c r="C17" s="153">
        <v>1201</v>
      </c>
      <c r="D17" s="153">
        <v>2164</v>
      </c>
      <c r="E17" s="156">
        <v>907</v>
      </c>
      <c r="F17" s="156">
        <v>1119</v>
      </c>
      <c r="G17" s="153">
        <v>2026</v>
      </c>
      <c r="H17" s="153">
        <v>56</v>
      </c>
      <c r="I17" s="153">
        <v>82</v>
      </c>
      <c r="J17" s="155">
        <v>6.8114511352418639E-2</v>
      </c>
    </row>
    <row r="18" spans="1:11" ht="12.75" customHeight="1">
      <c r="A18" s="152" t="s">
        <v>147</v>
      </c>
      <c r="B18" s="153">
        <v>34</v>
      </c>
      <c r="C18" s="153">
        <v>71</v>
      </c>
      <c r="D18" s="153">
        <v>105</v>
      </c>
      <c r="E18" s="156">
        <v>34</v>
      </c>
      <c r="F18" s="156">
        <v>71</v>
      </c>
      <c r="G18" s="153">
        <v>105</v>
      </c>
      <c r="H18" s="153">
        <v>0</v>
      </c>
      <c r="I18" s="153">
        <v>0</v>
      </c>
      <c r="J18" s="155">
        <v>0</v>
      </c>
    </row>
    <row r="19" spans="1:11" ht="26.25" customHeight="1">
      <c r="A19" s="424" t="s">
        <v>148</v>
      </c>
      <c r="B19" s="386">
        <v>114813</v>
      </c>
      <c r="C19" s="386">
        <v>105694</v>
      </c>
      <c r="D19" s="386">
        <v>220507</v>
      </c>
      <c r="E19" s="386">
        <v>112886</v>
      </c>
      <c r="F19" s="386">
        <v>103758</v>
      </c>
      <c r="G19" s="386">
        <v>216644</v>
      </c>
      <c r="H19" s="386">
        <v>1927</v>
      </c>
      <c r="I19" s="386">
        <v>1936</v>
      </c>
      <c r="J19" s="387">
        <v>1.7831096176215366E-2</v>
      </c>
    </row>
    <row r="20" spans="1:11" ht="12.75" customHeight="1">
      <c r="A20" s="36" t="s">
        <v>142</v>
      </c>
    </row>
    <row r="21" spans="1:11" ht="12.75" customHeight="1"/>
    <row r="22" spans="1:11" ht="12.75" customHeight="1"/>
    <row r="23" spans="1:11" ht="12.75" customHeight="1">
      <c r="A23" s="555" t="s">
        <v>1255</v>
      </c>
    </row>
    <row r="24" spans="1:11" ht="12.75" customHeight="1">
      <c r="A24" s="125" t="s">
        <v>1256</v>
      </c>
    </row>
    <row r="25" spans="1:11" ht="12.75" customHeight="1"/>
    <row r="26" spans="1:11" ht="12.75" customHeight="1">
      <c r="A26" s="656"/>
      <c r="B26" s="656"/>
      <c r="C26" s="656"/>
      <c r="D26" s="656"/>
      <c r="E26" s="656"/>
      <c r="F26" s="656"/>
      <c r="G26" s="656"/>
      <c r="H26" s="656"/>
      <c r="I26" s="656"/>
      <c r="J26" s="656"/>
    </row>
    <row r="27" spans="1:11" ht="12.75" customHeight="1">
      <c r="A27" s="656"/>
      <c r="B27" s="656"/>
      <c r="C27" s="656"/>
      <c r="D27" s="656"/>
      <c r="E27" s="656"/>
      <c r="F27" s="656"/>
      <c r="G27" s="656"/>
      <c r="H27" s="656"/>
      <c r="I27" s="656"/>
      <c r="J27" s="656"/>
      <c r="K27" s="88"/>
    </row>
    <row r="28" spans="1:11" ht="12.75" customHeight="1">
      <c r="A28" s="656"/>
      <c r="B28" s="656"/>
      <c r="C28" s="656"/>
      <c r="D28" s="656"/>
      <c r="E28" s="656"/>
      <c r="F28" s="656"/>
      <c r="G28" s="656"/>
      <c r="H28" s="656"/>
      <c r="I28" s="656"/>
      <c r="J28" s="656"/>
      <c r="K28" s="88"/>
    </row>
    <row r="29" spans="1:11" ht="12.75" customHeight="1">
      <c r="A29" s="656"/>
      <c r="B29" s="656"/>
      <c r="C29" s="656"/>
      <c r="D29" s="656"/>
      <c r="E29" s="656"/>
      <c r="F29" s="656"/>
      <c r="G29" s="656"/>
      <c r="H29" s="656"/>
      <c r="I29" s="656"/>
      <c r="J29" s="656"/>
      <c r="K29" s="88"/>
    </row>
    <row r="30" spans="1:11" ht="12.75" customHeight="1">
      <c r="A30" s="656"/>
      <c r="B30" s="656"/>
      <c r="C30" s="656"/>
      <c r="D30" s="656"/>
      <c r="E30" s="656"/>
      <c r="F30" s="656"/>
      <c r="G30" s="656"/>
      <c r="H30" s="656"/>
      <c r="I30" s="656"/>
      <c r="J30" s="656"/>
      <c r="K30" s="78"/>
    </row>
    <row r="31" spans="1:11" ht="12.75" customHeight="1">
      <c r="A31" s="656"/>
      <c r="B31" s="656"/>
      <c r="C31" s="656"/>
      <c r="D31" s="656"/>
      <c r="E31" s="656"/>
      <c r="F31" s="656"/>
      <c r="G31" s="656"/>
      <c r="H31" s="656"/>
      <c r="I31" s="656"/>
      <c r="J31" s="656"/>
    </row>
    <row r="32" spans="1:11" ht="12.75" customHeight="1">
      <c r="A32" s="656"/>
      <c r="B32" s="656"/>
      <c r="C32" s="656"/>
      <c r="D32" s="656"/>
      <c r="E32" s="656"/>
      <c r="F32" s="656"/>
      <c r="G32" s="656"/>
      <c r="H32" s="656"/>
      <c r="I32" s="656"/>
      <c r="J32" s="656"/>
    </row>
    <row r="33" spans="1:10" ht="12.75" customHeight="1">
      <c r="A33" s="656"/>
      <c r="B33" s="656"/>
      <c r="C33" s="656"/>
      <c r="D33" s="656"/>
      <c r="E33" s="656"/>
      <c r="F33" s="656"/>
      <c r="G33" s="656"/>
      <c r="H33" s="656"/>
      <c r="I33" s="656"/>
      <c r="J33" s="656"/>
    </row>
    <row r="34" spans="1:10" ht="12.75" customHeight="1">
      <c r="A34" s="656"/>
      <c r="B34" s="656"/>
      <c r="C34" s="656"/>
      <c r="D34" s="656"/>
      <c r="E34" s="656"/>
      <c r="F34" s="656"/>
      <c r="G34" s="656"/>
      <c r="H34" s="656"/>
      <c r="I34" s="656"/>
      <c r="J34" s="656"/>
    </row>
    <row r="35" spans="1:10" ht="12.75" customHeight="1">
      <c r="A35" s="656"/>
      <c r="B35" s="656"/>
      <c r="C35" s="656"/>
      <c r="D35" s="656"/>
      <c r="E35" s="656"/>
      <c r="F35" s="656"/>
      <c r="G35" s="656"/>
      <c r="H35" s="656"/>
      <c r="I35" s="656"/>
      <c r="J35" s="656"/>
    </row>
    <row r="36" spans="1:10" ht="12.75" customHeight="1">
      <c r="A36" s="656"/>
      <c r="B36" s="656"/>
      <c r="C36" s="656"/>
      <c r="D36" s="656"/>
      <c r="E36" s="656"/>
      <c r="F36" s="656"/>
      <c r="G36" s="656"/>
      <c r="H36" s="656"/>
      <c r="I36" s="656"/>
      <c r="J36" s="656"/>
    </row>
    <row r="37" spans="1:10" ht="12.75" customHeight="1">
      <c r="A37" s="656"/>
      <c r="B37" s="656"/>
      <c r="C37" s="656"/>
      <c r="D37" s="656"/>
      <c r="E37" s="656"/>
      <c r="F37" s="656"/>
      <c r="G37" s="656"/>
      <c r="H37" s="656"/>
      <c r="I37" s="656"/>
      <c r="J37" s="656"/>
    </row>
    <row r="38" spans="1:10" ht="12.75" customHeight="1">
      <c r="A38" s="656"/>
      <c r="B38" s="656"/>
      <c r="C38" s="656"/>
      <c r="D38" s="656"/>
      <c r="E38" s="656"/>
      <c r="F38" s="656"/>
      <c r="G38" s="656"/>
      <c r="H38" s="656"/>
      <c r="I38" s="656"/>
      <c r="J38" s="656"/>
    </row>
    <row r="39" spans="1:10" ht="12.75" customHeight="1">
      <c r="A39" s="656"/>
      <c r="B39" s="656"/>
      <c r="C39" s="656"/>
      <c r="D39" s="656"/>
      <c r="E39" s="656"/>
      <c r="F39" s="656"/>
      <c r="G39" s="656"/>
      <c r="H39" s="656"/>
      <c r="I39" s="656"/>
      <c r="J39" s="656"/>
    </row>
    <row r="40" spans="1:10" ht="12.75" customHeight="1">
      <c r="A40" s="656"/>
      <c r="B40" s="656"/>
      <c r="C40" s="656"/>
      <c r="D40" s="656"/>
      <c r="E40" s="656"/>
      <c r="F40" s="656"/>
      <c r="G40" s="656"/>
      <c r="H40" s="656"/>
      <c r="I40" s="656"/>
      <c r="J40" s="656"/>
    </row>
    <row r="41" spans="1:10" ht="12.75" customHeight="1">
      <c r="A41" s="656"/>
      <c r="B41" s="656"/>
      <c r="C41" s="656"/>
      <c r="D41" s="656"/>
      <c r="E41" s="656"/>
      <c r="F41" s="656"/>
      <c r="G41" s="656"/>
      <c r="H41" s="656"/>
      <c r="I41" s="656"/>
      <c r="J41" s="656"/>
    </row>
    <row r="42" spans="1:10" ht="12.75" customHeight="1">
      <c r="A42" s="656"/>
      <c r="B42" s="656"/>
      <c r="C42" s="656"/>
      <c r="D42" s="656"/>
      <c r="E42" s="656"/>
      <c r="F42" s="656"/>
      <c r="G42" s="656"/>
      <c r="H42" s="656"/>
      <c r="I42" s="656"/>
      <c r="J42" s="656"/>
    </row>
    <row r="43" spans="1:10" ht="12.75" customHeight="1">
      <c r="A43" s="656"/>
      <c r="B43" s="656"/>
      <c r="C43" s="656"/>
      <c r="D43" s="656"/>
      <c r="E43" s="656"/>
      <c r="F43" s="656"/>
      <c r="G43" s="656"/>
      <c r="H43" s="656"/>
      <c r="I43" s="656"/>
      <c r="J43" s="656"/>
    </row>
    <row r="44" spans="1:10" ht="12.75" customHeight="1">
      <c r="A44" s="656"/>
      <c r="B44" s="656"/>
      <c r="C44" s="656"/>
      <c r="D44" s="656"/>
      <c r="E44" s="656"/>
      <c r="F44" s="656"/>
      <c r="G44" s="656"/>
      <c r="H44" s="656"/>
      <c r="I44" s="656"/>
      <c r="J44" s="656"/>
    </row>
    <row r="45" spans="1:10" ht="12.75" customHeight="1">
      <c r="A45" s="656"/>
      <c r="B45" s="656"/>
      <c r="C45" s="656"/>
      <c r="D45" s="656"/>
      <c r="E45" s="656"/>
      <c r="F45" s="656"/>
      <c r="G45" s="656"/>
      <c r="H45" s="656"/>
      <c r="I45" s="656"/>
      <c r="J45" s="656"/>
    </row>
    <row r="46" spans="1:10" ht="12.75" customHeight="1">
      <c r="A46" s="656"/>
      <c r="B46" s="656"/>
      <c r="C46" s="656"/>
      <c r="D46" s="656"/>
      <c r="E46" s="656"/>
      <c r="F46" s="656"/>
      <c r="G46" s="656"/>
      <c r="H46" s="656"/>
      <c r="I46" s="656"/>
      <c r="J46" s="656"/>
    </row>
    <row r="47" spans="1:10" ht="12.75" customHeight="1">
      <c r="A47" s="656"/>
      <c r="B47" s="656"/>
      <c r="C47" s="656"/>
      <c r="D47" s="656"/>
      <c r="E47" s="656"/>
      <c r="F47" s="656"/>
      <c r="G47" s="656"/>
      <c r="H47" s="656"/>
      <c r="I47" s="656"/>
      <c r="J47" s="656"/>
    </row>
    <row r="48" spans="1:10" ht="12.75" customHeight="1">
      <c r="A48" s="656"/>
      <c r="B48" s="656"/>
      <c r="C48" s="656"/>
      <c r="D48" s="656"/>
      <c r="E48" s="656"/>
      <c r="F48" s="656"/>
      <c r="G48" s="656"/>
      <c r="H48" s="656"/>
      <c r="I48" s="656"/>
      <c r="J48" s="656"/>
    </row>
    <row r="49" spans="1:10" ht="12.75" customHeight="1">
      <c r="A49" s="656"/>
      <c r="B49" s="656"/>
      <c r="C49" s="656"/>
      <c r="D49" s="656"/>
      <c r="E49" s="656"/>
      <c r="F49" s="656"/>
      <c r="G49" s="656"/>
      <c r="H49" s="656"/>
      <c r="I49" s="656"/>
      <c r="J49" s="656"/>
    </row>
    <row r="50" spans="1:10" ht="12.75" customHeight="1">
      <c r="A50" s="656"/>
      <c r="B50" s="656"/>
      <c r="C50" s="656"/>
      <c r="D50" s="656"/>
      <c r="E50" s="656"/>
      <c r="F50" s="656"/>
      <c r="G50" s="656"/>
      <c r="H50" s="656"/>
      <c r="I50" s="656"/>
      <c r="J50" s="656"/>
    </row>
    <row r="51" spans="1:10" ht="12.75" customHeight="1">
      <c r="A51" s="656"/>
      <c r="B51" s="656"/>
      <c r="C51" s="656"/>
      <c r="D51" s="656"/>
      <c r="E51" s="656"/>
      <c r="F51" s="656"/>
      <c r="G51" s="656"/>
      <c r="H51" s="656"/>
      <c r="I51" s="656"/>
      <c r="J51" s="656"/>
    </row>
    <row r="52" spans="1:10" ht="12.75" customHeight="1">
      <c r="A52" s="656"/>
      <c r="B52" s="656"/>
      <c r="C52" s="656"/>
      <c r="D52" s="656"/>
      <c r="E52" s="656"/>
      <c r="F52" s="656"/>
      <c r="G52" s="656"/>
      <c r="H52" s="656"/>
      <c r="I52" s="656"/>
      <c r="J52" s="656"/>
    </row>
    <row r="53" spans="1:10" ht="12.75" customHeight="1">
      <c r="A53" s="656"/>
      <c r="B53" s="656"/>
      <c r="C53" s="656"/>
      <c r="D53" s="656"/>
      <c r="E53" s="656"/>
      <c r="F53" s="656"/>
      <c r="G53" s="656"/>
      <c r="H53" s="656"/>
      <c r="I53" s="656"/>
      <c r="J53" s="656"/>
    </row>
    <row r="54" spans="1:10" ht="12.75" customHeight="1">
      <c r="A54" s="656"/>
      <c r="B54" s="656"/>
      <c r="C54" s="656"/>
      <c r="D54" s="656"/>
      <c r="E54" s="656"/>
      <c r="F54" s="656"/>
      <c r="G54" s="656"/>
      <c r="H54" s="656"/>
      <c r="I54" s="656"/>
      <c r="J54" s="656"/>
    </row>
    <row r="55" spans="1:10" ht="12.75" customHeight="1">
      <c r="A55" s="656"/>
      <c r="B55" s="656"/>
      <c r="C55" s="656"/>
      <c r="D55" s="656"/>
      <c r="E55" s="656"/>
      <c r="F55" s="656"/>
      <c r="G55" s="656"/>
      <c r="H55" s="656"/>
      <c r="I55" s="656"/>
      <c r="J55" s="656"/>
    </row>
    <row r="56" spans="1:10" ht="12.75" customHeight="1">
      <c r="A56" s="656"/>
      <c r="B56" s="656"/>
      <c r="C56" s="656"/>
      <c r="D56" s="656"/>
      <c r="E56" s="656"/>
      <c r="F56" s="656"/>
      <c r="G56" s="656"/>
      <c r="H56" s="656"/>
      <c r="I56" s="656"/>
      <c r="J56" s="656"/>
    </row>
    <row r="57" spans="1:10" ht="12.75" customHeight="1">
      <c r="A57" s="656"/>
      <c r="B57" s="656"/>
      <c r="C57" s="656"/>
      <c r="D57" s="656"/>
      <c r="E57" s="656"/>
      <c r="F57" s="656"/>
      <c r="G57" s="656"/>
      <c r="H57" s="656"/>
      <c r="I57" s="656"/>
      <c r="J57" s="656"/>
    </row>
    <row r="58" spans="1:10" ht="12.75" customHeight="1">
      <c r="A58" s="656"/>
      <c r="B58" s="656"/>
      <c r="C58" s="656"/>
      <c r="D58" s="656"/>
      <c r="E58" s="656"/>
      <c r="F58" s="656"/>
      <c r="G58" s="656"/>
      <c r="H58" s="656"/>
      <c r="I58" s="656"/>
      <c r="J58" s="656"/>
    </row>
    <row r="59" spans="1:10" ht="12.75" customHeight="1">
      <c r="A59" s="656"/>
      <c r="B59" s="656"/>
      <c r="C59" s="656"/>
      <c r="D59" s="656"/>
      <c r="E59" s="656"/>
      <c r="F59" s="656"/>
      <c r="G59" s="656"/>
      <c r="H59" s="656"/>
      <c r="I59" s="656"/>
      <c r="J59" s="656"/>
    </row>
    <row r="60" spans="1:10" ht="12.75" customHeight="1">
      <c r="A60" s="656"/>
      <c r="B60" s="656"/>
      <c r="C60" s="656"/>
      <c r="D60" s="656"/>
      <c r="E60" s="656"/>
      <c r="F60" s="656"/>
      <c r="G60" s="656"/>
      <c r="H60" s="656"/>
      <c r="I60" s="656"/>
      <c r="J60" s="656"/>
    </row>
    <row r="61" spans="1:10" ht="12.75" customHeight="1">
      <c r="A61" s="656"/>
      <c r="B61" s="656"/>
      <c r="C61" s="656"/>
      <c r="D61" s="656"/>
      <c r="E61" s="656"/>
      <c r="F61" s="656"/>
      <c r="G61" s="656"/>
      <c r="H61" s="656"/>
      <c r="I61" s="656"/>
      <c r="J61" s="656"/>
    </row>
    <row r="62" spans="1:10" ht="12.75" customHeight="1">
      <c r="A62" s="656"/>
      <c r="B62" s="656"/>
      <c r="C62" s="656"/>
      <c r="D62" s="656"/>
      <c r="E62" s="656"/>
      <c r="F62" s="656"/>
      <c r="G62" s="656"/>
      <c r="H62" s="656"/>
      <c r="I62" s="656"/>
      <c r="J62" s="656"/>
    </row>
    <row r="63" spans="1:10" ht="12.75" customHeight="1">
      <c r="A63" s="656"/>
      <c r="B63" s="656"/>
      <c r="C63" s="656"/>
      <c r="D63" s="656"/>
      <c r="E63" s="656"/>
      <c r="F63" s="656"/>
      <c r="G63" s="656"/>
      <c r="H63" s="656"/>
      <c r="I63" s="656"/>
      <c r="J63" s="656"/>
    </row>
    <row r="64" spans="1:10" ht="12.75" customHeight="1">
      <c r="A64" s="656"/>
      <c r="B64" s="656"/>
      <c r="C64" s="656"/>
      <c r="D64" s="656"/>
      <c r="E64" s="656"/>
      <c r="F64" s="656"/>
      <c r="G64" s="656"/>
      <c r="H64" s="656"/>
      <c r="I64" s="656"/>
      <c r="J64" s="656"/>
    </row>
    <row r="65" spans="1:10" ht="12.75" customHeight="1">
      <c r="A65" s="656"/>
      <c r="B65" s="656"/>
      <c r="C65" s="656"/>
      <c r="D65" s="656"/>
      <c r="E65" s="656"/>
      <c r="F65" s="656"/>
      <c r="G65" s="656"/>
      <c r="H65" s="656"/>
      <c r="I65" s="656"/>
      <c r="J65" s="656"/>
    </row>
    <row r="66" spans="1:10" ht="12.75" customHeight="1">
      <c r="A66" s="656"/>
      <c r="B66" s="656"/>
      <c r="C66" s="656"/>
      <c r="D66" s="656"/>
      <c r="E66" s="656"/>
      <c r="F66" s="656"/>
      <c r="G66" s="656"/>
      <c r="H66" s="656"/>
      <c r="I66" s="656"/>
      <c r="J66" s="656"/>
    </row>
    <row r="67" spans="1:10" ht="12.75" customHeight="1">
      <c r="A67" s="36" t="s">
        <v>505</v>
      </c>
    </row>
    <row r="68" spans="1:10" ht="12.75" customHeight="1"/>
    <row r="69" spans="1:10" ht="12.75" customHeight="1"/>
    <row r="70" spans="1:10" ht="12.75" customHeight="1">
      <c r="A70" s="74" t="s">
        <v>338</v>
      </c>
    </row>
    <row r="71" spans="1:10" ht="12.75" customHeight="1"/>
    <row r="72" spans="1:10" ht="12.75" customHeight="1"/>
    <row r="73" spans="1:10" ht="12.75" customHeight="1"/>
    <row r="74" spans="1:10" ht="12.75" customHeight="1"/>
    <row r="75" spans="1:10" ht="12.75" customHeight="1"/>
    <row r="76" spans="1:10" ht="12.75" customHeight="1">
      <c r="J76" s="21" t="s">
        <v>380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topLeftCell="A4"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979</v>
      </c>
      <c r="F1" s="380" t="str">
        <f>Naslovnica!A20</f>
        <v>Ožujak 2015.</v>
      </c>
    </row>
    <row r="2" spans="1:7" ht="12.75" customHeight="1">
      <c r="A2" s="126" t="s">
        <v>980</v>
      </c>
      <c r="F2" s="118" t="str">
        <f>Naslovnica!A24</f>
        <v>March 2015</v>
      </c>
    </row>
    <row r="3" spans="1:7" ht="12.75" customHeight="1"/>
    <row r="4" spans="1:7" ht="12.75" customHeight="1">
      <c r="E4" s="738" t="s">
        <v>487</v>
      </c>
      <c r="F4" s="738"/>
    </row>
    <row r="5" spans="1:7" ht="13.5" customHeight="1">
      <c r="A5" s="746" t="s">
        <v>511</v>
      </c>
      <c r="B5" s="757" t="s">
        <v>151</v>
      </c>
      <c r="C5" s="757"/>
      <c r="D5" s="757"/>
      <c r="E5" s="757"/>
      <c r="F5" s="757"/>
    </row>
    <row r="6" spans="1:7" ht="33.75" customHeight="1">
      <c r="A6" s="746"/>
      <c r="B6" s="425" t="str">
        <f>Naslovnica!A20</f>
        <v>Ožujak 2015.</v>
      </c>
      <c r="C6" s="659" t="str">
        <f>'5 Tablica 3,4'!$A$8</f>
        <v>Veljača 2015.</v>
      </c>
      <c r="D6" s="425" t="s">
        <v>98</v>
      </c>
      <c r="E6" s="395" t="s">
        <v>152</v>
      </c>
      <c r="F6" s="426" t="s">
        <v>153</v>
      </c>
    </row>
    <row r="7" spans="1:7" ht="45" customHeight="1">
      <c r="A7" s="746"/>
      <c r="B7" s="427" t="str">
        <f>Naslovnica!A24</f>
        <v>March 2015</v>
      </c>
      <c r="C7" s="660" t="str">
        <f>'5 Tablica 3,4'!$B$8</f>
        <v>February 2015</v>
      </c>
      <c r="D7" s="427" t="s">
        <v>154</v>
      </c>
      <c r="E7" s="400" t="s">
        <v>512</v>
      </c>
      <c r="F7" s="427" t="s">
        <v>155</v>
      </c>
    </row>
    <row r="8" spans="1:7">
      <c r="A8" s="190" t="s">
        <v>136</v>
      </c>
      <c r="B8" s="191">
        <v>4617.82179</v>
      </c>
      <c r="C8" s="191">
        <v>6906.48369</v>
      </c>
      <c r="D8" s="192">
        <v>-0.3313787453539907</v>
      </c>
      <c r="E8" s="193">
        <v>323627.09006000002</v>
      </c>
      <c r="F8" s="192">
        <v>1.4475509802717187E-2</v>
      </c>
      <c r="G8" s="88"/>
    </row>
    <row r="9" spans="1:7">
      <c r="A9" s="190" t="s">
        <v>137</v>
      </c>
      <c r="B9" s="191">
        <v>9564.0706300000002</v>
      </c>
      <c r="C9" s="191">
        <v>10950.541650000001</v>
      </c>
      <c r="D9" s="192">
        <v>-0.12661209502819437</v>
      </c>
      <c r="E9" s="193">
        <v>1069011.4090000005</v>
      </c>
      <c r="F9" s="192">
        <v>9.0274148450971408E-3</v>
      </c>
      <c r="G9" s="88"/>
    </row>
    <row r="10" spans="1:7">
      <c r="A10" s="190" t="s">
        <v>138</v>
      </c>
      <c r="B10" s="191">
        <v>943.25473999999997</v>
      </c>
      <c r="C10" s="191">
        <v>956.20356000000004</v>
      </c>
      <c r="D10" s="192">
        <v>-1.3541907331949377E-2</v>
      </c>
      <c r="E10" s="193">
        <v>196915.95759000001</v>
      </c>
      <c r="F10" s="194">
        <v>4.8131945229228619E-3</v>
      </c>
    </row>
    <row r="11" spans="1:7">
      <c r="A11" s="190" t="s">
        <v>139</v>
      </c>
      <c r="B11" s="191">
        <v>1283.49621</v>
      </c>
      <c r="C11" s="191">
        <v>1331.69856</v>
      </c>
      <c r="D11" s="192">
        <v>-3.6196141865618592E-2</v>
      </c>
      <c r="E11" s="193">
        <v>174747.10823000004</v>
      </c>
      <c r="F11" s="192">
        <v>7.3992245120090292E-3</v>
      </c>
    </row>
    <row r="12" spans="1:7">
      <c r="A12" s="190" t="s">
        <v>140</v>
      </c>
      <c r="B12" s="191">
        <v>2020.2384099999999</v>
      </c>
      <c r="C12" s="191">
        <v>2454.8838999999998</v>
      </c>
      <c r="D12" s="192">
        <v>-0.17705337918424568</v>
      </c>
      <c r="E12" s="193">
        <v>110255.85231000002</v>
      </c>
      <c r="F12" s="192">
        <v>1.8665191032838001E-2</v>
      </c>
    </row>
    <row r="13" spans="1:7">
      <c r="A13" s="195" t="s">
        <v>141</v>
      </c>
      <c r="B13" s="191">
        <v>5988.7800399999996</v>
      </c>
      <c r="C13" s="191">
        <v>5594.7277300000005</v>
      </c>
      <c r="D13" s="192">
        <v>7.0432794769800022E-2</v>
      </c>
      <c r="E13" s="196">
        <v>921554.72182000033</v>
      </c>
      <c r="F13" s="192">
        <v>6.5410690445265544E-3</v>
      </c>
    </row>
    <row r="14" spans="1:7" ht="18.75" customHeight="1">
      <c r="A14" s="428" t="s">
        <v>366</v>
      </c>
      <c r="B14" s="429">
        <v>24417.661820000001</v>
      </c>
      <c r="C14" s="430">
        <v>28194.539089999995</v>
      </c>
      <c r="D14" s="431">
        <v>-0.13395775891011363</v>
      </c>
      <c r="E14" s="432">
        <v>2796112.1390100005</v>
      </c>
      <c r="F14" s="431">
        <v>8.8096512876683613E-3</v>
      </c>
    </row>
    <row r="15" spans="1:7" ht="12.75" customHeight="1">
      <c r="A15" s="27" t="s">
        <v>692</v>
      </c>
      <c r="B15" s="28"/>
      <c r="C15" s="30"/>
      <c r="D15" s="30"/>
      <c r="E15" s="30"/>
      <c r="F15" s="30"/>
      <c r="G15" s="30"/>
    </row>
    <row r="16" spans="1:7" ht="22.5" customHeight="1">
      <c r="A16" s="762" t="s">
        <v>157</v>
      </c>
      <c r="B16" s="762"/>
      <c r="C16" s="762"/>
      <c r="D16" s="762"/>
      <c r="E16" s="762"/>
      <c r="F16" s="762"/>
      <c r="G16" s="47"/>
    </row>
    <row r="17" spans="1:7" ht="12.75" customHeight="1">
      <c r="A17" s="758" t="s">
        <v>158</v>
      </c>
      <c r="B17" s="759"/>
      <c r="C17" s="759"/>
      <c r="D17" s="759"/>
      <c r="E17" s="759"/>
      <c r="F17" s="759"/>
      <c r="G17" s="48"/>
    </row>
    <row r="18" spans="1:7" ht="12.75" customHeight="1">
      <c r="A18" s="760" t="s">
        <v>159</v>
      </c>
      <c r="B18" s="761"/>
      <c r="C18" s="761"/>
      <c r="D18" s="761"/>
      <c r="E18" s="761"/>
      <c r="F18" s="761"/>
      <c r="G18" s="49"/>
    </row>
    <row r="19" spans="1:7" ht="12.75" customHeight="1">
      <c r="A19" s="758" t="s">
        <v>160</v>
      </c>
      <c r="B19" s="759"/>
      <c r="C19" s="759"/>
      <c r="D19" s="759"/>
      <c r="E19" s="759"/>
      <c r="F19" s="759"/>
      <c r="G19" s="48"/>
    </row>
    <row r="20" spans="1:7" ht="12.75" customHeight="1"/>
    <row r="21" spans="1:7" ht="12.75" customHeight="1">
      <c r="A21" s="556" t="s">
        <v>369</v>
      </c>
      <c r="F21" s="380" t="str">
        <f>Naslovnica!A20</f>
        <v>Ožujak 2015.</v>
      </c>
    </row>
    <row r="22" spans="1:7" ht="12.75" customHeight="1">
      <c r="A22" s="126" t="s">
        <v>370</v>
      </c>
      <c r="F22" s="118" t="str">
        <f>Naslovnica!A24</f>
        <v>March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692</v>
      </c>
    </row>
    <row r="42" spans="1:1" ht="12.75" customHeight="1"/>
    <row r="43" spans="1:1" ht="12.75" customHeight="1">
      <c r="A43" s="82"/>
    </row>
    <row r="44" spans="1:1" ht="12.75" customHeight="1">
      <c r="A44" s="85"/>
    </row>
    <row r="45" spans="1:1" ht="12.75" customHeight="1"/>
    <row r="46" spans="1:1" ht="12.75" customHeight="1">
      <c r="A46" s="74" t="s">
        <v>338</v>
      </c>
    </row>
    <row r="47" spans="1:1" ht="12.75" customHeight="1"/>
    <row r="48" spans="1:1" ht="12.75" customHeight="1"/>
    <row r="49" spans="6:6" ht="12.75" customHeight="1"/>
    <row r="53" spans="6:6">
      <c r="F53" s="44" t="s">
        <v>381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981</v>
      </c>
      <c r="G1" s="380" t="str">
        <f>Naslovnica!A20</f>
        <v>Ožujak 2015.</v>
      </c>
    </row>
    <row r="2" spans="1:8" ht="12.75" customHeight="1">
      <c r="A2" s="117" t="s">
        <v>982</v>
      </c>
      <c r="G2" s="118" t="str">
        <f>Naslovnica!A24</f>
        <v>March 2015</v>
      </c>
    </row>
    <row r="3" spans="1:8" ht="12.75" customHeight="1"/>
    <row r="4" spans="1:8" ht="12.75" customHeight="1">
      <c r="F4" s="141"/>
      <c r="G4" s="21" t="s">
        <v>487</v>
      </c>
    </row>
    <row r="5" spans="1:8" ht="15" customHeight="1">
      <c r="A5" s="739" t="s">
        <v>514</v>
      </c>
      <c r="B5" s="740" t="s">
        <v>513</v>
      </c>
      <c r="C5" s="740"/>
      <c r="D5" s="740"/>
      <c r="E5" s="740"/>
      <c r="F5" s="740"/>
      <c r="G5" s="740"/>
    </row>
    <row r="6" spans="1:8">
      <c r="A6" s="739"/>
      <c r="B6" s="744" t="str">
        <f>Naslovnica!A20</f>
        <v>Ožujak 2015.</v>
      </c>
      <c r="C6" s="756"/>
      <c r="D6" s="745" t="str">
        <f>'5 Tablica 3,4'!A8</f>
        <v>Veljača 2015.</v>
      </c>
      <c r="E6" s="756"/>
      <c r="F6" s="763" t="s">
        <v>161</v>
      </c>
      <c r="G6" s="763"/>
    </row>
    <row r="7" spans="1:8">
      <c r="A7" s="739"/>
      <c r="B7" s="741" t="str">
        <f>Naslovnica!A24</f>
        <v>March 2015</v>
      </c>
      <c r="C7" s="764"/>
      <c r="D7" s="765" t="str">
        <f>'5 Tablica 3,4'!B8</f>
        <v>February 2015</v>
      </c>
      <c r="E7" s="764"/>
      <c r="F7" s="766" t="s">
        <v>162</v>
      </c>
      <c r="G7" s="766"/>
    </row>
    <row r="8" spans="1:8">
      <c r="A8" s="739"/>
      <c r="B8" s="401" t="s">
        <v>120</v>
      </c>
      <c r="C8" s="401" t="s">
        <v>121</v>
      </c>
      <c r="D8" s="401" t="s">
        <v>120</v>
      </c>
      <c r="E8" s="401" t="s">
        <v>121</v>
      </c>
      <c r="F8" s="401" t="s">
        <v>1209</v>
      </c>
      <c r="G8" s="401" t="s">
        <v>1205</v>
      </c>
    </row>
    <row r="9" spans="1:8">
      <c r="A9" s="739"/>
      <c r="B9" s="402" t="s">
        <v>122</v>
      </c>
      <c r="C9" s="402" t="s">
        <v>123</v>
      </c>
      <c r="D9" s="402" t="s">
        <v>122</v>
      </c>
      <c r="E9" s="402" t="s">
        <v>123</v>
      </c>
      <c r="F9" s="402" t="s">
        <v>122</v>
      </c>
      <c r="G9" s="402" t="s">
        <v>1206</v>
      </c>
    </row>
    <row r="10" spans="1:8">
      <c r="A10" s="177" t="s">
        <v>136</v>
      </c>
      <c r="B10" s="197">
        <v>286470.32631999999</v>
      </c>
      <c r="C10" s="198">
        <v>0.10188530330099062</v>
      </c>
      <c r="D10" s="197">
        <v>281885.81319000002</v>
      </c>
      <c r="E10" s="199">
        <v>0.10145472686886504</v>
      </c>
      <c r="F10" s="200">
        <v>4584.5131299999948</v>
      </c>
      <c r="G10" s="199">
        <v>1.6263724229746489E-2</v>
      </c>
      <c r="H10" s="88"/>
    </row>
    <row r="11" spans="1:8">
      <c r="A11" s="177" t="s">
        <v>137</v>
      </c>
      <c r="B11" s="197">
        <v>1183157.9836300001</v>
      </c>
      <c r="C11" s="198">
        <v>0.42079894125046446</v>
      </c>
      <c r="D11" s="201">
        <v>1165773.85381</v>
      </c>
      <c r="E11" s="199">
        <v>0.41957864636996761</v>
      </c>
      <c r="F11" s="200">
        <v>17384.129820000173</v>
      </c>
      <c r="G11" s="199">
        <v>1.4912094453984443E-2</v>
      </c>
      <c r="H11" s="88"/>
    </row>
    <row r="12" spans="1:8">
      <c r="A12" s="177" t="s">
        <v>156</v>
      </c>
      <c r="B12" s="197">
        <v>166753.92272</v>
      </c>
      <c r="C12" s="198">
        <v>5.9307273500916892E-2</v>
      </c>
      <c r="D12" s="201">
        <v>167056.49371000001</v>
      </c>
      <c r="E12" s="199">
        <v>6.0126016095724474E-2</v>
      </c>
      <c r="F12" s="200">
        <v>-302.57099000000954</v>
      </c>
      <c r="G12" s="199">
        <v>-1.8111896357962266E-3</v>
      </c>
    </row>
    <row r="13" spans="1:8">
      <c r="A13" s="177" t="s">
        <v>139</v>
      </c>
      <c r="B13" s="197">
        <v>179200.93296000001</v>
      </c>
      <c r="C13" s="198">
        <v>6.3734145316171983E-2</v>
      </c>
      <c r="D13" s="201">
        <v>177794.29793</v>
      </c>
      <c r="E13" s="199">
        <v>6.3990705070253159E-2</v>
      </c>
      <c r="F13" s="200">
        <v>1406.6350300000013</v>
      </c>
      <c r="G13" s="199">
        <v>7.9115868527674174E-3</v>
      </c>
    </row>
    <row r="14" spans="1:8">
      <c r="A14" s="177" t="s">
        <v>140</v>
      </c>
      <c r="B14" s="197">
        <v>99331.811220000003</v>
      </c>
      <c r="C14" s="198">
        <v>3.5328097829865464E-2</v>
      </c>
      <c r="D14" s="201">
        <v>98259.710779999994</v>
      </c>
      <c r="E14" s="199">
        <v>3.5365072142453692E-2</v>
      </c>
      <c r="F14" s="200">
        <v>1072.1004399999977</v>
      </c>
      <c r="G14" s="199">
        <v>1.0910885361757194E-2</v>
      </c>
    </row>
    <row r="15" spans="1:8">
      <c r="A15" s="177" t="s">
        <v>141</v>
      </c>
      <c r="B15" s="197">
        <v>896779.32094000001</v>
      </c>
      <c r="C15" s="198">
        <v>0.31894623880159068</v>
      </c>
      <c r="D15" s="202">
        <v>887669.25760000001</v>
      </c>
      <c r="E15" s="199">
        <v>0.31948483345273604</v>
      </c>
      <c r="F15" s="200">
        <v>9110.0633400000333</v>
      </c>
      <c r="G15" s="199">
        <v>1.0262902834588415E-2</v>
      </c>
    </row>
    <row r="16" spans="1:8" ht="18.75" customHeight="1">
      <c r="A16" s="433" t="s">
        <v>127</v>
      </c>
      <c r="B16" s="434">
        <v>2811694.2977899997</v>
      </c>
      <c r="C16" s="431">
        <v>1</v>
      </c>
      <c r="D16" s="434">
        <v>2778439.4270199998</v>
      </c>
      <c r="E16" s="435">
        <v>1</v>
      </c>
      <c r="F16" s="436">
        <v>33254.87076999998</v>
      </c>
      <c r="G16" s="435">
        <v>1.1968902559688807E-2</v>
      </c>
    </row>
    <row r="17" spans="1:8" ht="12.75" customHeight="1">
      <c r="A17" s="37" t="s">
        <v>515</v>
      </c>
    </row>
    <row r="18" spans="1:8" ht="12.75" customHeight="1"/>
    <row r="19" spans="1:8" ht="12.75" customHeight="1">
      <c r="A19" s="552" t="s">
        <v>371</v>
      </c>
      <c r="G19" s="380" t="str">
        <f>Naslovnica!A20</f>
        <v>Ožujak 2015.</v>
      </c>
    </row>
    <row r="20" spans="1:8" ht="12.75" customHeight="1">
      <c r="A20" s="117" t="s">
        <v>372</v>
      </c>
      <c r="G20" s="118" t="str">
        <f>Naslovnica!A24</f>
        <v>March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515</v>
      </c>
    </row>
    <row r="41" spans="1:8" ht="12.75" customHeight="1">
      <c r="A41" s="37"/>
    </row>
    <row r="42" spans="1:8" ht="12.75" customHeight="1">
      <c r="A42" s="379" t="s">
        <v>373</v>
      </c>
      <c r="G42" s="380" t="str">
        <f>Naslovnica!A20</f>
        <v>Ožujak 2015.</v>
      </c>
    </row>
    <row r="43" spans="1:8" ht="12.75" customHeight="1">
      <c r="A43" s="117" t="s">
        <v>374</v>
      </c>
      <c r="G43" s="118" t="str">
        <f>Naslovnica!A24</f>
        <v>March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515</v>
      </c>
    </row>
    <row r="64" spans="1:8" ht="12.75" customHeight="1">
      <c r="A64" s="89"/>
    </row>
    <row r="65" spans="1:7">
      <c r="A65" s="74" t="s">
        <v>338</v>
      </c>
    </row>
    <row r="66" spans="1:7">
      <c r="G66" s="44" t="s">
        <v>382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983</v>
      </c>
      <c r="I1" s="380" t="str">
        <f>Naslovnica!A20</f>
        <v>Ožujak 2015.</v>
      </c>
    </row>
    <row r="2" spans="1:10" ht="12.75" customHeight="1">
      <c r="A2" s="117" t="s">
        <v>1075</v>
      </c>
      <c r="I2" s="118" t="str">
        <f>Naslovnica!A24</f>
        <v>March 2015</v>
      </c>
    </row>
    <row r="3" spans="1:10" ht="12.75" customHeight="1"/>
    <row r="4" spans="1:10" ht="35.25" customHeight="1">
      <c r="A4" s="395"/>
      <c r="B4" s="729" t="s">
        <v>1125</v>
      </c>
      <c r="C4" s="729"/>
      <c r="D4" s="752" t="s">
        <v>516</v>
      </c>
      <c r="E4" s="752"/>
      <c r="F4" s="752"/>
      <c r="G4" s="752"/>
      <c r="H4" s="752"/>
      <c r="I4" s="395"/>
    </row>
    <row r="5" spans="1:10" ht="33.75">
      <c r="A5" s="395" t="s">
        <v>514</v>
      </c>
      <c r="B5" s="395" t="str">
        <f>Naslovnica!A20</f>
        <v>Ožujak 2015.</v>
      </c>
      <c r="C5" s="397" t="str">
        <f>'5 Tablica 3,4'!A8</f>
        <v>Veljača 2015.</v>
      </c>
      <c r="D5" s="395" t="str">
        <f>Naslovnica!A20</f>
        <v>Ožujak 2015.</v>
      </c>
      <c r="E5" s="397" t="str">
        <f>C5</f>
        <v>Veljača 2015.</v>
      </c>
      <c r="F5" s="395" t="s">
        <v>163</v>
      </c>
      <c r="G5" s="395" t="s">
        <v>164</v>
      </c>
      <c r="H5" s="437" t="s">
        <v>165</v>
      </c>
      <c r="I5" s="437" t="s">
        <v>166</v>
      </c>
    </row>
    <row r="6" spans="1:10" ht="34.5" customHeight="1">
      <c r="A6" s="395"/>
      <c r="B6" s="398" t="str">
        <f>Naslovnica!A24</f>
        <v>March 2015</v>
      </c>
      <c r="C6" s="399" t="str">
        <f>'5 Tablica 3,4'!B8</f>
        <v>February 2015</v>
      </c>
      <c r="D6" s="398" t="str">
        <f>Naslovnica!A24</f>
        <v>March 2015</v>
      </c>
      <c r="E6" s="399" t="str">
        <f>C6</f>
        <v>February 2015</v>
      </c>
      <c r="F6" s="398" t="s">
        <v>167</v>
      </c>
      <c r="G6" s="398" t="s">
        <v>168</v>
      </c>
      <c r="H6" s="400" t="s">
        <v>169</v>
      </c>
      <c r="I6" s="427" t="s">
        <v>170</v>
      </c>
    </row>
    <row r="7" spans="1:10" ht="22.5">
      <c r="A7" s="203" t="s">
        <v>777</v>
      </c>
      <c r="B7" s="204">
        <v>228.3125</v>
      </c>
      <c r="C7" s="204">
        <v>226.29679999999999</v>
      </c>
      <c r="D7" s="205">
        <v>8.9073287823777658E-3</v>
      </c>
      <c r="E7" s="205">
        <v>1.0379417793555445E-2</v>
      </c>
      <c r="F7" s="205">
        <v>4.4047426333065243E-2</v>
      </c>
      <c r="G7" s="205">
        <v>0.11984973351684181</v>
      </c>
      <c r="H7" s="205">
        <v>7.5573446023869728E-2</v>
      </c>
      <c r="I7" s="206">
        <v>37958</v>
      </c>
      <c r="J7" s="88"/>
    </row>
    <row r="8" spans="1:10" ht="22.5">
      <c r="A8" s="203" t="s">
        <v>778</v>
      </c>
      <c r="B8" s="207">
        <v>247.42840000000001</v>
      </c>
      <c r="C8" s="207">
        <v>244.75200000000001</v>
      </c>
      <c r="D8" s="205">
        <v>1.0935150683140549E-2</v>
      </c>
      <c r="E8" s="205">
        <v>9.9046179187594063E-3</v>
      </c>
      <c r="F8" s="205">
        <v>4.7844669141001495E-2</v>
      </c>
      <c r="G8" s="205">
        <v>0.11883524261106349</v>
      </c>
      <c r="H8" s="205">
        <v>8.1893471228182024E-2</v>
      </c>
      <c r="I8" s="206">
        <v>37893</v>
      </c>
      <c r="J8" s="88"/>
    </row>
    <row r="9" spans="1:10" ht="22.5">
      <c r="A9" s="203" t="s">
        <v>779</v>
      </c>
      <c r="B9" s="207">
        <v>152.39920000000001</v>
      </c>
      <c r="C9" s="207">
        <v>152.21770000000001</v>
      </c>
      <c r="D9" s="205">
        <v>1.1923711894215039E-3</v>
      </c>
      <c r="E9" s="205">
        <v>1.4128863335043373E-2</v>
      </c>
      <c r="F9" s="205">
        <v>3.7618639105628127E-2</v>
      </c>
      <c r="G9" s="205">
        <v>0.10210268411141432</v>
      </c>
      <c r="H9" s="205">
        <v>3.7558589931277364E-2</v>
      </c>
      <c r="I9" s="206">
        <v>37923</v>
      </c>
    </row>
    <row r="10" spans="1:10" ht="22.5">
      <c r="A10" s="203" t="s">
        <v>780</v>
      </c>
      <c r="B10" s="207">
        <v>181.66210000000001</v>
      </c>
      <c r="C10" s="207">
        <v>180.511</v>
      </c>
      <c r="D10" s="205">
        <v>6.3768966988162479E-3</v>
      </c>
      <c r="E10" s="205">
        <v>1.6648362479231738E-2</v>
      </c>
      <c r="F10" s="208">
        <v>4.7430779901969533E-2</v>
      </c>
      <c r="G10" s="205">
        <v>0.12729765067332388</v>
      </c>
      <c r="H10" s="205">
        <v>6.11876141873271E-2</v>
      </c>
      <c r="I10" s="206">
        <v>38425</v>
      </c>
    </row>
    <row r="11" spans="1:10" ht="22.5">
      <c r="A11" s="203" t="s">
        <v>781</v>
      </c>
      <c r="B11" s="207">
        <v>180.3175</v>
      </c>
      <c r="C11" s="207">
        <v>179.3415</v>
      </c>
      <c r="D11" s="205">
        <v>5.442131352754398E-3</v>
      </c>
      <c r="E11" s="205">
        <v>5.2571809089052568E-3</v>
      </c>
      <c r="F11" s="208">
        <v>2.7716587491343869E-2</v>
      </c>
      <c r="G11" s="205">
        <v>8.3513150217553012E-2</v>
      </c>
      <c r="H11" s="205">
        <v>6.0403610957123988E-2</v>
      </c>
      <c r="I11" s="206">
        <v>38425</v>
      </c>
    </row>
    <row r="12" spans="1:10" ht="22.5">
      <c r="A12" s="203" t="s">
        <v>782</v>
      </c>
      <c r="B12" s="207">
        <v>210.42400000000001</v>
      </c>
      <c r="C12" s="207">
        <v>208.6925</v>
      </c>
      <c r="D12" s="205">
        <v>8.296896151035682E-3</v>
      </c>
      <c r="E12" s="205">
        <v>1.1726658186020922E-2</v>
      </c>
      <c r="F12" s="205">
        <v>5.529326685342828E-2</v>
      </c>
      <c r="G12" s="205">
        <v>0.15170316594675204</v>
      </c>
      <c r="H12" s="205">
        <v>6.053724514583414E-2</v>
      </c>
      <c r="I12" s="206">
        <v>37474</v>
      </c>
    </row>
    <row r="13" spans="1:10" ht="12.75" customHeight="1">
      <c r="A13" s="37" t="s">
        <v>515</v>
      </c>
    </row>
    <row r="14" spans="1:10" ht="12.75" customHeight="1"/>
    <row r="15" spans="1:10" ht="21" customHeight="1">
      <c r="A15" s="768" t="s">
        <v>894</v>
      </c>
      <c r="B15" s="768"/>
      <c r="C15" s="768"/>
      <c r="D15" s="768"/>
      <c r="E15" s="768"/>
      <c r="F15" s="768"/>
      <c r="G15" s="768"/>
      <c r="H15" s="768"/>
      <c r="I15" s="768"/>
    </row>
    <row r="16" spans="1:10" ht="21.75" customHeight="1">
      <c r="A16" s="767" t="s">
        <v>895</v>
      </c>
      <c r="B16" s="767"/>
      <c r="C16" s="767"/>
      <c r="D16" s="767"/>
      <c r="E16" s="767"/>
      <c r="F16" s="767"/>
      <c r="G16" s="767"/>
      <c r="H16" s="767"/>
      <c r="I16" s="767"/>
    </row>
    <row r="17" spans="1:10" ht="19.5" customHeight="1">
      <c r="A17" s="768" t="s">
        <v>896</v>
      </c>
      <c r="B17" s="768"/>
      <c r="C17" s="768"/>
      <c r="D17" s="768"/>
      <c r="E17" s="768"/>
      <c r="F17" s="768"/>
      <c r="G17" s="768"/>
      <c r="H17" s="768"/>
      <c r="I17" s="768"/>
    </row>
    <row r="18" spans="1:10" ht="19.5" customHeight="1">
      <c r="A18" s="767" t="s">
        <v>897</v>
      </c>
      <c r="B18" s="767"/>
      <c r="C18" s="767"/>
      <c r="D18" s="767"/>
      <c r="E18" s="767"/>
      <c r="F18" s="767"/>
      <c r="G18" s="767"/>
      <c r="H18" s="767"/>
      <c r="I18" s="767"/>
    </row>
    <row r="19" spans="1:10" ht="12.75" customHeight="1"/>
    <row r="20" spans="1:10" ht="12.75" customHeight="1">
      <c r="A20" s="38"/>
      <c r="I20" s="14"/>
    </row>
    <row r="21" spans="1:10" ht="12.75" customHeight="1">
      <c r="A21" s="74" t="s">
        <v>338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984</v>
      </c>
      <c r="O1" s="380" t="str">
        <f>Naslovnica!A20</f>
        <v>Ožujak 2015.</v>
      </c>
    </row>
    <row r="2" spans="1:16" ht="12.75" customHeight="1">
      <c r="A2" s="127" t="s">
        <v>985</v>
      </c>
      <c r="O2" s="118" t="str">
        <f>Naslovnica!A24</f>
        <v>March 2015</v>
      </c>
    </row>
    <row r="3" spans="1:16" ht="12.75" customHeight="1"/>
    <row r="4" spans="1:16" ht="12.75" customHeight="1">
      <c r="L4" s="138"/>
      <c r="M4" s="138"/>
      <c r="N4" s="138"/>
      <c r="O4" s="40" t="s">
        <v>495</v>
      </c>
    </row>
    <row r="5" spans="1:16" ht="31.5" customHeight="1">
      <c r="A5" s="769" t="s">
        <v>693</v>
      </c>
      <c r="B5" s="729" t="s">
        <v>171</v>
      </c>
      <c r="C5" s="729"/>
      <c r="D5" s="729" t="s">
        <v>172</v>
      </c>
      <c r="E5" s="770"/>
      <c r="F5" s="729" t="s">
        <v>173</v>
      </c>
      <c r="G5" s="729"/>
      <c r="H5" s="729" t="s">
        <v>174</v>
      </c>
      <c r="I5" s="729"/>
      <c r="J5" s="729" t="s">
        <v>175</v>
      </c>
      <c r="K5" s="729"/>
      <c r="L5" s="729" t="s">
        <v>176</v>
      </c>
      <c r="M5" s="729"/>
      <c r="N5" s="729" t="s">
        <v>112</v>
      </c>
      <c r="O5" s="729"/>
    </row>
    <row r="6" spans="1:16">
      <c r="A6" s="769"/>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69"/>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612</v>
      </c>
      <c r="B8" s="181">
        <v>23062.280360000001</v>
      </c>
      <c r="C8" s="182">
        <v>8.0504953711116364E-2</v>
      </c>
      <c r="D8" s="181">
        <v>55163.103810000001</v>
      </c>
      <c r="E8" s="182">
        <v>4.6623616265307415E-2</v>
      </c>
      <c r="F8" s="181">
        <v>5337.1035499999998</v>
      </c>
      <c r="G8" s="182">
        <v>3.2005865067184308E-2</v>
      </c>
      <c r="H8" s="181">
        <v>281.72477000000003</v>
      </c>
      <c r="I8" s="182">
        <v>1.5721166477569884E-3</v>
      </c>
      <c r="J8" s="181">
        <v>413.83764000000002</v>
      </c>
      <c r="K8" s="182">
        <v>4.1662145783633482E-3</v>
      </c>
      <c r="L8" s="181">
        <v>3283.672</v>
      </c>
      <c r="M8" s="182">
        <v>3.6616276973894424E-3</v>
      </c>
      <c r="N8" s="181">
        <v>87541.722130000009</v>
      </c>
      <c r="O8" s="182">
        <v>3.1134864910032381E-2</v>
      </c>
      <c r="P8" s="88"/>
    </row>
    <row r="9" spans="1:16" ht="18">
      <c r="A9" s="209" t="s">
        <v>613</v>
      </c>
      <c r="B9" s="184">
        <v>1334.7591399999999</v>
      </c>
      <c r="C9" s="185">
        <v>4.6593277465988396E-3</v>
      </c>
      <c r="D9" s="184">
        <v>36431.32591</v>
      </c>
      <c r="E9" s="185">
        <v>3.0791598767077995E-2</v>
      </c>
      <c r="F9" s="184">
        <v>4779.8317400000005</v>
      </c>
      <c r="G9" s="185">
        <v>2.8663983803403029E-2</v>
      </c>
      <c r="H9" s="184">
        <v>7364.2592500000001</v>
      </c>
      <c r="I9" s="185">
        <v>4.1094982756835305E-2</v>
      </c>
      <c r="J9" s="184">
        <v>4911.9679299999998</v>
      </c>
      <c r="K9" s="185">
        <v>4.9450099315323848E-2</v>
      </c>
      <c r="L9" s="184">
        <v>2470.3041000000003</v>
      </c>
      <c r="M9" s="185">
        <v>2.7546399011639106E-3</v>
      </c>
      <c r="N9" s="184">
        <v>57292.448070000006</v>
      </c>
      <c r="O9" s="185">
        <v>2.037648549311781E-2</v>
      </c>
      <c r="P9" s="88"/>
    </row>
    <row r="10" spans="1:16" ht="18">
      <c r="A10" s="209" t="s">
        <v>614</v>
      </c>
      <c r="B10" s="184">
        <v>264242.41755000001</v>
      </c>
      <c r="C10" s="185">
        <v>0.92240763971773321</v>
      </c>
      <c r="D10" s="184">
        <v>1134863.09464</v>
      </c>
      <c r="E10" s="185">
        <v>0.9591813691339609</v>
      </c>
      <c r="F10" s="184">
        <v>162252.67484999998</v>
      </c>
      <c r="G10" s="185">
        <v>0.97300664478185528</v>
      </c>
      <c r="H10" s="184">
        <v>186940.81277000002</v>
      </c>
      <c r="I10" s="185">
        <v>1.0431910687190877</v>
      </c>
      <c r="J10" s="184">
        <v>103990.0851</v>
      </c>
      <c r="K10" s="185">
        <v>1.0468960932332427</v>
      </c>
      <c r="L10" s="184">
        <v>905806.84353999991</v>
      </c>
      <c r="M10" s="185">
        <v>1.0100666043353199</v>
      </c>
      <c r="N10" s="184">
        <v>2758095.92845</v>
      </c>
      <c r="O10" s="185">
        <v>0.98093734109638853</v>
      </c>
      <c r="P10" s="88"/>
    </row>
    <row r="11" spans="1:16" ht="18.75">
      <c r="A11" s="209" t="s">
        <v>615</v>
      </c>
      <c r="B11" s="186">
        <v>259767.37159999998</v>
      </c>
      <c r="C11" s="187">
        <v>0.9067863151376746</v>
      </c>
      <c r="D11" s="186">
        <v>938336.15436000004</v>
      </c>
      <c r="E11" s="187">
        <v>0.79307765094998395</v>
      </c>
      <c r="F11" s="186">
        <v>139850.60306999998</v>
      </c>
      <c r="G11" s="187">
        <v>0.8386645470693127</v>
      </c>
      <c r="H11" s="186">
        <v>153588.00075000001</v>
      </c>
      <c r="I11" s="187">
        <v>0.85707143491425275</v>
      </c>
      <c r="J11" s="186">
        <v>99904.220119999998</v>
      </c>
      <c r="K11" s="187">
        <v>1.0057625940065889</v>
      </c>
      <c r="L11" s="186">
        <v>795380.65398000006</v>
      </c>
      <c r="M11" s="187">
        <v>0.88693019052478339</v>
      </c>
      <c r="N11" s="186">
        <v>2386827.0038800002</v>
      </c>
      <c r="O11" s="187">
        <v>0.84889278530601742</v>
      </c>
    </row>
    <row r="12" spans="1:16" ht="19.5">
      <c r="A12" s="210" t="s">
        <v>517</v>
      </c>
      <c r="B12" s="186">
        <v>2225.8186900000001</v>
      </c>
      <c r="C12" s="187">
        <v>7.7698054056519012E-3</v>
      </c>
      <c r="D12" s="186">
        <v>169571.52213</v>
      </c>
      <c r="E12" s="187">
        <v>0.14332111558740815</v>
      </c>
      <c r="F12" s="186">
        <v>18183.277449999998</v>
      </c>
      <c r="G12" s="187">
        <v>0.10904257695053998</v>
      </c>
      <c r="H12" s="186">
        <v>37900.293909999993</v>
      </c>
      <c r="I12" s="187">
        <v>0.21149607473561444</v>
      </c>
      <c r="J12" s="186">
        <v>42.32302</v>
      </c>
      <c r="K12" s="187">
        <v>4.2607720004483776E-4</v>
      </c>
      <c r="L12" s="186">
        <v>119480.24033</v>
      </c>
      <c r="M12" s="187">
        <v>0.13323259974902338</v>
      </c>
      <c r="N12" s="186">
        <v>347403.47553</v>
      </c>
      <c r="O12" s="187">
        <v>0.12355663124652638</v>
      </c>
    </row>
    <row r="13" spans="1:16" ht="19.5">
      <c r="A13" s="210" t="s">
        <v>616</v>
      </c>
      <c r="B13" s="186">
        <v>257186.15587000002</v>
      </c>
      <c r="C13" s="187">
        <v>0.89777590291397835</v>
      </c>
      <c r="D13" s="186">
        <v>766965.95791</v>
      </c>
      <c r="E13" s="187">
        <v>0.64823630362270146</v>
      </c>
      <c r="F13" s="186">
        <v>118578.69770999999</v>
      </c>
      <c r="G13" s="187">
        <v>0.71109989963539244</v>
      </c>
      <c r="H13" s="186">
        <v>104585.62052</v>
      </c>
      <c r="I13" s="187">
        <v>0.58362207602649518</v>
      </c>
      <c r="J13" s="186">
        <v>92754.579819999999</v>
      </c>
      <c r="K13" s="187">
        <v>0.93378524644604777</v>
      </c>
      <c r="L13" s="186">
        <v>615670.43999999994</v>
      </c>
      <c r="M13" s="187">
        <v>0.68653505452674468</v>
      </c>
      <c r="N13" s="186">
        <v>1955741.4518300002</v>
      </c>
      <c r="O13" s="187">
        <v>0.69557400083188936</v>
      </c>
    </row>
    <row r="14" spans="1:16" ht="19.5">
      <c r="A14" s="210" t="s">
        <v>617</v>
      </c>
      <c r="B14" s="186">
        <v>0</v>
      </c>
      <c r="C14" s="187">
        <v>0</v>
      </c>
      <c r="D14" s="186">
        <v>0</v>
      </c>
      <c r="E14" s="187">
        <v>0</v>
      </c>
      <c r="F14" s="186">
        <v>0</v>
      </c>
      <c r="G14" s="187">
        <v>0</v>
      </c>
      <c r="H14" s="186">
        <v>0</v>
      </c>
      <c r="I14" s="187">
        <v>0</v>
      </c>
      <c r="J14" s="186">
        <v>168.71883</v>
      </c>
      <c r="K14" s="187">
        <v>1.6985377385933464E-3</v>
      </c>
      <c r="L14" s="186">
        <v>1156.0973000000001</v>
      </c>
      <c r="M14" s="187">
        <v>1.2891658772731112E-3</v>
      </c>
      <c r="N14" s="186">
        <v>1324.8161300000002</v>
      </c>
      <c r="O14" s="187">
        <v>4.7118071514435598E-4</v>
      </c>
    </row>
    <row r="15" spans="1:16" ht="19.5">
      <c r="A15" s="210" t="s">
        <v>618</v>
      </c>
      <c r="B15" s="186">
        <v>355.39704</v>
      </c>
      <c r="C15" s="187">
        <v>1.2406068180444135E-3</v>
      </c>
      <c r="D15" s="186">
        <v>1798.6743200000001</v>
      </c>
      <c r="E15" s="187">
        <v>1.520231739874297E-3</v>
      </c>
      <c r="F15" s="186">
        <v>3088.6279100000002</v>
      </c>
      <c r="G15" s="187">
        <v>1.8522070483380351E-2</v>
      </c>
      <c r="H15" s="186">
        <v>9928.8311699999995</v>
      </c>
      <c r="I15" s="187">
        <v>5.540613548153929E-2</v>
      </c>
      <c r="J15" s="186">
        <v>6938.5984500000004</v>
      </c>
      <c r="K15" s="187">
        <v>6.985273262190296E-2</v>
      </c>
      <c r="L15" s="186">
        <v>58073.34304</v>
      </c>
      <c r="M15" s="187">
        <v>6.4757674138970767E-2</v>
      </c>
      <c r="N15" s="186">
        <v>80183.47193</v>
      </c>
      <c r="O15" s="187">
        <v>2.8517848470591002E-2</v>
      </c>
    </row>
    <row r="16" spans="1:16" ht="19.5" customHeight="1">
      <c r="A16" s="576" t="s">
        <v>748</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749</v>
      </c>
      <c r="B17" s="186">
        <v>0</v>
      </c>
      <c r="C17" s="187">
        <v>0</v>
      </c>
      <c r="D17" s="186">
        <v>0</v>
      </c>
      <c r="E17" s="187">
        <v>0</v>
      </c>
      <c r="F17" s="186">
        <v>0</v>
      </c>
      <c r="G17" s="187">
        <v>0</v>
      </c>
      <c r="H17" s="186">
        <v>1173.25515</v>
      </c>
      <c r="I17" s="187">
        <v>6.547148670603662E-3</v>
      </c>
      <c r="J17" s="186">
        <v>0</v>
      </c>
      <c r="K17" s="187">
        <v>0</v>
      </c>
      <c r="L17" s="186">
        <v>1000.53331</v>
      </c>
      <c r="M17" s="187">
        <v>1.1156962327713417E-3</v>
      </c>
      <c r="N17" s="186">
        <v>2173.7884599999998</v>
      </c>
      <c r="O17" s="187">
        <v>7.7312404186635926E-4</v>
      </c>
    </row>
    <row r="18" spans="1:15" ht="19.5">
      <c r="A18" s="183" t="s">
        <v>759</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660</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837</v>
      </c>
      <c r="B20" s="186">
        <v>4475.0459500000006</v>
      </c>
      <c r="C20" s="187">
        <v>1.5621324580058519E-2</v>
      </c>
      <c r="D20" s="186">
        <v>196526.94028000001</v>
      </c>
      <c r="E20" s="187">
        <v>0.16610371818397698</v>
      </c>
      <c r="F20" s="186">
        <v>22402.071780000002</v>
      </c>
      <c r="G20" s="187">
        <v>0.13434209771254252</v>
      </c>
      <c r="H20" s="186">
        <v>33352.812019999998</v>
      </c>
      <c r="I20" s="187">
        <v>0.18611963380483507</v>
      </c>
      <c r="J20" s="186">
        <v>4085.8649799999998</v>
      </c>
      <c r="K20" s="187">
        <v>4.1133499226653887E-2</v>
      </c>
      <c r="L20" s="186">
        <v>110426.18956</v>
      </c>
      <c r="M20" s="187">
        <v>0.12313641381053676</v>
      </c>
      <c r="N20" s="186">
        <v>371268.92457000003</v>
      </c>
      <c r="O20" s="187">
        <v>0.13204455579037111</v>
      </c>
    </row>
    <row r="21" spans="1:15" ht="19.5">
      <c r="A21" s="210" t="s">
        <v>838</v>
      </c>
      <c r="B21" s="186">
        <v>4475.0459500000006</v>
      </c>
      <c r="C21" s="187">
        <v>1.5621324580058519E-2</v>
      </c>
      <c r="D21" s="186">
        <v>196526.94028000001</v>
      </c>
      <c r="E21" s="187">
        <v>0.16610371818397698</v>
      </c>
      <c r="F21" s="186">
        <v>13270.20565</v>
      </c>
      <c r="G21" s="187">
        <v>7.9579571104196931E-2</v>
      </c>
      <c r="H21" s="186">
        <v>15322.434600000001</v>
      </c>
      <c r="I21" s="187">
        <v>8.5504212209766617E-2</v>
      </c>
      <c r="J21" s="186">
        <v>0</v>
      </c>
      <c r="K21" s="187">
        <v>0</v>
      </c>
      <c r="L21" s="186">
        <v>22066.40755</v>
      </c>
      <c r="M21" s="187">
        <v>2.4606284996480619E-2</v>
      </c>
      <c r="N21" s="186">
        <v>251661.03403000001</v>
      </c>
      <c r="O21" s="187">
        <v>8.950511946757736E-2</v>
      </c>
    </row>
    <row r="22" spans="1:15" ht="19.5">
      <c r="A22" s="210" t="s">
        <v>839</v>
      </c>
      <c r="B22" s="186">
        <v>0</v>
      </c>
      <c r="C22" s="187">
        <v>0</v>
      </c>
      <c r="D22" s="186">
        <v>0</v>
      </c>
      <c r="E22" s="187">
        <v>0</v>
      </c>
      <c r="F22" s="186">
        <v>0</v>
      </c>
      <c r="G22" s="187">
        <v>0</v>
      </c>
      <c r="H22" s="186">
        <v>0</v>
      </c>
      <c r="I22" s="187">
        <v>0</v>
      </c>
      <c r="J22" s="186">
        <v>2106.9022999999997</v>
      </c>
      <c r="K22" s="187">
        <v>2.1210750857382783E-2</v>
      </c>
      <c r="L22" s="186">
        <v>0</v>
      </c>
      <c r="M22" s="187">
        <v>0</v>
      </c>
      <c r="N22" s="186">
        <v>2106.9022999999997</v>
      </c>
      <c r="O22" s="187">
        <v>7.4933548133452167E-4</v>
      </c>
    </row>
    <row r="23" spans="1:15" ht="19.5">
      <c r="A23" s="210" t="s">
        <v>617</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840</v>
      </c>
      <c r="B24" s="186">
        <v>0</v>
      </c>
      <c r="C24" s="187">
        <v>0</v>
      </c>
      <c r="D24" s="186">
        <v>0</v>
      </c>
      <c r="E24" s="187">
        <v>0</v>
      </c>
      <c r="F24" s="186">
        <v>0</v>
      </c>
      <c r="G24" s="187">
        <v>0</v>
      </c>
      <c r="H24" s="186">
        <v>3628.0985000000001</v>
      </c>
      <c r="I24" s="187">
        <v>2.0245979973831048E-2</v>
      </c>
      <c r="J24" s="186">
        <v>1978.9626799999999</v>
      </c>
      <c r="K24" s="187">
        <v>1.99227483692711E-2</v>
      </c>
      <c r="L24" s="186">
        <v>0</v>
      </c>
      <c r="M24" s="187">
        <v>0</v>
      </c>
      <c r="N24" s="186">
        <v>5607.0611799999997</v>
      </c>
      <c r="O24" s="187">
        <v>1.9941930331498579E-3</v>
      </c>
    </row>
    <row r="25" spans="1:15" ht="19.5">
      <c r="A25" s="576" t="s">
        <v>748</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771</v>
      </c>
      <c r="B26" s="186">
        <v>0</v>
      </c>
      <c r="C26" s="187">
        <v>0</v>
      </c>
      <c r="D26" s="186">
        <v>0</v>
      </c>
      <c r="E26" s="187">
        <v>0</v>
      </c>
      <c r="F26" s="186">
        <v>9131.8661300000003</v>
      </c>
      <c r="G26" s="187">
        <v>5.4762526608345567E-2</v>
      </c>
      <c r="H26" s="186">
        <v>14402.278920000001</v>
      </c>
      <c r="I26" s="187">
        <v>8.0369441621237422E-2</v>
      </c>
      <c r="J26" s="186">
        <v>0</v>
      </c>
      <c r="K26" s="187">
        <v>0</v>
      </c>
      <c r="L26" s="186">
        <v>88359.78201000001</v>
      </c>
      <c r="M26" s="187">
        <v>9.8530128814056164E-2</v>
      </c>
      <c r="N26" s="186">
        <v>111893.92706000002</v>
      </c>
      <c r="O26" s="187">
        <v>3.9795907808309376E-2</v>
      </c>
    </row>
    <row r="27" spans="1:15" ht="19.5">
      <c r="A27" s="183" t="s">
        <v>759</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660</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1167</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841</v>
      </c>
      <c r="B30" s="184">
        <v>288639.45705000003</v>
      </c>
      <c r="C30" s="185">
        <v>1.0075719211754484</v>
      </c>
      <c r="D30" s="184">
        <v>1226457.5243599999</v>
      </c>
      <c r="E30" s="185">
        <v>1.0365965841663463</v>
      </c>
      <c r="F30" s="184">
        <v>172369.61013999998</v>
      </c>
      <c r="G30" s="185">
        <v>1.0336764936524425</v>
      </c>
      <c r="H30" s="184">
        <v>194586.79678999999</v>
      </c>
      <c r="I30" s="185">
        <v>1.0858581681236801</v>
      </c>
      <c r="J30" s="184">
        <v>109315.89067000001</v>
      </c>
      <c r="K30" s="185">
        <v>1.1005124071269301</v>
      </c>
      <c r="L30" s="184">
        <v>911560.81964</v>
      </c>
      <c r="M30" s="185">
        <v>1.0164828719338734</v>
      </c>
      <c r="N30" s="184">
        <v>2902930.0986500001</v>
      </c>
      <c r="O30" s="185">
        <v>1.0324486914995388</v>
      </c>
    </row>
    <row r="31" spans="1:15" ht="19.5">
      <c r="A31" s="210" t="s">
        <v>1168</v>
      </c>
      <c r="B31" s="186">
        <v>2169.1307299999999</v>
      </c>
      <c r="C31" s="187">
        <v>7.5719211754483257E-3</v>
      </c>
      <c r="D31" s="186">
        <v>43299.540729999993</v>
      </c>
      <c r="E31" s="187">
        <v>3.6596584166346396E-2</v>
      </c>
      <c r="F31" s="186">
        <v>5615.6874200000002</v>
      </c>
      <c r="G31" s="187">
        <v>3.3676493652442699E-2</v>
      </c>
      <c r="H31" s="186">
        <v>15385.86383</v>
      </c>
      <c r="I31" s="187">
        <v>8.5858168123680065E-2</v>
      </c>
      <c r="J31" s="186">
        <v>9984.0794499999993</v>
      </c>
      <c r="K31" s="187">
        <v>0.10051240712693006</v>
      </c>
      <c r="L31" s="186">
        <v>14781.4987</v>
      </c>
      <c r="M31" s="187">
        <v>1.648287193387343E-2</v>
      </c>
      <c r="N31" s="186">
        <v>91235.800859999988</v>
      </c>
      <c r="O31" s="187">
        <v>3.2448691499538759E-2</v>
      </c>
    </row>
    <row r="32" spans="1:15" ht="22.5" customHeight="1">
      <c r="A32" s="494" t="s">
        <v>843</v>
      </c>
      <c r="B32" s="414">
        <v>286470.32631999999</v>
      </c>
      <c r="C32" s="687">
        <v>1</v>
      </c>
      <c r="D32" s="414">
        <v>1183157.9836300001</v>
      </c>
      <c r="E32" s="687">
        <v>1</v>
      </c>
      <c r="F32" s="414">
        <v>166753.92272</v>
      </c>
      <c r="G32" s="687">
        <v>1</v>
      </c>
      <c r="H32" s="414">
        <v>179200.93296000001</v>
      </c>
      <c r="I32" s="687">
        <v>1</v>
      </c>
      <c r="J32" s="414">
        <v>99331.811220000003</v>
      </c>
      <c r="K32" s="687">
        <v>1</v>
      </c>
      <c r="L32" s="414">
        <v>896779.32094000001</v>
      </c>
      <c r="M32" s="687">
        <v>1</v>
      </c>
      <c r="N32" s="414">
        <v>2811694.2977900002</v>
      </c>
      <c r="O32" s="687">
        <v>1</v>
      </c>
    </row>
    <row r="33" spans="1:15" ht="19.5">
      <c r="A33" s="183" t="s">
        <v>797</v>
      </c>
      <c r="B33" s="186">
        <v>108.13683</v>
      </c>
      <c r="C33" s="187">
        <v>3.7748003916889596E-4</v>
      </c>
      <c r="D33" s="186">
        <v>4916.8235500000001</v>
      </c>
      <c r="E33" s="187">
        <v>4.1556779551238697E-3</v>
      </c>
      <c r="F33" s="186">
        <v>0</v>
      </c>
      <c r="G33" s="187">
        <v>0</v>
      </c>
      <c r="H33" s="186">
        <v>214.45483999999999</v>
      </c>
      <c r="I33" s="187">
        <v>1.1967283677472211E-3</v>
      </c>
      <c r="J33" s="186">
        <v>132.32379999999998</v>
      </c>
      <c r="K33" s="187">
        <v>1.3321392046997849E-3</v>
      </c>
      <c r="L33" s="186">
        <v>155.21549999999999</v>
      </c>
      <c r="M33" s="187">
        <v>1.730810427668022E-4</v>
      </c>
      <c r="N33" s="186">
        <v>5526.9545200000011</v>
      </c>
      <c r="O33" s="187">
        <v>1.9657025034137614E-3</v>
      </c>
    </row>
    <row r="34" spans="1:15" ht="19.5">
      <c r="A34" s="183" t="s">
        <v>798</v>
      </c>
      <c r="B34" s="186">
        <v>0</v>
      </c>
      <c r="C34" s="187">
        <v>0</v>
      </c>
      <c r="D34" s="186">
        <v>0</v>
      </c>
      <c r="E34" s="187">
        <v>0</v>
      </c>
      <c r="F34" s="186">
        <v>0</v>
      </c>
      <c r="G34" s="187">
        <v>0</v>
      </c>
      <c r="H34" s="186">
        <v>8411.1112400000002</v>
      </c>
      <c r="I34" s="187">
        <v>4.6936760322991565E-2</v>
      </c>
      <c r="J34" s="186">
        <v>4778.8238700000002</v>
      </c>
      <c r="K34" s="187">
        <v>4.8109702333081046E-2</v>
      </c>
      <c r="L34" s="186">
        <v>12231.69333</v>
      </c>
      <c r="M34" s="187">
        <v>1.3639580044261943E-2</v>
      </c>
      <c r="N34" s="186">
        <v>25421.62844</v>
      </c>
      <c r="O34" s="187">
        <v>9.0413913276352533E-3</v>
      </c>
    </row>
    <row r="35" spans="1:15" ht="12.75" customHeight="1">
      <c r="A35" s="37" t="s">
        <v>515</v>
      </c>
    </row>
    <row r="36" spans="1:15" ht="12.75" customHeight="1"/>
    <row r="37" spans="1:15" ht="12.75" customHeight="1">
      <c r="A37" s="74" t="s">
        <v>338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986</v>
      </c>
      <c r="D1" s="380" t="str">
        <f>Naslovnica!A20</f>
        <v>Ožujak 2015.</v>
      </c>
    </row>
    <row r="2" spans="1:5" ht="12.75" customHeight="1">
      <c r="A2" s="119" t="s">
        <v>987</v>
      </c>
      <c r="D2" s="118" t="str">
        <f>Naslovnica!A24</f>
        <v>March 2015</v>
      </c>
    </row>
    <row r="3" spans="1:5" ht="12.75" customHeight="1"/>
    <row r="4" spans="1:5" ht="19.5" customHeight="1">
      <c r="A4" s="746" t="s">
        <v>518</v>
      </c>
      <c r="B4" s="772" t="s">
        <v>520</v>
      </c>
      <c r="C4" s="772"/>
      <c r="D4" s="772"/>
    </row>
    <row r="5" spans="1:5" ht="15" customHeight="1">
      <c r="A5" s="771"/>
      <c r="B5" s="395" t="str">
        <f>Naslovnica!A20</f>
        <v>Ožujak 2015.</v>
      </c>
      <c r="C5" s="397" t="str">
        <f>'5 Tablica 3,4'!A8</f>
        <v>Veljača 2015.</v>
      </c>
      <c r="D5" s="739" t="s">
        <v>519</v>
      </c>
    </row>
    <row r="6" spans="1:5" ht="15" customHeight="1">
      <c r="A6" s="771"/>
      <c r="B6" s="398" t="str">
        <f>Naslovnica!A24</f>
        <v>March 2015</v>
      </c>
      <c r="C6" s="399" t="str">
        <f>'5 Tablica 3,4'!B8</f>
        <v>February 2015</v>
      </c>
      <c r="D6" s="773"/>
    </row>
    <row r="7" spans="1:5" ht="45" customHeight="1">
      <c r="A7" s="417" t="s">
        <v>521</v>
      </c>
      <c r="B7" s="211">
        <v>23990</v>
      </c>
      <c r="C7" s="211">
        <v>24048</v>
      </c>
      <c r="D7" s="212">
        <v>-2.4118429807052561E-3</v>
      </c>
      <c r="E7" s="88"/>
    </row>
    <row r="8" spans="1:5" ht="2.25" customHeight="1">
      <c r="B8" s="211"/>
      <c r="C8" s="211"/>
      <c r="D8" s="212"/>
    </row>
    <row r="9" spans="1:5" ht="45" customHeight="1">
      <c r="A9" s="417" t="s">
        <v>522</v>
      </c>
      <c r="B9" s="211">
        <v>614720.73073999991</v>
      </c>
      <c r="C9" s="211">
        <v>609398.48774000001</v>
      </c>
      <c r="D9" s="212">
        <v>8.7336006030107449E-3</v>
      </c>
      <c r="E9" s="88"/>
    </row>
    <row r="10" spans="1:5" ht="2.25" customHeight="1">
      <c r="B10" s="211"/>
      <c r="C10" s="211"/>
      <c r="D10" s="212"/>
    </row>
    <row r="11" spans="1:5" ht="45" customHeight="1">
      <c r="A11" s="417" t="s">
        <v>523</v>
      </c>
      <c r="B11" s="211">
        <v>627050.46298000007</v>
      </c>
      <c r="C11" s="211">
        <v>621231.27997999999</v>
      </c>
      <c r="D11" s="212">
        <v>9.3671764245152316E-3</v>
      </c>
    </row>
    <row r="12" spans="1:5" ht="12.75" customHeight="1">
      <c r="A12" s="46" t="s">
        <v>524</v>
      </c>
    </row>
    <row r="13" spans="1:5" ht="12.75" customHeight="1">
      <c r="A13" s="50" t="s">
        <v>525</v>
      </c>
    </row>
    <row r="14" spans="1:5" ht="12.75" customHeight="1"/>
    <row r="15" spans="1:5" ht="12.75" customHeight="1"/>
    <row r="16" spans="1:5" ht="12.75" customHeight="1">
      <c r="A16" s="76" t="s">
        <v>338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526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988</v>
      </c>
      <c r="G1" s="554" t="s">
        <v>149</v>
      </c>
      <c r="J1" s="380" t="s">
        <v>1157</v>
      </c>
    </row>
    <row r="2" spans="1:11">
      <c r="A2" s="117" t="s">
        <v>989</v>
      </c>
      <c r="G2" s="124" t="s">
        <v>150</v>
      </c>
      <c r="J2" s="118" t="s">
        <v>1158</v>
      </c>
    </row>
    <row r="3" spans="1:11" ht="12.75" customHeight="1"/>
    <row r="4" spans="1:11" ht="12.75" customHeight="1"/>
    <row r="5" spans="1:11">
      <c r="A5" s="381"/>
      <c r="B5" s="382"/>
      <c r="C5" s="382" t="s">
        <v>1155</v>
      </c>
      <c r="D5" s="382"/>
      <c r="E5" s="383"/>
      <c r="F5" s="382" t="s">
        <v>1253</v>
      </c>
      <c r="G5" s="383"/>
      <c r="H5" s="753" t="s">
        <v>510</v>
      </c>
      <c r="I5" s="756"/>
      <c r="J5" s="756"/>
    </row>
    <row r="6" spans="1:11" ht="24">
      <c r="A6" s="381"/>
      <c r="B6" s="383"/>
      <c r="C6" s="423" t="s">
        <v>1156</v>
      </c>
      <c r="D6" s="383"/>
      <c r="E6" s="383"/>
      <c r="F6" s="423" t="s">
        <v>1254</v>
      </c>
      <c r="G6" s="383"/>
      <c r="H6" s="757" t="s">
        <v>1204</v>
      </c>
      <c r="I6" s="757"/>
      <c r="J6" s="384" t="s">
        <v>1203</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3</v>
      </c>
      <c r="C8" s="153">
        <v>2</v>
      </c>
      <c r="D8" s="153">
        <v>5</v>
      </c>
      <c r="E8" s="154">
        <v>3</v>
      </c>
      <c r="F8" s="154">
        <v>3</v>
      </c>
      <c r="G8" s="153">
        <v>6</v>
      </c>
      <c r="H8" s="153">
        <v>0</v>
      </c>
      <c r="I8" s="153">
        <v>-1</v>
      </c>
      <c r="J8" s="155">
        <v>-0.16666666666666663</v>
      </c>
      <c r="K8" s="88"/>
    </row>
    <row r="9" spans="1:11" ht="12.75" customHeight="1">
      <c r="A9" s="152" t="s">
        <v>31</v>
      </c>
      <c r="B9" s="153">
        <v>136</v>
      </c>
      <c r="C9" s="153">
        <v>104</v>
      </c>
      <c r="D9" s="153">
        <v>240</v>
      </c>
      <c r="E9" s="154">
        <v>141</v>
      </c>
      <c r="F9" s="154">
        <v>108</v>
      </c>
      <c r="G9" s="153">
        <v>249</v>
      </c>
      <c r="H9" s="153">
        <v>-5</v>
      </c>
      <c r="I9" s="153">
        <v>-4</v>
      </c>
      <c r="J9" s="155">
        <v>-3.6144578313253017E-2</v>
      </c>
      <c r="K9" s="88"/>
    </row>
    <row r="10" spans="1:11" ht="12.75" customHeight="1">
      <c r="A10" s="152" t="s">
        <v>32</v>
      </c>
      <c r="B10" s="153">
        <v>728</v>
      </c>
      <c r="C10" s="153">
        <v>567</v>
      </c>
      <c r="D10" s="153">
        <v>1295</v>
      </c>
      <c r="E10" s="154">
        <v>756</v>
      </c>
      <c r="F10" s="154">
        <v>590</v>
      </c>
      <c r="G10" s="153">
        <v>1346</v>
      </c>
      <c r="H10" s="153">
        <v>-28</v>
      </c>
      <c r="I10" s="153">
        <v>-23</v>
      </c>
      <c r="J10" s="155">
        <v>-3.7890044576523008E-2</v>
      </c>
    </row>
    <row r="11" spans="1:11" ht="12.75" customHeight="1">
      <c r="A11" s="152" t="s">
        <v>33</v>
      </c>
      <c r="B11" s="153">
        <v>1459</v>
      </c>
      <c r="C11" s="153">
        <v>1287</v>
      </c>
      <c r="D11" s="153">
        <v>2746</v>
      </c>
      <c r="E11" s="154">
        <v>1468</v>
      </c>
      <c r="F11" s="154">
        <v>1279</v>
      </c>
      <c r="G11" s="153">
        <v>2747</v>
      </c>
      <c r="H11" s="153">
        <v>-9</v>
      </c>
      <c r="I11" s="153">
        <v>8</v>
      </c>
      <c r="J11" s="155">
        <v>-3.6403349108116156E-4</v>
      </c>
    </row>
    <row r="12" spans="1:11" ht="12.75" customHeight="1">
      <c r="A12" s="152" t="s">
        <v>34</v>
      </c>
      <c r="B12" s="153">
        <v>2128</v>
      </c>
      <c r="C12" s="153">
        <v>1624</v>
      </c>
      <c r="D12" s="153">
        <v>3752</v>
      </c>
      <c r="E12" s="154">
        <v>2166</v>
      </c>
      <c r="F12" s="154">
        <v>1650</v>
      </c>
      <c r="G12" s="153">
        <v>3816</v>
      </c>
      <c r="H12" s="153">
        <v>-38</v>
      </c>
      <c r="I12" s="153">
        <v>-26</v>
      </c>
      <c r="J12" s="155">
        <v>-1.6771488469601636E-2</v>
      </c>
    </row>
    <row r="13" spans="1:11" ht="12.75" customHeight="1">
      <c r="A13" s="152" t="s">
        <v>35</v>
      </c>
      <c r="B13" s="153">
        <v>2333</v>
      </c>
      <c r="C13" s="153">
        <v>1729</v>
      </c>
      <c r="D13" s="153">
        <v>4062</v>
      </c>
      <c r="E13" s="154">
        <v>2266</v>
      </c>
      <c r="F13" s="154">
        <v>1700</v>
      </c>
      <c r="G13" s="153">
        <v>3966</v>
      </c>
      <c r="H13" s="153">
        <v>67</v>
      </c>
      <c r="I13" s="153">
        <v>29</v>
      </c>
      <c r="J13" s="155">
        <v>2.4205748865355536E-2</v>
      </c>
    </row>
    <row r="14" spans="1:11" ht="12.75" customHeight="1">
      <c r="A14" s="152" t="s">
        <v>36</v>
      </c>
      <c r="B14" s="153">
        <v>2202</v>
      </c>
      <c r="C14" s="153">
        <v>1656</v>
      </c>
      <c r="D14" s="153">
        <v>3858</v>
      </c>
      <c r="E14" s="154">
        <v>2189</v>
      </c>
      <c r="F14" s="154">
        <v>1633</v>
      </c>
      <c r="G14" s="153">
        <v>3822</v>
      </c>
      <c r="H14" s="153">
        <v>13</v>
      </c>
      <c r="I14" s="153">
        <v>23</v>
      </c>
      <c r="J14" s="155">
        <v>9.4191522762951951E-3</v>
      </c>
    </row>
    <row r="15" spans="1:11" ht="12.75" customHeight="1">
      <c r="A15" s="152" t="s">
        <v>144</v>
      </c>
      <c r="B15" s="153">
        <v>3803</v>
      </c>
      <c r="C15" s="153">
        <v>2609</v>
      </c>
      <c r="D15" s="153">
        <v>6412</v>
      </c>
      <c r="E15" s="154">
        <v>3807</v>
      </c>
      <c r="F15" s="154">
        <v>2586</v>
      </c>
      <c r="G15" s="153">
        <v>6393</v>
      </c>
      <c r="H15" s="153">
        <v>-4</v>
      </c>
      <c r="I15" s="153">
        <v>23</v>
      </c>
      <c r="J15" s="155">
        <v>2.9720006256843678E-3</v>
      </c>
    </row>
    <row r="16" spans="1:11" ht="12.75" customHeight="1">
      <c r="A16" s="152" t="s">
        <v>145</v>
      </c>
      <c r="B16" s="153">
        <v>1082</v>
      </c>
      <c r="C16" s="153">
        <v>407</v>
      </c>
      <c r="D16" s="153">
        <v>1489</v>
      </c>
      <c r="E16" s="154">
        <v>1036</v>
      </c>
      <c r="F16" s="154">
        <v>391</v>
      </c>
      <c r="G16" s="153">
        <v>1427</v>
      </c>
      <c r="H16" s="153">
        <v>46</v>
      </c>
      <c r="I16" s="153">
        <v>16</v>
      </c>
      <c r="J16" s="155">
        <v>4.3447792571829069E-2</v>
      </c>
    </row>
    <row r="17" spans="1:11" ht="12.75" customHeight="1">
      <c r="A17" s="152" t="s">
        <v>146</v>
      </c>
      <c r="B17" s="153">
        <v>57</v>
      </c>
      <c r="C17" s="153">
        <v>8</v>
      </c>
      <c r="D17" s="153">
        <v>65</v>
      </c>
      <c r="E17" s="153">
        <v>54</v>
      </c>
      <c r="F17" s="153">
        <v>8</v>
      </c>
      <c r="G17" s="153">
        <v>62</v>
      </c>
      <c r="H17" s="153">
        <v>3</v>
      </c>
      <c r="I17" s="153">
        <v>0</v>
      </c>
      <c r="J17" s="155">
        <v>4.8387096774193505E-2</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13931</v>
      </c>
      <c r="C19" s="386">
        <v>9993</v>
      </c>
      <c r="D19" s="386">
        <v>23924</v>
      </c>
      <c r="E19" s="386">
        <v>13886</v>
      </c>
      <c r="F19" s="386">
        <v>9948</v>
      </c>
      <c r="G19" s="386">
        <v>23834</v>
      </c>
      <c r="H19" s="386">
        <v>45</v>
      </c>
      <c r="I19" s="386">
        <v>45</v>
      </c>
      <c r="J19" s="387">
        <v>3.7761181505413521E-3</v>
      </c>
    </row>
    <row r="20" spans="1:11" ht="12.75" customHeight="1">
      <c r="A20" s="36" t="s">
        <v>527</v>
      </c>
    </row>
    <row r="21" spans="1:11" ht="12.75" customHeight="1"/>
    <row r="22" spans="1:11" ht="12.75" customHeight="1"/>
    <row r="23" spans="1:11" ht="14.25" customHeight="1">
      <c r="A23" s="555" t="s">
        <v>1257</v>
      </c>
    </row>
    <row r="24" spans="1:11" ht="13.5" customHeight="1">
      <c r="A24" s="125" t="s">
        <v>1258</v>
      </c>
    </row>
    <row r="25" spans="1:11" ht="12.75" customHeight="1"/>
    <row r="26" spans="1:11" ht="12.75" customHeight="1">
      <c r="A26" s="686"/>
      <c r="B26" s="686"/>
      <c r="C26" s="686"/>
      <c r="D26" s="686"/>
      <c r="E26" s="686"/>
      <c r="F26" s="686"/>
      <c r="G26" s="686"/>
      <c r="H26" s="686"/>
      <c r="I26" s="686"/>
      <c r="J26" s="686"/>
    </row>
    <row r="27" spans="1:11" ht="12.75" customHeight="1">
      <c r="A27" s="686"/>
      <c r="B27" s="686"/>
      <c r="C27" s="686"/>
      <c r="D27" s="686"/>
      <c r="E27" s="686"/>
      <c r="F27" s="686"/>
      <c r="G27" s="686"/>
      <c r="H27" s="686"/>
      <c r="I27" s="686"/>
      <c r="J27" s="686"/>
      <c r="K27" s="88"/>
    </row>
    <row r="28" spans="1:11" ht="12.75" customHeight="1">
      <c r="A28" s="686"/>
      <c r="B28" s="686"/>
      <c r="C28" s="686"/>
      <c r="D28" s="686"/>
      <c r="E28" s="686"/>
      <c r="F28" s="686"/>
      <c r="G28" s="686"/>
      <c r="H28" s="686"/>
      <c r="I28" s="686"/>
      <c r="J28" s="686"/>
      <c r="K28" s="88"/>
    </row>
    <row r="29" spans="1:11" ht="12.75" customHeight="1">
      <c r="A29" s="686"/>
      <c r="B29" s="686"/>
      <c r="C29" s="686"/>
      <c r="D29" s="686"/>
      <c r="E29" s="686"/>
      <c r="F29" s="686"/>
      <c r="G29" s="686"/>
      <c r="H29" s="686"/>
      <c r="I29" s="686"/>
      <c r="J29" s="686"/>
      <c r="K29" s="88"/>
    </row>
    <row r="30" spans="1:11" ht="12.75" customHeight="1">
      <c r="A30" s="686"/>
      <c r="B30" s="686"/>
      <c r="C30" s="686"/>
      <c r="D30" s="686"/>
      <c r="E30" s="686"/>
      <c r="F30" s="686"/>
      <c r="G30" s="686"/>
      <c r="H30" s="686"/>
      <c r="I30" s="686"/>
      <c r="J30" s="686"/>
      <c r="K30" s="78"/>
    </row>
    <row r="31" spans="1:11" ht="12.75" customHeight="1">
      <c r="A31" s="686"/>
      <c r="B31" s="686"/>
      <c r="C31" s="686"/>
      <c r="D31" s="686"/>
      <c r="E31" s="686"/>
      <c r="F31" s="686"/>
      <c r="G31" s="686"/>
      <c r="H31" s="686"/>
      <c r="I31" s="686"/>
      <c r="J31" s="686"/>
    </row>
    <row r="32" spans="1:11" ht="12.75" customHeight="1">
      <c r="A32" s="686"/>
      <c r="B32" s="686"/>
      <c r="C32" s="686"/>
      <c r="D32" s="686"/>
      <c r="E32" s="686"/>
      <c r="F32" s="686"/>
      <c r="G32" s="686"/>
      <c r="H32" s="686"/>
      <c r="I32" s="686"/>
      <c r="J32" s="686"/>
    </row>
    <row r="33" spans="1:10" ht="12.75" customHeight="1">
      <c r="A33" s="686"/>
      <c r="B33" s="686"/>
      <c r="C33" s="686"/>
      <c r="D33" s="686"/>
      <c r="E33" s="686"/>
      <c r="F33" s="686"/>
      <c r="G33" s="686"/>
      <c r="H33" s="686"/>
      <c r="I33" s="686"/>
      <c r="J33" s="686"/>
    </row>
    <row r="34" spans="1:10" ht="12.75" customHeight="1">
      <c r="A34" s="686"/>
      <c r="B34" s="686"/>
      <c r="C34" s="686"/>
      <c r="D34" s="686"/>
      <c r="E34" s="686"/>
      <c r="F34" s="686"/>
      <c r="G34" s="686"/>
      <c r="H34" s="686"/>
      <c r="I34" s="686"/>
      <c r="J34" s="686"/>
    </row>
    <row r="35" spans="1:10" ht="12.75" customHeight="1">
      <c r="A35" s="686"/>
      <c r="B35" s="686"/>
      <c r="C35" s="686"/>
      <c r="D35" s="686"/>
      <c r="E35" s="686"/>
      <c r="F35" s="686"/>
      <c r="G35" s="686"/>
      <c r="H35" s="686"/>
      <c r="I35" s="686"/>
      <c r="J35" s="686"/>
    </row>
    <row r="36" spans="1:10" ht="12.75" customHeight="1">
      <c r="A36" s="686"/>
      <c r="B36" s="686"/>
      <c r="C36" s="686"/>
      <c r="D36" s="686"/>
      <c r="E36" s="686"/>
      <c r="F36" s="686"/>
      <c r="G36" s="686"/>
      <c r="H36" s="686"/>
      <c r="I36" s="686"/>
      <c r="J36" s="686"/>
    </row>
    <row r="37" spans="1:10" ht="12.75" customHeight="1">
      <c r="A37" s="686"/>
      <c r="B37" s="686"/>
      <c r="C37" s="686"/>
      <c r="D37" s="686"/>
      <c r="E37" s="686"/>
      <c r="F37" s="686"/>
      <c r="G37" s="686"/>
      <c r="H37" s="686"/>
      <c r="I37" s="686"/>
      <c r="J37" s="686"/>
    </row>
    <row r="38" spans="1:10" ht="12.75" customHeight="1">
      <c r="A38" s="686"/>
      <c r="B38" s="686"/>
      <c r="C38" s="686"/>
      <c r="D38" s="686"/>
      <c r="E38" s="686"/>
      <c r="F38" s="686"/>
      <c r="G38" s="686"/>
      <c r="H38" s="686"/>
      <c r="I38" s="686"/>
      <c r="J38" s="686"/>
    </row>
    <row r="39" spans="1:10" ht="12.75" customHeight="1">
      <c r="A39" s="686"/>
      <c r="B39" s="686"/>
      <c r="C39" s="686"/>
      <c r="D39" s="686"/>
      <c r="E39" s="686"/>
      <c r="F39" s="686"/>
      <c r="G39" s="686"/>
      <c r="H39" s="686"/>
      <c r="I39" s="686"/>
      <c r="J39" s="686"/>
    </row>
    <row r="40" spans="1:10" ht="12.75" customHeight="1">
      <c r="A40" s="686"/>
      <c r="B40" s="686"/>
      <c r="C40" s="686"/>
      <c r="D40" s="686"/>
      <c r="E40" s="686"/>
      <c r="F40" s="686"/>
      <c r="G40" s="686"/>
      <c r="H40" s="686"/>
      <c r="I40" s="686"/>
      <c r="J40" s="686"/>
    </row>
    <row r="41" spans="1:10" ht="12.75" customHeight="1">
      <c r="A41" s="686"/>
      <c r="B41" s="686"/>
      <c r="C41" s="686"/>
      <c r="D41" s="686"/>
      <c r="E41" s="686"/>
      <c r="F41" s="686"/>
      <c r="G41" s="686"/>
      <c r="H41" s="686"/>
      <c r="I41" s="686"/>
      <c r="J41" s="686"/>
    </row>
    <row r="42" spans="1:10" ht="12.75" customHeight="1">
      <c r="A42" s="686"/>
      <c r="B42" s="686"/>
      <c r="C42" s="686"/>
      <c r="D42" s="686"/>
      <c r="E42" s="686"/>
      <c r="F42" s="686"/>
      <c r="G42" s="686"/>
      <c r="H42" s="686"/>
      <c r="I42" s="686"/>
      <c r="J42" s="686"/>
    </row>
    <row r="43" spans="1:10" ht="12.75" customHeight="1">
      <c r="A43" s="686"/>
      <c r="B43" s="686"/>
      <c r="C43" s="686"/>
      <c r="D43" s="686"/>
      <c r="E43" s="686"/>
      <c r="F43" s="686"/>
      <c r="G43" s="686"/>
      <c r="H43" s="686"/>
      <c r="I43" s="686"/>
      <c r="J43" s="686"/>
    </row>
    <row r="44" spans="1:10" ht="12.75" customHeight="1">
      <c r="A44" s="686"/>
      <c r="B44" s="686"/>
      <c r="C44" s="686"/>
      <c r="D44" s="686"/>
      <c r="E44" s="686"/>
      <c r="F44" s="686"/>
      <c r="G44" s="686"/>
      <c r="H44" s="686"/>
      <c r="I44" s="686"/>
      <c r="J44" s="686"/>
    </row>
    <row r="45" spans="1:10" ht="12.75" customHeight="1">
      <c r="A45" s="686"/>
      <c r="B45" s="686"/>
      <c r="C45" s="686"/>
      <c r="D45" s="686"/>
      <c r="E45" s="686"/>
      <c r="F45" s="686"/>
      <c r="G45" s="686"/>
      <c r="H45" s="686"/>
      <c r="I45" s="686"/>
      <c r="J45" s="686"/>
    </row>
    <row r="46" spans="1:10" ht="12.75" customHeight="1">
      <c r="A46" s="686"/>
      <c r="B46" s="686"/>
      <c r="C46" s="686"/>
      <c r="D46" s="686"/>
      <c r="E46" s="686"/>
      <c r="F46" s="686"/>
      <c r="G46" s="686"/>
      <c r="H46" s="686"/>
      <c r="I46" s="686"/>
      <c r="J46" s="686"/>
    </row>
    <row r="47" spans="1:10" ht="12.75" customHeight="1">
      <c r="A47" s="686"/>
      <c r="B47" s="686"/>
      <c r="C47" s="686"/>
      <c r="D47" s="686"/>
      <c r="E47" s="686"/>
      <c r="F47" s="686"/>
      <c r="G47" s="686"/>
      <c r="H47" s="686"/>
      <c r="I47" s="686"/>
      <c r="J47" s="686"/>
    </row>
    <row r="48" spans="1:10" ht="12.75" customHeight="1">
      <c r="A48" s="686"/>
      <c r="B48" s="686"/>
      <c r="C48" s="686"/>
      <c r="D48" s="686"/>
      <c r="E48" s="686"/>
      <c r="F48" s="686"/>
      <c r="G48" s="686"/>
      <c r="H48" s="686"/>
      <c r="I48" s="686"/>
      <c r="J48" s="686"/>
    </row>
    <row r="49" spans="1:10" ht="12.75" customHeight="1">
      <c r="A49" s="686"/>
      <c r="B49" s="686"/>
      <c r="C49" s="686"/>
      <c r="D49" s="686"/>
      <c r="E49" s="686"/>
      <c r="F49" s="686"/>
      <c r="G49" s="686"/>
      <c r="H49" s="686"/>
      <c r="I49" s="686"/>
      <c r="J49" s="686"/>
    </row>
    <row r="50" spans="1:10" ht="12.75" customHeight="1">
      <c r="A50" s="686"/>
      <c r="B50" s="686"/>
      <c r="C50" s="686"/>
      <c r="D50" s="686"/>
      <c r="E50" s="686"/>
      <c r="F50" s="686"/>
      <c r="G50" s="686"/>
      <c r="H50" s="686"/>
      <c r="I50" s="686"/>
      <c r="J50" s="686"/>
    </row>
    <row r="51" spans="1:10" ht="12.75" customHeight="1">
      <c r="A51" s="686"/>
      <c r="B51" s="686"/>
      <c r="C51" s="686"/>
      <c r="D51" s="686"/>
      <c r="E51" s="686"/>
      <c r="F51" s="686"/>
      <c r="G51" s="686"/>
      <c r="H51" s="686"/>
      <c r="I51" s="686"/>
      <c r="J51" s="686"/>
    </row>
    <row r="52" spans="1:10" ht="12.75" customHeight="1">
      <c r="A52" s="686"/>
      <c r="B52" s="686"/>
      <c r="C52" s="686"/>
      <c r="D52" s="686"/>
      <c r="E52" s="686"/>
      <c r="F52" s="686"/>
      <c r="G52" s="686"/>
      <c r="H52" s="686"/>
      <c r="I52" s="686"/>
      <c r="J52" s="686"/>
    </row>
    <row r="53" spans="1:10" ht="12.75" customHeight="1">
      <c r="A53" s="686"/>
      <c r="B53" s="686"/>
      <c r="C53" s="686"/>
      <c r="D53" s="686"/>
      <c r="E53" s="686"/>
      <c r="F53" s="686"/>
      <c r="G53" s="686"/>
      <c r="H53" s="686"/>
      <c r="I53" s="686"/>
      <c r="J53" s="686"/>
    </row>
    <row r="54" spans="1:10" ht="12.75" customHeight="1">
      <c r="A54" s="686"/>
      <c r="B54" s="686"/>
      <c r="C54" s="686"/>
      <c r="D54" s="686"/>
      <c r="E54" s="686"/>
      <c r="F54" s="686"/>
      <c r="G54" s="686"/>
      <c r="H54" s="686"/>
      <c r="I54" s="686"/>
      <c r="J54" s="686"/>
    </row>
    <row r="55" spans="1:10" ht="12.75" customHeight="1">
      <c r="A55" s="686"/>
      <c r="B55" s="686"/>
      <c r="C55" s="686"/>
      <c r="D55" s="686"/>
      <c r="E55" s="686"/>
      <c r="F55" s="686"/>
      <c r="G55" s="686"/>
      <c r="H55" s="686"/>
      <c r="I55" s="686"/>
      <c r="J55" s="686"/>
    </row>
    <row r="56" spans="1:10" ht="12.75" customHeight="1">
      <c r="A56" s="686"/>
      <c r="B56" s="686"/>
      <c r="C56" s="686"/>
      <c r="D56" s="686"/>
      <c r="E56" s="686"/>
      <c r="F56" s="686"/>
      <c r="G56" s="686"/>
      <c r="H56" s="686"/>
      <c r="I56" s="686"/>
      <c r="J56" s="686"/>
    </row>
    <row r="57" spans="1:10" ht="12.75" customHeight="1">
      <c r="A57" s="686"/>
      <c r="B57" s="686"/>
      <c r="C57" s="686"/>
      <c r="D57" s="686"/>
      <c r="E57" s="686"/>
      <c r="F57" s="686"/>
      <c r="G57" s="686"/>
      <c r="H57" s="686"/>
      <c r="I57" s="686"/>
      <c r="J57" s="686"/>
    </row>
    <row r="58" spans="1:10" ht="12.75" customHeight="1">
      <c r="A58" s="686"/>
      <c r="B58" s="686"/>
      <c r="C58" s="686"/>
      <c r="D58" s="686"/>
      <c r="E58" s="686"/>
      <c r="F58" s="686"/>
      <c r="G58" s="686"/>
      <c r="H58" s="686"/>
      <c r="I58" s="686"/>
      <c r="J58" s="686"/>
    </row>
    <row r="59" spans="1:10" ht="12.75" customHeight="1">
      <c r="A59" s="686"/>
      <c r="B59" s="686"/>
      <c r="C59" s="686"/>
      <c r="D59" s="686"/>
      <c r="E59" s="686"/>
      <c r="F59" s="686"/>
      <c r="G59" s="686"/>
      <c r="H59" s="686"/>
      <c r="I59" s="686"/>
      <c r="J59" s="686"/>
    </row>
    <row r="60" spans="1:10" ht="12.75" customHeight="1">
      <c r="A60" s="686"/>
      <c r="B60" s="686"/>
      <c r="C60" s="686"/>
      <c r="D60" s="686"/>
      <c r="E60" s="686"/>
      <c r="F60" s="686"/>
      <c r="G60" s="686"/>
      <c r="H60" s="686"/>
      <c r="I60" s="686"/>
      <c r="J60" s="686"/>
    </row>
    <row r="61" spans="1:10" ht="12.75" customHeight="1">
      <c r="A61" s="686"/>
      <c r="B61" s="686"/>
      <c r="C61" s="686"/>
      <c r="D61" s="686"/>
      <c r="E61" s="686"/>
      <c r="F61" s="686"/>
      <c r="G61" s="686"/>
      <c r="H61" s="686"/>
      <c r="I61" s="686"/>
      <c r="J61" s="686"/>
    </row>
    <row r="62" spans="1:10" ht="12.75" customHeight="1">
      <c r="A62" s="686"/>
      <c r="B62" s="686"/>
      <c r="C62" s="686"/>
      <c r="D62" s="686"/>
      <c r="E62" s="686"/>
      <c r="F62" s="686"/>
      <c r="G62" s="686"/>
      <c r="H62" s="686"/>
      <c r="I62" s="686"/>
      <c r="J62" s="686"/>
    </row>
    <row r="63" spans="1:10" ht="12.75" customHeight="1">
      <c r="A63" s="686"/>
      <c r="B63" s="686"/>
      <c r="C63" s="686"/>
      <c r="D63" s="686"/>
      <c r="E63" s="686"/>
      <c r="F63" s="686"/>
      <c r="G63" s="686"/>
      <c r="H63" s="686"/>
      <c r="I63" s="686"/>
      <c r="J63" s="686"/>
    </row>
    <row r="64" spans="1:10" ht="12.75" customHeight="1">
      <c r="A64" s="686"/>
      <c r="B64" s="686"/>
      <c r="C64" s="686"/>
      <c r="D64" s="686"/>
      <c r="E64" s="686"/>
      <c r="F64" s="686"/>
      <c r="G64" s="686"/>
      <c r="H64" s="686"/>
      <c r="I64" s="686"/>
      <c r="J64" s="686"/>
    </row>
    <row r="65" spans="1:10" ht="12.75" customHeight="1">
      <c r="A65" s="686"/>
      <c r="B65" s="686"/>
      <c r="C65" s="686"/>
      <c r="D65" s="686"/>
      <c r="E65" s="686"/>
      <c r="F65" s="686"/>
      <c r="G65" s="686"/>
      <c r="H65" s="686"/>
      <c r="I65" s="686"/>
      <c r="J65" s="686"/>
    </row>
    <row r="66" spans="1:10" ht="12.75" customHeight="1">
      <c r="A66" s="686"/>
      <c r="B66" s="686"/>
      <c r="C66" s="686"/>
      <c r="D66" s="686"/>
      <c r="E66" s="686"/>
      <c r="F66" s="686"/>
      <c r="G66" s="686"/>
      <c r="H66" s="686"/>
      <c r="I66" s="686"/>
      <c r="J66" s="686"/>
    </row>
    <row r="67" spans="1:10" ht="12.75" customHeight="1">
      <c r="A67" s="36" t="s">
        <v>527</v>
      </c>
    </row>
    <row r="68" spans="1:10" ht="12.75" customHeight="1"/>
    <row r="69" spans="1:10" ht="12.75" customHeight="1"/>
    <row r="70" spans="1:10" ht="12.75" customHeight="1">
      <c r="A70" s="75" t="s">
        <v>338</v>
      </c>
    </row>
    <row r="71" spans="1:10" ht="12.75" customHeight="1"/>
    <row r="75" spans="1:10">
      <c r="J75" s="21" t="s">
        <v>385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1055</v>
      </c>
    </row>
    <row r="6" spans="1:1">
      <c r="A6" s="73" t="s">
        <v>6</v>
      </c>
    </row>
    <row r="7" spans="1:1">
      <c r="A7" s="72" t="s">
        <v>1056</v>
      </c>
    </row>
    <row r="8" spans="1:1">
      <c r="A8" s="116" t="s">
        <v>939</v>
      </c>
    </row>
    <row r="9" spans="1:1">
      <c r="A9" s="72" t="s">
        <v>7</v>
      </c>
    </row>
    <row r="10" spans="1:1">
      <c r="A10" s="73" t="s">
        <v>8</v>
      </c>
    </row>
    <row r="11" spans="1:1">
      <c r="A11" s="72" t="s">
        <v>1057</v>
      </c>
    </row>
    <row r="12" spans="1:1">
      <c r="A12" s="116" t="s">
        <v>1058</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1059</v>
      </c>
    </row>
    <row r="28" spans="1:1">
      <c r="A28" s="116" t="s">
        <v>1060</v>
      </c>
    </row>
    <row r="29" spans="1:1">
      <c r="A29" s="72" t="s">
        <v>1061</v>
      </c>
    </row>
    <row r="30" spans="1:1">
      <c r="A30" s="116" t="s">
        <v>1062</v>
      </c>
    </row>
    <row r="31" spans="1:1">
      <c r="A31" s="72" t="s">
        <v>23</v>
      </c>
    </row>
    <row r="32" spans="1:1">
      <c r="A32" s="116" t="s">
        <v>24</v>
      </c>
    </row>
    <row r="33" spans="1:2">
      <c r="A33" s="94" t="s">
        <v>971</v>
      </c>
    </row>
    <row r="34" spans="1:2">
      <c r="A34" s="116" t="s">
        <v>972</v>
      </c>
    </row>
    <row r="35" spans="1:2">
      <c r="A35" s="72" t="s">
        <v>1063</v>
      </c>
      <c r="B35" s="93"/>
    </row>
    <row r="36" spans="1:2">
      <c r="A36" s="116" t="s">
        <v>1066</v>
      </c>
      <c r="B36" s="93"/>
    </row>
    <row r="37" spans="1:2">
      <c r="A37" s="72" t="s">
        <v>1064</v>
      </c>
      <c r="B37" s="93"/>
    </row>
    <row r="38" spans="1:2">
      <c r="A38" s="116" t="s">
        <v>1067</v>
      </c>
      <c r="B38" s="93"/>
    </row>
    <row r="39" spans="1:2">
      <c r="A39" s="72" t="s">
        <v>1065</v>
      </c>
      <c r="B39" s="93"/>
    </row>
    <row r="40" spans="1:2">
      <c r="A40" s="116" t="s">
        <v>1068</v>
      </c>
      <c r="B40" s="93"/>
    </row>
    <row r="41" spans="1:2">
      <c r="A41" s="72" t="s">
        <v>1070</v>
      </c>
    </row>
    <row r="42" spans="1:2">
      <c r="A42" s="116" t="s">
        <v>1069</v>
      </c>
    </row>
    <row r="43" spans="1:2">
      <c r="A43" s="72" t="s">
        <v>1072</v>
      </c>
    </row>
    <row r="44" spans="1:2">
      <c r="A44" s="116" t="s">
        <v>1071</v>
      </c>
    </row>
    <row r="45" spans="1:2">
      <c r="A45" s="72" t="s">
        <v>367</v>
      </c>
    </row>
    <row r="46" spans="1:2">
      <c r="A46" s="116" t="s">
        <v>368</v>
      </c>
    </row>
    <row r="47" spans="1:2">
      <c r="A47" s="72" t="s">
        <v>977</v>
      </c>
    </row>
    <row r="48" spans="1:2">
      <c r="A48" s="116" t="s">
        <v>978</v>
      </c>
    </row>
    <row r="49" spans="1:1">
      <c r="A49" s="72" t="s">
        <v>390</v>
      </c>
    </row>
    <row r="50" spans="1:1">
      <c r="A50" s="116" t="s">
        <v>391</v>
      </c>
    </row>
    <row r="51" spans="1:1">
      <c r="A51" s="72" t="s">
        <v>1073</v>
      </c>
    </row>
    <row r="52" spans="1:1">
      <c r="A52" s="116" t="s">
        <v>1074</v>
      </c>
    </row>
    <row r="53" spans="1:1">
      <c r="A53" s="72" t="s">
        <v>392</v>
      </c>
    </row>
    <row r="54" spans="1:1">
      <c r="A54" s="116" t="s">
        <v>393</v>
      </c>
    </row>
    <row r="55" spans="1:1">
      <c r="A55" s="72" t="s">
        <v>981</v>
      </c>
    </row>
    <row r="56" spans="1:1">
      <c r="A56" s="116" t="s">
        <v>982</v>
      </c>
    </row>
    <row r="57" spans="1:1">
      <c r="A57" s="72" t="s">
        <v>371</v>
      </c>
    </row>
    <row r="58" spans="1:1">
      <c r="A58" s="116" t="s">
        <v>372</v>
      </c>
    </row>
    <row r="59" spans="1:1">
      <c r="A59" s="72" t="s">
        <v>373</v>
      </c>
    </row>
    <row r="60" spans="1:1">
      <c r="A60" s="116" t="s">
        <v>374</v>
      </c>
    </row>
    <row r="61" spans="1:1">
      <c r="A61" s="72" t="s">
        <v>1076</v>
      </c>
    </row>
    <row r="62" spans="1:1">
      <c r="A62" s="116" t="s">
        <v>1077</v>
      </c>
    </row>
    <row r="63" spans="1:1">
      <c r="A63" s="72" t="s">
        <v>1078</v>
      </c>
    </row>
    <row r="64" spans="1:1">
      <c r="A64" s="116" t="s">
        <v>1079</v>
      </c>
    </row>
    <row r="65" spans="1:1">
      <c r="A65" s="72" t="s">
        <v>1080</v>
      </c>
    </row>
    <row r="66" spans="1:1">
      <c r="A66" s="116" t="s">
        <v>1081</v>
      </c>
    </row>
    <row r="67" spans="1:1">
      <c r="A67" s="72" t="s">
        <v>1082</v>
      </c>
    </row>
    <row r="68" spans="1:1">
      <c r="A68" s="116" t="s">
        <v>989</v>
      </c>
    </row>
    <row r="69" spans="1:1">
      <c r="A69" s="72" t="s">
        <v>394</v>
      </c>
    </row>
    <row r="70" spans="1:1">
      <c r="A70" s="116" t="s">
        <v>480</v>
      </c>
    </row>
    <row r="71" spans="1:1">
      <c r="A71" s="72" t="s">
        <v>1126</v>
      </c>
    </row>
    <row r="72" spans="1:1">
      <c r="A72" s="116" t="s">
        <v>1127</v>
      </c>
    </row>
    <row r="73" spans="1:1">
      <c r="A73" s="72" t="s">
        <v>375</v>
      </c>
    </row>
    <row r="74" spans="1:1">
      <c r="A74" s="116" t="s">
        <v>376</v>
      </c>
    </row>
    <row r="75" spans="1:1">
      <c r="A75" s="73"/>
    </row>
    <row r="76" spans="1:1">
      <c r="A76" s="114" t="s">
        <v>483</v>
      </c>
    </row>
    <row r="77" spans="1:1">
      <c r="A77" s="72"/>
    </row>
    <row r="78" spans="1:1">
      <c r="A78" s="108" t="s">
        <v>437</v>
      </c>
    </row>
    <row r="79" spans="1:1">
      <c r="A79" s="109" t="s">
        <v>438</v>
      </c>
    </row>
    <row r="80" spans="1:1">
      <c r="A80" s="72" t="s">
        <v>992</v>
      </c>
    </row>
    <row r="81" spans="1:1">
      <c r="A81" s="137" t="s">
        <v>1083</v>
      </c>
    </row>
    <row r="82" spans="1:1">
      <c r="A82" s="115" t="s">
        <v>478</v>
      </c>
    </row>
    <row r="83" spans="1:1">
      <c r="A83" s="143" t="s">
        <v>479</v>
      </c>
    </row>
    <row r="84" spans="1:1">
      <c r="A84" s="72" t="s">
        <v>994</v>
      </c>
    </row>
    <row r="85" spans="1:1">
      <c r="A85" s="116" t="s">
        <v>1084</v>
      </c>
    </row>
    <row r="86" spans="1:1">
      <c r="A86" s="115" t="s">
        <v>656</v>
      </c>
    </row>
    <row r="87" spans="1:1">
      <c r="A87" s="143" t="s">
        <v>657</v>
      </c>
    </row>
    <row r="88" spans="1:1">
      <c r="A88" s="72"/>
    </row>
    <row r="89" spans="1:1">
      <c r="A89" s="108" t="s">
        <v>443</v>
      </c>
    </row>
    <row r="90" spans="1:1">
      <c r="A90" s="109" t="s">
        <v>444</v>
      </c>
    </row>
    <row r="91" spans="1:1">
      <c r="A91" s="72" t="s">
        <v>996</v>
      </c>
    </row>
    <row r="92" spans="1:1">
      <c r="A92" s="116" t="s">
        <v>1085</v>
      </c>
    </row>
    <row r="93" spans="1:1">
      <c r="A93" s="107" t="s">
        <v>481</v>
      </c>
    </row>
    <row r="94" spans="1:1">
      <c r="A94" s="116" t="s">
        <v>482</v>
      </c>
    </row>
    <row r="95" spans="1:1">
      <c r="A95" s="72" t="s">
        <v>998</v>
      </c>
    </row>
    <row r="96" spans="1:1">
      <c r="A96" s="116" t="s">
        <v>1086</v>
      </c>
    </row>
    <row r="97" spans="1:1">
      <c r="A97" s="107" t="s">
        <v>658</v>
      </c>
    </row>
    <row r="98" spans="1:1">
      <c r="A98" s="144" t="s">
        <v>659</v>
      </c>
    </row>
    <row r="99" spans="1:1">
      <c r="A99" s="72"/>
    </row>
    <row r="100" spans="1:1">
      <c r="A100" s="114" t="s">
        <v>452</v>
      </c>
    </row>
    <row r="101" spans="1:1">
      <c r="A101" s="34"/>
    </row>
    <row r="102" spans="1:1">
      <c r="A102" s="72" t="s">
        <v>1087</v>
      </c>
    </row>
    <row r="103" spans="1:1">
      <c r="A103" s="116" t="s">
        <v>1088</v>
      </c>
    </row>
    <row r="104" spans="1:1">
      <c r="A104" s="72" t="s">
        <v>1089</v>
      </c>
    </row>
    <row r="105" spans="1:1">
      <c r="A105" s="116" t="s">
        <v>1090</v>
      </c>
    </row>
    <row r="106" spans="1:1">
      <c r="A106" s="72" t="s">
        <v>447</v>
      </c>
    </row>
    <row r="107" spans="1:1">
      <c r="A107" s="116" t="s">
        <v>448</v>
      </c>
    </row>
    <row r="108" spans="1:1">
      <c r="A108" s="72" t="s">
        <v>465</v>
      </c>
    </row>
    <row r="109" spans="1:1">
      <c r="A109" s="116" t="s">
        <v>466</v>
      </c>
    </row>
    <row r="110" spans="1:1">
      <c r="A110" s="3"/>
    </row>
    <row r="111" spans="1:1">
      <c r="A111" s="114" t="s">
        <v>453</v>
      </c>
    </row>
    <row r="112" spans="1:1">
      <c r="A112" s="4"/>
    </row>
    <row r="113" spans="1:1">
      <c r="A113" s="72" t="s">
        <v>1000</v>
      </c>
    </row>
    <row r="114" spans="1:1">
      <c r="A114" s="116" t="s">
        <v>1091</v>
      </c>
    </row>
    <row r="115" spans="1:1">
      <c r="A115" s="72" t="s">
        <v>1002</v>
      </c>
    </row>
    <row r="116" spans="1:1">
      <c r="A116" s="116" t="s">
        <v>1003</v>
      </c>
    </row>
    <row r="117" spans="1:1">
      <c r="A117" s="72" t="s">
        <v>1004</v>
      </c>
    </row>
    <row r="118" spans="1:1">
      <c r="A118" s="116" t="s">
        <v>1092</v>
      </c>
    </row>
    <row r="119" spans="1:1">
      <c r="A119" s="72" t="s">
        <v>1006</v>
      </c>
    </row>
    <row r="120" spans="1:1">
      <c r="A120" s="137" t="s">
        <v>1007</v>
      </c>
    </row>
    <row r="121" spans="1:1">
      <c r="A121" s="72" t="s">
        <v>1008</v>
      </c>
    </row>
    <row r="122" spans="1:1">
      <c r="A122" s="116" t="s">
        <v>1009</v>
      </c>
    </row>
    <row r="123" spans="1:1">
      <c r="A123" s="72" t="s">
        <v>1010</v>
      </c>
    </row>
    <row r="124" spans="1:1">
      <c r="A124" s="116" t="s">
        <v>1011</v>
      </c>
    </row>
    <row r="125" spans="1:1">
      <c r="A125" s="35"/>
    </row>
    <row r="126" spans="1:1">
      <c r="A126" s="114" t="s">
        <v>454</v>
      </c>
    </row>
    <row r="127" spans="1:1">
      <c r="A127" s="34"/>
    </row>
    <row r="128" spans="1:1">
      <c r="A128" s="72" t="s">
        <v>1093</v>
      </c>
    </row>
    <row r="129" spans="1:1">
      <c r="A129" s="116" t="s">
        <v>1094</v>
      </c>
    </row>
    <row r="130" spans="1:1">
      <c r="A130" s="72" t="s">
        <v>1095</v>
      </c>
    </row>
    <row r="131" spans="1:1">
      <c r="A131" s="116" t="s">
        <v>1096</v>
      </c>
    </row>
    <row r="132" spans="1:1">
      <c r="A132" s="598" t="s">
        <v>1016</v>
      </c>
    </row>
    <row r="133" spans="1:1">
      <c r="A133" s="137" t="s">
        <v>1017</v>
      </c>
    </row>
    <row r="134" spans="1:1">
      <c r="A134" s="72" t="s">
        <v>1097</v>
      </c>
    </row>
    <row r="135" spans="1:1">
      <c r="A135" s="116" t="s">
        <v>1098</v>
      </c>
    </row>
    <row r="136" spans="1:1">
      <c r="A136" s="72" t="s">
        <v>1020</v>
      </c>
    </row>
    <row r="137" spans="1:1">
      <c r="A137" s="116" t="s">
        <v>1099</v>
      </c>
    </row>
    <row r="138" spans="1:1">
      <c r="A138" s="72" t="s">
        <v>1100</v>
      </c>
    </row>
    <row r="139" spans="1:1">
      <c r="A139" s="116" t="s">
        <v>1101</v>
      </c>
    </row>
    <row r="140" spans="1:1">
      <c r="A140" s="72" t="s">
        <v>1102</v>
      </c>
    </row>
    <row r="141" spans="1:1">
      <c r="A141" s="116" t="s">
        <v>1026</v>
      </c>
    </row>
    <row r="142" spans="1:1">
      <c r="A142" s="72" t="s">
        <v>1103</v>
      </c>
    </row>
    <row r="143" spans="1:1">
      <c r="A143" s="116" t="s">
        <v>1104</v>
      </c>
    </row>
    <row r="144" spans="1:1">
      <c r="A144" s="72" t="s">
        <v>1105</v>
      </c>
    </row>
    <row r="145" spans="1:1">
      <c r="A145" s="116" t="s">
        <v>1106</v>
      </c>
    </row>
    <row r="146" spans="1:1">
      <c r="A146" s="72" t="s">
        <v>1107</v>
      </c>
    </row>
    <row r="147" spans="1:1">
      <c r="A147" s="116" t="s">
        <v>1108</v>
      </c>
    </row>
    <row r="148" spans="1:1">
      <c r="A148" s="35"/>
    </row>
    <row r="149" spans="1:1">
      <c r="A149" s="114" t="s">
        <v>455</v>
      </c>
    </row>
    <row r="150" spans="1:1">
      <c r="A150" s="35"/>
    </row>
    <row r="151" spans="1:1">
      <c r="A151" s="72" t="s">
        <v>1109</v>
      </c>
    </row>
    <row r="152" spans="1:1">
      <c r="A152" s="677" t="s">
        <v>1110</v>
      </c>
    </row>
    <row r="153" spans="1:1">
      <c r="A153" s="72" t="s">
        <v>1035</v>
      </c>
    </row>
    <row r="154" spans="1:1">
      <c r="A154" s="116" t="s">
        <v>1111</v>
      </c>
    </row>
    <row r="155" spans="1:1">
      <c r="A155" s="72" t="s">
        <v>1112</v>
      </c>
    </row>
    <row r="156" spans="1:1">
      <c r="A156" s="116" t="s">
        <v>1113</v>
      </c>
    </row>
    <row r="157" spans="1:1">
      <c r="A157" s="72" t="s">
        <v>467</v>
      </c>
    </row>
    <row r="158" spans="1:1">
      <c r="A158" s="116" t="s">
        <v>468</v>
      </c>
    </row>
    <row r="159" spans="1:1">
      <c r="A159" s="72" t="s">
        <v>650</v>
      </c>
    </row>
    <row r="160" spans="1:1">
      <c r="A160" s="116" t="s">
        <v>651</v>
      </c>
    </row>
    <row r="161" spans="1:1">
      <c r="A161" s="72" t="s">
        <v>1114</v>
      </c>
    </row>
    <row r="162" spans="1:1">
      <c r="A162" s="116" t="s">
        <v>1040</v>
      </c>
    </row>
    <row r="163" spans="1:1">
      <c r="A163" s="72" t="s">
        <v>1041</v>
      </c>
    </row>
    <row r="164" spans="1:1">
      <c r="A164" s="116" t="s">
        <v>1042</v>
      </c>
    </row>
    <row r="165" spans="1:1">
      <c r="A165" s="72" t="s">
        <v>1115</v>
      </c>
    </row>
    <row r="166" spans="1:1">
      <c r="A166" s="116" t="s">
        <v>1116</v>
      </c>
    </row>
    <row r="167" spans="1:1">
      <c r="A167" s="94" t="s">
        <v>1117</v>
      </c>
    </row>
    <row r="168" spans="1:1">
      <c r="A168" s="137" t="s">
        <v>1046</v>
      </c>
    </row>
    <row r="169" spans="1:1">
      <c r="A169" s="94" t="s">
        <v>1047</v>
      </c>
    </row>
    <row r="170" spans="1:1">
      <c r="A170" s="137" t="s">
        <v>1048</v>
      </c>
    </row>
    <row r="171" spans="1:1">
      <c r="A171" s="5"/>
    </row>
    <row r="172" spans="1:1">
      <c r="A172" s="114" t="s">
        <v>867</v>
      </c>
    </row>
    <row r="173" spans="1:1">
      <c r="A173" s="5"/>
    </row>
    <row r="174" spans="1:1">
      <c r="A174" s="110" t="s">
        <v>1118</v>
      </c>
    </row>
    <row r="175" spans="1:1">
      <c r="A175" s="591" t="s">
        <v>1050</v>
      </c>
    </row>
    <row r="176" spans="1:1">
      <c r="A176" s="110" t="s">
        <v>1051</v>
      </c>
    </row>
    <row r="177" spans="1:1">
      <c r="A177" s="591" t="s">
        <v>1052</v>
      </c>
    </row>
    <row r="178" spans="1:1">
      <c r="A178" s="110" t="s">
        <v>1119</v>
      </c>
    </row>
    <row r="179" spans="1:1">
      <c r="A179" s="591" t="s">
        <v>1120</v>
      </c>
    </row>
    <row r="180" spans="1:1">
      <c r="A180" s="5"/>
    </row>
    <row r="185" spans="1:1">
      <c r="A185" s="41" t="s">
        <v>135</v>
      </c>
    </row>
    <row r="186" spans="1:1" ht="25.5">
      <c r="A186" s="71" t="s">
        <v>791</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990</v>
      </c>
      <c r="J1" s="380" t="str">
        <f>Naslovnica!A20</f>
        <v>Ožujak 2015.</v>
      </c>
    </row>
    <row r="2" spans="1:11" ht="12.75" customHeight="1">
      <c r="A2" s="117" t="s">
        <v>991</v>
      </c>
      <c r="J2" s="118" t="str">
        <f>Naslovnica!A24</f>
        <v>March 2015</v>
      </c>
    </row>
    <row r="3" spans="1:11" ht="12.75" customHeight="1"/>
    <row r="4" spans="1:11" ht="51" customHeight="1">
      <c r="A4" s="746" t="s">
        <v>528</v>
      </c>
      <c r="B4" s="739" t="s">
        <v>529</v>
      </c>
      <c r="C4" s="729" t="s">
        <v>893</v>
      </c>
      <c r="D4" s="729"/>
      <c r="E4" s="752" t="s">
        <v>1212</v>
      </c>
      <c r="F4" s="752"/>
      <c r="G4" s="752"/>
      <c r="H4" s="752"/>
      <c r="I4" s="752"/>
      <c r="J4" s="385"/>
    </row>
    <row r="5" spans="1:11" ht="33.75" customHeight="1">
      <c r="A5" s="774"/>
      <c r="B5" s="739"/>
      <c r="C5" s="395" t="str">
        <f>Naslovnica!A20</f>
        <v>Ožujak 2015.</v>
      </c>
      <c r="D5" s="397" t="str">
        <f>'5 Tablica 3,4'!A8</f>
        <v>Veljača 2015.</v>
      </c>
      <c r="E5" s="395" t="str">
        <f>Naslovnica!A20</f>
        <v>Ožujak 2015.</v>
      </c>
      <c r="F5" s="397" t="str">
        <f>'5 Tablica 3,4'!A8</f>
        <v>Veljača 2015.</v>
      </c>
      <c r="G5" s="441" t="s">
        <v>192</v>
      </c>
      <c r="H5" s="441" t="s">
        <v>193</v>
      </c>
      <c r="I5" s="437" t="s">
        <v>165</v>
      </c>
      <c r="J5" s="437" t="s">
        <v>194</v>
      </c>
    </row>
    <row r="6" spans="1:11" ht="46.5" customHeight="1">
      <c r="A6" s="774"/>
      <c r="B6" s="739"/>
      <c r="C6" s="398" t="str">
        <f>Naslovnica!A24</f>
        <v>March 2015</v>
      </c>
      <c r="D6" s="399" t="str">
        <f>'5 Tablica 3,4'!B8</f>
        <v>February 2015</v>
      </c>
      <c r="E6" s="398" t="str">
        <f>Naslovnica!A24</f>
        <v>March 2015</v>
      </c>
      <c r="F6" s="399" t="str">
        <f>'5 Tablica 3,4'!B8</f>
        <v>February 2015</v>
      </c>
      <c r="G6" s="398" t="s">
        <v>167</v>
      </c>
      <c r="H6" s="398" t="s">
        <v>195</v>
      </c>
      <c r="I6" s="400" t="s">
        <v>196</v>
      </c>
      <c r="J6" s="427" t="s">
        <v>170</v>
      </c>
    </row>
    <row r="7" spans="1:11" ht="12.75" customHeight="1">
      <c r="A7" s="213" t="s">
        <v>177</v>
      </c>
      <c r="B7" s="213" t="s">
        <v>622</v>
      </c>
      <c r="C7" s="214">
        <v>145.7944</v>
      </c>
      <c r="D7" s="214">
        <v>142.52029999999999</v>
      </c>
      <c r="E7" s="174">
        <v>1.1028119172755731E-2</v>
      </c>
      <c r="F7" s="174">
        <v>2.7604371707627928E-2</v>
      </c>
      <c r="G7" s="174">
        <v>5.1211391012302064E-2</v>
      </c>
      <c r="H7" s="174">
        <v>0.13913622342304044</v>
      </c>
      <c r="I7" s="174">
        <v>0.12281338764081329</v>
      </c>
      <c r="J7" s="215" t="s">
        <v>621</v>
      </c>
      <c r="K7" s="88"/>
    </row>
    <row r="8" spans="1:11" ht="12.75" customHeight="1">
      <c r="A8" s="213" t="s">
        <v>177</v>
      </c>
      <c r="B8" s="213" t="s">
        <v>623</v>
      </c>
      <c r="C8" s="214">
        <v>241.36109999999999</v>
      </c>
      <c r="D8" s="214">
        <v>236.26419999999999</v>
      </c>
      <c r="E8" s="174">
        <v>1.0842128672379468E-2</v>
      </c>
      <c r="F8" s="174">
        <v>2.8699088442340551E-2</v>
      </c>
      <c r="G8" s="174">
        <v>5.0891093764694813E-2</v>
      </c>
      <c r="H8" s="174">
        <v>0.12170979098165415</v>
      </c>
      <c r="I8" s="174">
        <v>8.9324081281279444E-2</v>
      </c>
      <c r="J8" s="215" t="s">
        <v>179</v>
      </c>
      <c r="K8" s="88"/>
    </row>
    <row r="9" spans="1:11" ht="12.75" customHeight="1">
      <c r="A9" s="216" t="s">
        <v>177</v>
      </c>
      <c r="B9" s="213" t="s">
        <v>624</v>
      </c>
      <c r="C9" s="214">
        <v>235.7963</v>
      </c>
      <c r="D9" s="214">
        <v>231.06030000000001</v>
      </c>
      <c r="E9" s="174">
        <v>1.1022808397880984E-2</v>
      </c>
      <c r="F9" s="174">
        <v>2.8349218146739744E-2</v>
      </c>
      <c r="G9" s="174">
        <v>4.9427100834258754E-2</v>
      </c>
      <c r="H9" s="174">
        <v>0.12647535712886637</v>
      </c>
      <c r="I9" s="174">
        <v>8.9082499686201855E-2</v>
      </c>
      <c r="J9" s="215" t="s">
        <v>180</v>
      </c>
      <c r="K9" s="88"/>
    </row>
    <row r="10" spans="1:11" ht="12.75" customHeight="1">
      <c r="A10" s="216" t="s">
        <v>177</v>
      </c>
      <c r="B10" s="216" t="s">
        <v>625</v>
      </c>
      <c r="C10" s="214">
        <v>255.42760000000001</v>
      </c>
      <c r="D10" s="214">
        <v>250.02629999999999</v>
      </c>
      <c r="E10" s="174">
        <v>1.0973457492051449E-2</v>
      </c>
      <c r="F10" s="174">
        <v>2.8521606348848552E-2</v>
      </c>
      <c r="G10" s="174">
        <v>5.0740683911377205E-2</v>
      </c>
      <c r="H10" s="174">
        <v>0.12918835425981617</v>
      </c>
      <c r="I10" s="174">
        <v>8.8416799632456522E-2</v>
      </c>
      <c r="J10" s="215" t="s">
        <v>178</v>
      </c>
    </row>
    <row r="11" spans="1:11" ht="12.75" customHeight="1">
      <c r="A11" s="216" t="s">
        <v>177</v>
      </c>
      <c r="B11" s="216" t="s">
        <v>626</v>
      </c>
      <c r="C11" s="214">
        <v>123.5797</v>
      </c>
      <c r="D11" s="214">
        <v>120.7064</v>
      </c>
      <c r="E11" s="174">
        <v>1.0991842835299959E-2</v>
      </c>
      <c r="F11" s="174">
        <v>2.5517638053098118E-2</v>
      </c>
      <c r="G11" s="174">
        <v>4.992910115213816E-2</v>
      </c>
      <c r="H11" s="174">
        <v>0.13685429683762768</v>
      </c>
      <c r="I11" s="174">
        <v>8.8628990315058553E-2</v>
      </c>
      <c r="J11" s="215" t="s">
        <v>619</v>
      </c>
    </row>
    <row r="12" spans="1:11" ht="12.75" customHeight="1">
      <c r="A12" s="216" t="s">
        <v>177</v>
      </c>
      <c r="B12" s="216" t="s">
        <v>627</v>
      </c>
      <c r="C12" s="214">
        <v>188.40520000000001</v>
      </c>
      <c r="D12" s="214">
        <v>184.26230000000001</v>
      </c>
      <c r="E12" s="174">
        <v>1.1404288579392017E-2</v>
      </c>
      <c r="F12" s="174">
        <v>2.8648961873584837E-2</v>
      </c>
      <c r="G12" s="174">
        <v>5.1776806170253618E-2</v>
      </c>
      <c r="H12" s="174">
        <v>0.1379166432627108</v>
      </c>
      <c r="I12" s="174">
        <v>0.10274260806404301</v>
      </c>
      <c r="J12" s="215" t="s">
        <v>181</v>
      </c>
    </row>
    <row r="13" spans="1:11" ht="12.75" customHeight="1">
      <c r="A13" s="216" t="s">
        <v>183</v>
      </c>
      <c r="B13" s="216" t="s">
        <v>628</v>
      </c>
      <c r="C13" s="214">
        <v>133.9299</v>
      </c>
      <c r="D13" s="214">
        <v>131.63069999999999</v>
      </c>
      <c r="E13" s="174">
        <v>4.3095432349095283E-3</v>
      </c>
      <c r="F13" s="174">
        <v>2.2771561771561786E-2</v>
      </c>
      <c r="G13" s="174">
        <v>4.0636363636363755E-2</v>
      </c>
      <c r="H13" s="174">
        <v>0.10582779029136484</v>
      </c>
      <c r="I13" s="174">
        <v>3.1125159198119867E-2</v>
      </c>
      <c r="J13" s="215" t="s">
        <v>184</v>
      </c>
    </row>
    <row r="14" spans="1:11" ht="12.75" customHeight="1">
      <c r="A14" s="216" t="s">
        <v>183</v>
      </c>
      <c r="B14" s="216" t="s">
        <v>629</v>
      </c>
      <c r="C14" s="214">
        <v>123.9538</v>
      </c>
      <c r="D14" s="214">
        <v>121.98439999999999</v>
      </c>
      <c r="E14" s="174">
        <v>4.0191936340897745E-3</v>
      </c>
      <c r="F14" s="174">
        <v>2.4373981268353873E-2</v>
      </c>
      <c r="G14" s="174">
        <v>4.0912178928955586E-2</v>
      </c>
      <c r="H14" s="174">
        <v>0.11095197464651393</v>
      </c>
      <c r="I14" s="174">
        <v>7.8828507322677766E-2</v>
      </c>
      <c r="J14" s="215" t="s">
        <v>620</v>
      </c>
    </row>
    <row r="15" spans="1:11" ht="12.75" customHeight="1">
      <c r="A15" s="216" t="s">
        <v>183</v>
      </c>
      <c r="B15" s="216" t="s">
        <v>630</v>
      </c>
      <c r="C15" s="214">
        <v>155.011</v>
      </c>
      <c r="D15" s="214">
        <v>152.31809999999999</v>
      </c>
      <c r="E15" s="174">
        <v>4.555172411558432E-3</v>
      </c>
      <c r="F15" s="174">
        <v>2.3442996026986494E-2</v>
      </c>
      <c r="G15" s="174">
        <v>4.153690373723945E-2</v>
      </c>
      <c r="H15" s="174">
        <v>0.11119554004930483</v>
      </c>
      <c r="I15" s="174">
        <v>6.6306730585538931E-2</v>
      </c>
      <c r="J15" s="215" t="s">
        <v>186</v>
      </c>
    </row>
    <row r="16" spans="1:11" ht="12.75" customHeight="1">
      <c r="A16" s="216" t="s">
        <v>183</v>
      </c>
      <c r="B16" s="216" t="s">
        <v>631</v>
      </c>
      <c r="C16" s="214">
        <v>142.2167</v>
      </c>
      <c r="D16" s="214">
        <v>139.51920000000001</v>
      </c>
      <c r="E16" s="174">
        <v>5.0934302029738907E-3</v>
      </c>
      <c r="F16" s="174">
        <v>2.0342612419700406E-2</v>
      </c>
      <c r="G16" s="174">
        <v>4.0070178209943845E-2</v>
      </c>
      <c r="H16" s="174">
        <v>0.10843457068012634</v>
      </c>
      <c r="I16" s="174">
        <v>4.0370683812785746E-2</v>
      </c>
      <c r="J16" s="215" t="s">
        <v>185</v>
      </c>
    </row>
    <row r="17" spans="1:10" ht="12.75" customHeight="1">
      <c r="A17" s="213" t="s">
        <v>1164</v>
      </c>
      <c r="B17" s="213" t="s">
        <v>632</v>
      </c>
      <c r="C17" s="214">
        <v>161.761</v>
      </c>
      <c r="D17" s="214">
        <v>159.2713</v>
      </c>
      <c r="E17" s="174">
        <v>4.5158221441708637E-3</v>
      </c>
      <c r="F17" s="174">
        <v>1.7048367991366681E-2</v>
      </c>
      <c r="G17" s="174">
        <v>3.2946683141604705E-2</v>
      </c>
      <c r="H17" s="174">
        <v>0.10191191707373898</v>
      </c>
      <c r="I17" s="174">
        <v>7.9962878992657194E-2</v>
      </c>
      <c r="J17" s="215" t="s">
        <v>182</v>
      </c>
    </row>
    <row r="18" spans="1:10" ht="12.75" customHeight="1">
      <c r="A18" s="216" t="s">
        <v>1163</v>
      </c>
      <c r="B18" s="213" t="s">
        <v>633</v>
      </c>
      <c r="C18" s="214">
        <v>221.6994</v>
      </c>
      <c r="D18" s="214">
        <v>216.79929999999999</v>
      </c>
      <c r="E18" s="174">
        <v>8.3011103621979995E-3</v>
      </c>
      <c r="F18" s="174">
        <v>3.2852731304018813E-2</v>
      </c>
      <c r="G18" s="174">
        <v>5.6197279319915694E-2</v>
      </c>
      <c r="H18" s="174">
        <v>0.15070007598689528</v>
      </c>
      <c r="I18" s="174">
        <v>8.1936168601811854E-2</v>
      </c>
      <c r="J18" s="215" t="s">
        <v>188</v>
      </c>
    </row>
    <row r="19" spans="1:10" ht="12.75" customHeight="1">
      <c r="A19" s="216" t="s">
        <v>1163</v>
      </c>
      <c r="B19" s="213" t="s">
        <v>634</v>
      </c>
      <c r="C19" s="214">
        <v>234.51730000000001</v>
      </c>
      <c r="D19" s="214">
        <v>229.50659999999999</v>
      </c>
      <c r="E19" s="174">
        <v>7.7559253396037491E-3</v>
      </c>
      <c r="F19" s="174">
        <v>3.0964892499732624E-2</v>
      </c>
      <c r="G19" s="174">
        <v>5.3473420737475789E-2</v>
      </c>
      <c r="H19" s="174">
        <v>0.13974198533753562</v>
      </c>
      <c r="I19" s="174">
        <v>8.2490033652892425E-2</v>
      </c>
      <c r="J19" s="215" t="s">
        <v>187</v>
      </c>
    </row>
    <row r="20" spans="1:10" ht="12.75" customHeight="1">
      <c r="A20" s="216" t="s">
        <v>1163</v>
      </c>
      <c r="B20" s="216" t="s">
        <v>635</v>
      </c>
      <c r="C20" s="214">
        <v>201.8373</v>
      </c>
      <c r="D20" s="214">
        <v>197.56800000000001</v>
      </c>
      <c r="E20" s="174">
        <v>7.8968959216682358E-3</v>
      </c>
      <c r="F20" s="174">
        <v>3.0939992809385641E-2</v>
      </c>
      <c r="G20" s="174">
        <v>5.3217852135294168E-2</v>
      </c>
      <c r="H20" s="174">
        <v>0.14403311074721942</v>
      </c>
      <c r="I20" s="174">
        <v>7.7014546577963694E-2</v>
      </c>
      <c r="J20" s="215" t="s">
        <v>189</v>
      </c>
    </row>
    <row r="21" spans="1:10" ht="12.75" customHeight="1">
      <c r="A21" s="216" t="s">
        <v>1163</v>
      </c>
      <c r="B21" s="216" t="s">
        <v>636</v>
      </c>
      <c r="C21" s="214">
        <v>153.16720000000001</v>
      </c>
      <c r="D21" s="214">
        <v>151.6104</v>
      </c>
      <c r="E21" s="174">
        <v>7.9342465032261941E-3</v>
      </c>
      <c r="F21" s="174">
        <v>2.3072204643592342E-2</v>
      </c>
      <c r="G21" s="174">
        <v>3.3577544700667282E-2</v>
      </c>
      <c r="H21" s="174">
        <v>9.2524235764720464E-2</v>
      </c>
      <c r="I21" s="174">
        <v>5.948969012006633E-2</v>
      </c>
      <c r="J21" s="215" t="s">
        <v>191</v>
      </c>
    </row>
    <row r="22" spans="1:10" ht="12.75" customHeight="1">
      <c r="A22" s="216" t="s">
        <v>1163</v>
      </c>
      <c r="B22" s="213" t="s">
        <v>637</v>
      </c>
      <c r="C22" s="214">
        <v>192.07810000000001</v>
      </c>
      <c r="D22" s="214">
        <v>188.25800000000001</v>
      </c>
      <c r="E22" s="174">
        <v>7.9845043414922563E-3</v>
      </c>
      <c r="F22" s="174">
        <v>3.8567990074304892E-2</v>
      </c>
      <c r="G22" s="174">
        <v>5.964243885673564E-2</v>
      </c>
      <c r="H22" s="174">
        <v>0.16349551236892534</v>
      </c>
      <c r="I22" s="174">
        <v>8.2000334889361426E-2</v>
      </c>
      <c r="J22" s="215" t="s">
        <v>190</v>
      </c>
    </row>
    <row r="23" spans="1:10" ht="12.75" customHeight="1">
      <c r="A23" s="51" t="s">
        <v>530</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375</v>
      </c>
      <c r="J31" s="380" t="str">
        <f>Naslovnica!A20</f>
        <v>Ožujak 2015.</v>
      </c>
    </row>
    <row r="32" spans="1:10" ht="12.75" customHeight="1">
      <c r="A32" s="128" t="s">
        <v>376</v>
      </c>
      <c r="J32" s="118" t="str">
        <f>Naslovnica!A24</f>
        <v>March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530</v>
      </c>
    </row>
    <row r="66" spans="1:10" ht="12.75" customHeight="1"/>
    <row r="67" spans="1:10" ht="12.75" customHeight="1">
      <c r="A67" s="75" t="s">
        <v>338</v>
      </c>
    </row>
    <row r="68" spans="1:10" ht="12.75" customHeight="1"/>
    <row r="69" spans="1:10" ht="12.75" customHeight="1"/>
    <row r="70" spans="1:10" ht="12.75" customHeight="1"/>
    <row r="71" spans="1:10" ht="12.75" customHeight="1"/>
    <row r="72" spans="1:10" ht="12.75" customHeight="1"/>
    <row r="73" spans="1:10">
      <c r="J73" s="40" t="s">
        <v>386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435</v>
      </c>
      <c r="B1" s="562"/>
      <c r="C1" s="562"/>
      <c r="D1" s="562"/>
      <c r="E1" s="562"/>
      <c r="F1" s="562"/>
      <c r="G1" s="562"/>
      <c r="H1" s="562"/>
      <c r="I1" s="562"/>
    </row>
    <row r="2" spans="1:9">
      <c r="A2" s="563" t="s">
        <v>436</v>
      </c>
      <c r="B2" s="562"/>
      <c r="C2" s="562"/>
      <c r="D2" s="562"/>
      <c r="E2" s="562"/>
      <c r="F2" s="562"/>
      <c r="G2" s="562"/>
      <c r="H2" s="562"/>
      <c r="I2" s="562"/>
    </row>
    <row r="4" spans="1:9">
      <c r="A4" s="102" t="s">
        <v>437</v>
      </c>
      <c r="I4" s="103"/>
    </row>
    <row r="5" spans="1:9">
      <c r="A5" s="104" t="s">
        <v>438</v>
      </c>
      <c r="I5" s="105"/>
    </row>
    <row r="7" spans="1:9" ht="26.25" customHeight="1">
      <c r="A7" s="778" t="s">
        <v>992</v>
      </c>
      <c r="B7" s="778"/>
      <c r="C7" s="778"/>
      <c r="D7" s="102"/>
      <c r="E7" s="778" t="s">
        <v>475</v>
      </c>
      <c r="F7" s="778"/>
      <c r="G7" s="778"/>
      <c r="H7" s="778"/>
      <c r="I7" s="102"/>
    </row>
    <row r="8" spans="1:9" ht="27.75" customHeight="1">
      <c r="A8" s="777" t="s">
        <v>993</v>
      </c>
      <c r="B8" s="777"/>
      <c r="C8" s="777"/>
      <c r="E8" s="777" t="s">
        <v>474</v>
      </c>
      <c r="F8" s="777"/>
      <c r="G8" s="777"/>
      <c r="H8" s="777"/>
    </row>
    <row r="10" spans="1:9" ht="26.25" customHeight="1">
      <c r="A10" s="442" t="s">
        <v>439</v>
      </c>
      <c r="B10" s="442" t="s">
        <v>473</v>
      </c>
      <c r="C10" s="442" t="s">
        <v>440</v>
      </c>
    </row>
    <row r="11" spans="1:9">
      <c r="A11" s="217" t="s">
        <v>470</v>
      </c>
      <c r="B11" s="218">
        <v>218</v>
      </c>
      <c r="C11" s="218">
        <v>218</v>
      </c>
    </row>
    <row r="12" spans="1:9">
      <c r="A12" s="217" t="s">
        <v>471</v>
      </c>
      <c r="B12" s="218">
        <v>602</v>
      </c>
      <c r="C12" s="218">
        <v>602</v>
      </c>
    </row>
    <row r="13" spans="1:9">
      <c r="A13" s="217" t="s">
        <v>472</v>
      </c>
      <c r="B13" s="682" t="s">
        <v>1132</v>
      </c>
      <c r="C13" s="218">
        <v>214</v>
      </c>
    </row>
    <row r="14" spans="1:9">
      <c r="A14" s="217" t="s">
        <v>672</v>
      </c>
      <c r="B14" s="218">
        <v>49</v>
      </c>
      <c r="C14" s="218">
        <v>49</v>
      </c>
    </row>
    <row r="15" spans="1:9">
      <c r="A15" s="217" t="s">
        <v>746</v>
      </c>
      <c r="B15" s="218">
        <v>59</v>
      </c>
      <c r="C15" s="218">
        <v>59</v>
      </c>
    </row>
    <row r="16" spans="1:9">
      <c r="A16" s="217" t="s">
        <v>1161</v>
      </c>
      <c r="B16" s="218">
        <v>96</v>
      </c>
      <c r="C16" s="218">
        <v>95</v>
      </c>
    </row>
    <row r="17" spans="1:9">
      <c r="A17" s="51" t="s">
        <v>530</v>
      </c>
    </row>
    <row r="23" spans="1:9">
      <c r="E23" s="51" t="s">
        <v>530</v>
      </c>
    </row>
    <row r="24" spans="1:9">
      <c r="E24" s="51"/>
    </row>
    <row r="25" spans="1:9" ht="27" customHeight="1">
      <c r="A25" s="778" t="s">
        <v>994</v>
      </c>
      <c r="B25" s="778"/>
      <c r="C25" s="778"/>
      <c r="E25" s="778" t="s">
        <v>652</v>
      </c>
      <c r="F25" s="778"/>
      <c r="G25" s="778"/>
      <c r="H25" s="779" t="s">
        <v>729</v>
      </c>
      <c r="I25" s="779"/>
    </row>
    <row r="26" spans="1:9" ht="30" customHeight="1">
      <c r="A26" s="777" t="s">
        <v>995</v>
      </c>
      <c r="B26" s="777"/>
      <c r="C26" s="777"/>
      <c r="E26" s="777" t="s">
        <v>653</v>
      </c>
      <c r="F26" s="777"/>
      <c r="G26" s="777"/>
      <c r="H26" s="145"/>
      <c r="I26" s="146"/>
    </row>
    <row r="28" spans="1:9" ht="27" customHeight="1">
      <c r="A28" s="442" t="s">
        <v>441</v>
      </c>
      <c r="B28" s="442" t="s">
        <v>473</v>
      </c>
      <c r="C28" s="442" t="s">
        <v>440</v>
      </c>
    </row>
    <row r="29" spans="1:9">
      <c r="A29" s="219" t="s">
        <v>805</v>
      </c>
      <c r="B29" s="218">
        <v>62</v>
      </c>
      <c r="C29" s="218">
        <v>62</v>
      </c>
    </row>
    <row r="30" spans="1:9">
      <c r="A30" s="219" t="s">
        <v>862</v>
      </c>
      <c r="B30" s="218">
        <v>71</v>
      </c>
      <c r="C30" s="218">
        <v>71</v>
      </c>
    </row>
    <row r="31" spans="1:9">
      <c r="A31" s="219" t="s">
        <v>1133</v>
      </c>
      <c r="B31" s="218">
        <v>87</v>
      </c>
      <c r="C31" s="218">
        <v>86</v>
      </c>
    </row>
    <row r="32" spans="1:9">
      <c r="A32" s="219" t="s">
        <v>1162</v>
      </c>
      <c r="B32" s="218">
        <v>96</v>
      </c>
      <c r="C32" s="218">
        <v>95</v>
      </c>
    </row>
    <row r="33" spans="1:9">
      <c r="A33" s="219" t="s">
        <v>1285</v>
      </c>
      <c r="B33" s="218">
        <v>108</v>
      </c>
      <c r="C33" s="218">
        <v>107</v>
      </c>
    </row>
    <row r="34" spans="1:9" ht="15">
      <c r="A34" s="51" t="s">
        <v>530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530</v>
      </c>
    </row>
    <row r="41" spans="1:9">
      <c r="E41" s="51"/>
    </row>
    <row r="42" spans="1:9" ht="68.25" customHeight="1">
      <c r="A42" s="775" t="s">
        <v>1135</v>
      </c>
      <c r="B42" s="775"/>
      <c r="C42" s="775"/>
      <c r="D42" s="775"/>
      <c r="E42" s="775"/>
      <c r="F42" s="775"/>
      <c r="G42" s="775"/>
      <c r="H42" s="775"/>
      <c r="I42" s="775"/>
    </row>
    <row r="44" spans="1:9" ht="69" customHeight="1">
      <c r="A44" s="776" t="s">
        <v>1134</v>
      </c>
      <c r="B44" s="776"/>
      <c r="C44" s="776"/>
      <c r="D44" s="776"/>
      <c r="E44" s="776"/>
      <c r="F44" s="776"/>
      <c r="G44" s="776"/>
      <c r="H44" s="776"/>
      <c r="I44" s="776"/>
    </row>
    <row r="45" spans="1:9">
      <c r="A45" s="75" t="s">
        <v>338</v>
      </c>
    </row>
    <row r="46" spans="1:9">
      <c r="I46" s="106" t="s">
        <v>442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443</v>
      </c>
      <c r="I1" s="103"/>
    </row>
    <row r="2" spans="1:9">
      <c r="A2" s="104" t="s">
        <v>444</v>
      </c>
      <c r="I2" s="105"/>
    </row>
    <row r="4" spans="1:9" ht="26.25" customHeight="1">
      <c r="A4" s="778" t="s">
        <v>996</v>
      </c>
      <c r="B4" s="778"/>
      <c r="C4" s="778"/>
      <c r="D4" s="102"/>
      <c r="E4" s="778" t="s">
        <v>476</v>
      </c>
      <c r="F4" s="778"/>
      <c r="G4" s="778"/>
      <c r="H4" s="778"/>
      <c r="I4" s="102"/>
    </row>
    <row r="5" spans="1:9" ht="27.75" customHeight="1">
      <c r="A5" s="777" t="s">
        <v>997</v>
      </c>
      <c r="B5" s="777"/>
      <c r="C5" s="777"/>
      <c r="E5" s="777" t="s">
        <v>477</v>
      </c>
      <c r="F5" s="777"/>
      <c r="G5" s="777"/>
      <c r="H5" s="777"/>
    </row>
    <row r="7" spans="1:9" ht="26.25" customHeight="1">
      <c r="A7" s="442" t="s">
        <v>439</v>
      </c>
      <c r="B7" s="442" t="s">
        <v>473</v>
      </c>
      <c r="C7" s="442" t="s">
        <v>440</v>
      </c>
    </row>
    <row r="8" spans="1:9">
      <c r="A8" s="217" t="s">
        <v>470</v>
      </c>
      <c r="B8" s="218">
        <v>3106</v>
      </c>
      <c r="C8" s="218">
        <v>3224</v>
      </c>
    </row>
    <row r="9" spans="1:9">
      <c r="A9" s="217" t="s">
        <v>471</v>
      </c>
      <c r="B9" s="218">
        <v>5641</v>
      </c>
      <c r="C9" s="218">
        <v>5877</v>
      </c>
    </row>
    <row r="10" spans="1:9">
      <c r="A10" s="217" t="s">
        <v>472</v>
      </c>
      <c r="B10" s="218">
        <v>8027</v>
      </c>
      <c r="C10" s="218">
        <v>8367</v>
      </c>
    </row>
    <row r="11" spans="1:9">
      <c r="A11" s="217" t="s">
        <v>672</v>
      </c>
      <c r="B11" s="218">
        <v>10639</v>
      </c>
      <c r="C11" s="218">
        <v>11091</v>
      </c>
    </row>
    <row r="12" spans="1:9">
      <c r="A12" s="217" t="s">
        <v>746</v>
      </c>
      <c r="B12" s="218">
        <v>13311</v>
      </c>
      <c r="C12" s="218">
        <v>13874</v>
      </c>
    </row>
    <row r="13" spans="1:9">
      <c r="A13" s="217" t="s">
        <v>1161</v>
      </c>
      <c r="B13" s="218">
        <v>14706</v>
      </c>
      <c r="C13" s="218">
        <v>15335</v>
      </c>
    </row>
    <row r="14" spans="1:9">
      <c r="A14" s="51" t="s">
        <v>530</v>
      </c>
    </row>
    <row r="20" spans="1:9">
      <c r="E20" s="51" t="s">
        <v>530</v>
      </c>
    </row>
    <row r="22" spans="1:9" ht="27" customHeight="1">
      <c r="A22" s="778" t="s">
        <v>998</v>
      </c>
      <c r="B22" s="778"/>
      <c r="C22" s="778"/>
      <c r="E22" s="778" t="s">
        <v>654</v>
      </c>
      <c r="F22" s="778"/>
      <c r="G22" s="778"/>
      <c r="H22" s="779" t="s">
        <v>729</v>
      </c>
      <c r="I22" s="779"/>
    </row>
    <row r="23" spans="1:9" ht="30" customHeight="1">
      <c r="A23" s="777" t="s">
        <v>999</v>
      </c>
      <c r="B23" s="777"/>
      <c r="C23" s="777"/>
      <c r="E23" s="777" t="s">
        <v>655</v>
      </c>
      <c r="F23" s="777"/>
      <c r="G23" s="777"/>
      <c r="H23" s="145"/>
    </row>
    <row r="25" spans="1:9" ht="27" customHeight="1">
      <c r="A25" s="442" t="s">
        <v>441</v>
      </c>
      <c r="B25" s="442" t="s">
        <v>473</v>
      </c>
      <c r="C25" s="442" t="s">
        <v>440</v>
      </c>
    </row>
    <row r="26" spans="1:9">
      <c r="A26" s="219" t="s">
        <v>805</v>
      </c>
      <c r="B26" s="218">
        <v>13874</v>
      </c>
      <c r="C26" s="218">
        <v>14462</v>
      </c>
    </row>
    <row r="27" spans="1:9">
      <c r="A27" s="219" t="s">
        <v>862</v>
      </c>
      <c r="B27" s="218">
        <v>14220</v>
      </c>
      <c r="C27" s="218">
        <v>14820</v>
      </c>
    </row>
    <row r="28" spans="1:9">
      <c r="A28" s="219" t="s">
        <v>1133</v>
      </c>
      <c r="B28" s="218">
        <v>14494</v>
      </c>
      <c r="C28" s="218">
        <v>15107</v>
      </c>
    </row>
    <row r="29" spans="1:9">
      <c r="A29" s="219" t="s">
        <v>1162</v>
      </c>
      <c r="B29" s="218">
        <v>14706</v>
      </c>
      <c r="C29" s="218">
        <v>15335</v>
      </c>
    </row>
    <row r="30" spans="1:9">
      <c r="A30" s="219" t="s">
        <v>1285</v>
      </c>
      <c r="B30" s="218">
        <v>14630</v>
      </c>
      <c r="C30" s="218">
        <v>15252</v>
      </c>
    </row>
    <row r="31" spans="1:9" ht="15">
      <c r="A31" s="51" t="s">
        <v>530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530</v>
      </c>
    </row>
    <row r="38" spans="1:5" ht="15">
      <c r="A38"/>
      <c r="B38"/>
      <c r="C38"/>
      <c r="E38" s="51"/>
    </row>
    <row r="39" spans="1:5">
      <c r="A39" s="75" t="s">
        <v>338</v>
      </c>
    </row>
    <row r="55" spans="9:9">
      <c r="I55" s="106" t="s">
        <v>445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456</v>
      </c>
      <c r="B1" s="363"/>
      <c r="C1" s="363"/>
      <c r="D1" s="364"/>
      <c r="E1" s="364"/>
      <c r="F1" s="364"/>
      <c r="G1" s="364"/>
      <c r="H1" s="364"/>
      <c r="I1" s="364"/>
      <c r="J1" s="364"/>
      <c r="K1" s="364"/>
      <c r="L1" s="364"/>
      <c r="M1" s="364"/>
      <c r="N1" s="364"/>
      <c r="O1" s="364"/>
      <c r="P1" s="364"/>
    </row>
    <row r="2" spans="1:16" ht="18">
      <c r="A2" s="365" t="s">
        <v>457</v>
      </c>
      <c r="B2" s="363"/>
      <c r="C2" s="363"/>
      <c r="D2" s="364"/>
      <c r="E2" s="364"/>
      <c r="F2" s="364"/>
      <c r="G2" s="364"/>
      <c r="H2" s="364"/>
      <c r="I2" s="364"/>
      <c r="J2" s="364"/>
      <c r="K2" s="364"/>
      <c r="L2" s="364"/>
      <c r="M2" s="364"/>
      <c r="N2" s="364"/>
      <c r="O2" s="364"/>
      <c r="P2" s="364"/>
    </row>
    <row r="3" spans="1:16" ht="12.75" customHeight="1">
      <c r="A3" s="516" t="s">
        <v>1217</v>
      </c>
    </row>
    <row r="4" spans="1:16" ht="12.75" customHeight="1">
      <c r="A4" s="129" t="s">
        <v>1218</v>
      </c>
      <c r="H4" s="88"/>
      <c r="J4" s="88"/>
    </row>
    <row r="5" spans="1:16" ht="12.75" customHeight="1">
      <c r="L5" s="780" t="s">
        <v>132</v>
      </c>
      <c r="M5" s="781"/>
      <c r="N5" s="781"/>
      <c r="O5" s="781"/>
      <c r="P5" s="781"/>
    </row>
    <row r="6" spans="1:16" ht="24" customHeight="1">
      <c r="A6" s="782" t="s">
        <v>533</v>
      </c>
      <c r="B6" s="784" t="s">
        <v>733</v>
      </c>
      <c r="C6" s="784"/>
      <c r="D6" s="784"/>
      <c r="E6" s="784"/>
      <c r="F6" s="784"/>
      <c r="G6" s="784" t="s">
        <v>734</v>
      </c>
      <c r="H6" s="784"/>
      <c r="I6" s="784"/>
      <c r="J6" s="784"/>
      <c r="K6" s="784"/>
      <c r="L6" s="784" t="s">
        <v>732</v>
      </c>
      <c r="M6" s="784"/>
      <c r="N6" s="784"/>
      <c r="O6" s="784"/>
      <c r="P6" s="784"/>
    </row>
    <row r="7" spans="1:16" ht="48" customHeight="1">
      <c r="A7" s="783"/>
      <c r="B7" s="782" t="s">
        <v>531</v>
      </c>
      <c r="C7" s="782"/>
      <c r="D7" s="782"/>
      <c r="E7" s="782" t="s">
        <v>1207</v>
      </c>
      <c r="F7" s="782"/>
      <c r="G7" s="782" t="s">
        <v>531</v>
      </c>
      <c r="H7" s="782"/>
      <c r="I7" s="782"/>
      <c r="J7" s="782" t="s">
        <v>1208</v>
      </c>
      <c r="K7" s="782"/>
      <c r="L7" s="782" t="s">
        <v>532</v>
      </c>
      <c r="M7" s="782"/>
      <c r="N7" s="782"/>
      <c r="O7" s="782" t="s">
        <v>1208</v>
      </c>
      <c r="P7" s="782"/>
    </row>
    <row r="8" spans="1:16" ht="24">
      <c r="A8" s="783"/>
      <c r="B8" s="443" t="s">
        <v>1219</v>
      </c>
      <c r="C8" s="443" t="s">
        <v>1220</v>
      </c>
      <c r="D8" s="444" t="s">
        <v>534</v>
      </c>
      <c r="E8" s="699" t="s">
        <v>1219</v>
      </c>
      <c r="F8" s="699" t="s">
        <v>1220</v>
      </c>
      <c r="G8" s="699" t="s">
        <v>1219</v>
      </c>
      <c r="H8" s="699" t="s">
        <v>1220</v>
      </c>
      <c r="I8" s="444" t="s">
        <v>534</v>
      </c>
      <c r="J8" s="699" t="s">
        <v>1219</v>
      </c>
      <c r="K8" s="699" t="s">
        <v>1220</v>
      </c>
      <c r="L8" s="699" t="s">
        <v>1219</v>
      </c>
      <c r="M8" s="699" t="s">
        <v>1220</v>
      </c>
      <c r="N8" s="444" t="s">
        <v>534</v>
      </c>
      <c r="O8" s="699" t="s">
        <v>1219</v>
      </c>
      <c r="P8" s="699" t="s">
        <v>1220</v>
      </c>
    </row>
    <row r="9" spans="1:16" ht="14.25" customHeight="1">
      <c r="A9" s="220" t="s">
        <v>1259</v>
      </c>
      <c r="B9" s="221">
        <v>0</v>
      </c>
      <c r="C9" s="221">
        <v>0</v>
      </c>
      <c r="D9" s="222" t="s">
        <v>1137</v>
      </c>
      <c r="E9" s="223" t="s">
        <v>1137</v>
      </c>
      <c r="F9" s="224" t="s">
        <v>1137</v>
      </c>
      <c r="G9" s="221">
        <v>46401.752999999997</v>
      </c>
      <c r="H9" s="221">
        <v>51170.129979999998</v>
      </c>
      <c r="I9" s="222">
        <v>110.27628628599442</v>
      </c>
      <c r="J9" s="223">
        <v>7.0212067319650892E-2</v>
      </c>
      <c r="K9" s="224">
        <v>6.2381366005953058E-2</v>
      </c>
      <c r="L9" s="221">
        <v>46401.752999999997</v>
      </c>
      <c r="M9" s="221">
        <v>51170.129979999998</v>
      </c>
      <c r="N9" s="225">
        <v>110.27628628599442</v>
      </c>
      <c r="O9" s="226">
        <v>1.8950400049778441E-2</v>
      </c>
      <c r="P9" s="224">
        <v>2.0140813501715791E-2</v>
      </c>
    </row>
    <row r="10" spans="1:16" ht="14.25" customHeight="1">
      <c r="A10" s="220" t="s">
        <v>1260</v>
      </c>
      <c r="B10" s="221">
        <v>215879.60640000002</v>
      </c>
      <c r="C10" s="221">
        <v>212624.53952000002</v>
      </c>
      <c r="D10" s="222">
        <v>98.492184169555713</v>
      </c>
      <c r="E10" s="223">
        <v>0.12075764790062052</v>
      </c>
      <c r="F10" s="224">
        <v>0.12359450554434986</v>
      </c>
      <c r="G10" s="221">
        <v>170248.65443999998</v>
      </c>
      <c r="H10" s="221">
        <v>177561.72265000001</v>
      </c>
      <c r="I10" s="222">
        <v>104.29552188477199</v>
      </c>
      <c r="J10" s="223">
        <v>0.25760901719858004</v>
      </c>
      <c r="K10" s="224">
        <v>0.21646501217812963</v>
      </c>
      <c r="L10" s="221">
        <v>386128.26084</v>
      </c>
      <c r="M10" s="221">
        <v>390186.26217</v>
      </c>
      <c r="N10" s="225">
        <v>101.05094647078461</v>
      </c>
      <c r="O10" s="226">
        <v>0.15769415033615647</v>
      </c>
      <c r="P10" s="224">
        <v>0.15357922171331473</v>
      </c>
    </row>
    <row r="11" spans="1:16" ht="14.25" customHeight="1">
      <c r="A11" s="220" t="s">
        <v>1261</v>
      </c>
      <c r="B11" s="221">
        <v>57766.648630000003</v>
      </c>
      <c r="C11" s="221">
        <v>0</v>
      </c>
      <c r="D11" s="222" t="s">
        <v>1137</v>
      </c>
      <c r="E11" s="223">
        <v>3.2313217223192053E-2</v>
      </c>
      <c r="F11" s="224" t="s">
        <v>1137</v>
      </c>
      <c r="G11" s="221">
        <v>40705.042460000004</v>
      </c>
      <c r="H11" s="221">
        <v>0</v>
      </c>
      <c r="I11" s="222"/>
      <c r="J11" s="223">
        <v>6.159218125769448E-2</v>
      </c>
      <c r="K11" s="224" t="s">
        <v>1137</v>
      </c>
      <c r="L11" s="221">
        <v>98471.691090000008</v>
      </c>
      <c r="M11" s="221">
        <v>0</v>
      </c>
      <c r="N11" s="225" t="s">
        <v>1137</v>
      </c>
      <c r="O11" s="226">
        <v>4.0215677621785184E-2</v>
      </c>
      <c r="P11" s="224" t="s">
        <v>1137</v>
      </c>
    </row>
    <row r="12" spans="1:16" ht="14.25" customHeight="1">
      <c r="A12" s="220" t="s">
        <v>1262</v>
      </c>
      <c r="B12" s="221">
        <v>11317.11939</v>
      </c>
      <c r="C12" s="221">
        <v>16694.252479999999</v>
      </c>
      <c r="D12" s="222">
        <v>147.5132664479207</v>
      </c>
      <c r="E12" s="223">
        <v>6.3305132955203732E-3</v>
      </c>
      <c r="F12" s="224">
        <v>9.7040439704470481E-3</v>
      </c>
      <c r="G12" s="221">
        <v>0</v>
      </c>
      <c r="H12" s="221">
        <v>0</v>
      </c>
      <c r="I12" s="222" t="s">
        <v>1137</v>
      </c>
      <c r="J12" s="222" t="s">
        <v>1137</v>
      </c>
      <c r="K12" s="224" t="s">
        <v>1137</v>
      </c>
      <c r="L12" s="221">
        <v>11317.11939</v>
      </c>
      <c r="M12" s="221">
        <v>16694.252479999999</v>
      </c>
      <c r="N12" s="225">
        <v>147.5132664479207</v>
      </c>
      <c r="O12" s="226">
        <v>4.6218930532991838E-3</v>
      </c>
      <c r="P12" s="224">
        <v>6.5709394500591475E-3</v>
      </c>
    </row>
    <row r="13" spans="1:16" ht="14.25" customHeight="1">
      <c r="A13" s="220" t="s">
        <v>1263</v>
      </c>
      <c r="B13" s="221">
        <v>710692.15830999997</v>
      </c>
      <c r="C13" s="221">
        <v>675556.73358</v>
      </c>
      <c r="D13" s="222">
        <v>95.056168227105431</v>
      </c>
      <c r="E13" s="223">
        <v>0.39754340324260951</v>
      </c>
      <c r="F13" s="224">
        <v>0.39268797779629017</v>
      </c>
      <c r="G13" s="221">
        <v>94456.951780000003</v>
      </c>
      <c r="H13" s="221">
        <v>210744.42512</v>
      </c>
      <c r="I13" s="222">
        <v>223.11160920251325</v>
      </c>
      <c r="J13" s="223">
        <v>0.14292601956625173</v>
      </c>
      <c r="K13" s="224">
        <v>0.25691795432732434</v>
      </c>
      <c r="L13" s="221">
        <v>805149.11009000009</v>
      </c>
      <c r="M13" s="221">
        <v>886301.15870000003</v>
      </c>
      <c r="N13" s="225">
        <v>110.07913287029886</v>
      </c>
      <c r="O13" s="226">
        <v>0.3288215799935103</v>
      </c>
      <c r="P13" s="224">
        <v>0.34885247214944265</v>
      </c>
    </row>
    <row r="14" spans="1:16" ht="14.25" customHeight="1">
      <c r="A14" s="220" t="s">
        <v>1264</v>
      </c>
      <c r="B14" s="221">
        <v>35678.745139999999</v>
      </c>
      <c r="C14" s="221">
        <v>59767.375100000005</v>
      </c>
      <c r="D14" s="222">
        <v>167.51535084958428</v>
      </c>
      <c r="E14" s="223">
        <v>1.9957796917458595E-2</v>
      </c>
      <c r="F14" s="224">
        <v>3.4741611621331013E-2</v>
      </c>
      <c r="G14" s="221">
        <v>0</v>
      </c>
      <c r="H14" s="221">
        <v>0</v>
      </c>
      <c r="I14" s="222" t="s">
        <v>1137</v>
      </c>
      <c r="J14" s="223" t="s">
        <v>1137</v>
      </c>
      <c r="K14" s="224" t="s">
        <v>1137</v>
      </c>
      <c r="L14" s="221">
        <v>35678.745139999999</v>
      </c>
      <c r="M14" s="221">
        <v>59767.375100000005</v>
      </c>
      <c r="N14" s="225">
        <v>167.51535084958428</v>
      </c>
      <c r="O14" s="226">
        <v>1.4571141173849366E-2</v>
      </c>
      <c r="P14" s="224">
        <v>2.3524731241579548E-2</v>
      </c>
    </row>
    <row r="15" spans="1:16" ht="14.25" customHeight="1">
      <c r="A15" s="220" t="s">
        <v>1265</v>
      </c>
      <c r="B15" s="221">
        <v>2552.2936299999997</v>
      </c>
      <c r="C15" s="221">
        <v>7426.9757300000001</v>
      </c>
      <c r="D15" s="222">
        <v>290.99221354088485</v>
      </c>
      <c r="E15" s="223">
        <v>1.4276891673568317E-3</v>
      </c>
      <c r="F15" s="224">
        <v>4.3171564068355981E-3</v>
      </c>
      <c r="G15" s="221">
        <v>0</v>
      </c>
      <c r="H15" s="221">
        <v>0</v>
      </c>
      <c r="I15" s="222" t="s">
        <v>1137</v>
      </c>
      <c r="J15" s="223" t="s">
        <v>1137</v>
      </c>
      <c r="K15" s="224" t="s">
        <v>1137</v>
      </c>
      <c r="L15" s="221">
        <v>2552.2936299999997</v>
      </c>
      <c r="M15" s="221">
        <v>7426.9757300000001</v>
      </c>
      <c r="N15" s="225">
        <v>290.99221354088485</v>
      </c>
      <c r="O15" s="226">
        <v>1.0423525450213313E-3</v>
      </c>
      <c r="P15" s="224">
        <v>2.9232939826059731E-3</v>
      </c>
    </row>
    <row r="16" spans="1:16" ht="14.25" customHeight="1">
      <c r="A16" s="220" t="s">
        <v>1266</v>
      </c>
      <c r="B16" s="221">
        <v>0</v>
      </c>
      <c r="C16" s="221">
        <v>0</v>
      </c>
      <c r="D16" s="222" t="s">
        <v>1137</v>
      </c>
      <c r="E16" s="223" t="s">
        <v>1137</v>
      </c>
      <c r="F16" s="224" t="s">
        <v>1137</v>
      </c>
      <c r="G16" s="221">
        <v>448.81556999999998</v>
      </c>
      <c r="H16" s="221">
        <v>281.55864000000003</v>
      </c>
      <c r="I16" s="222">
        <v>62.733705963008376</v>
      </c>
      <c r="J16" s="223">
        <v>6.7911807157258666E-4</v>
      </c>
      <c r="K16" s="224">
        <v>3.4324737069933817E-4</v>
      </c>
      <c r="L16" s="221">
        <v>448.81556999999998</v>
      </c>
      <c r="M16" s="221">
        <v>281.55864000000003</v>
      </c>
      <c r="N16" s="225">
        <v>62.733705963008376</v>
      </c>
      <c r="O16" s="226">
        <v>1.8329554489179191E-4</v>
      </c>
      <c r="P16" s="224">
        <v>1.1082285818412408E-4</v>
      </c>
    </row>
    <row r="17" spans="1:16" ht="14.25" customHeight="1">
      <c r="A17" s="220" t="s">
        <v>1267</v>
      </c>
      <c r="B17" s="221">
        <v>0</v>
      </c>
      <c r="C17" s="221">
        <v>0</v>
      </c>
      <c r="D17" s="222" t="s">
        <v>1137</v>
      </c>
      <c r="E17" s="223" t="s">
        <v>1137</v>
      </c>
      <c r="F17" s="224" t="s">
        <v>1137</v>
      </c>
      <c r="G17" s="221">
        <v>33204.882769999997</v>
      </c>
      <c r="H17" s="221">
        <v>29466.430820000001</v>
      </c>
      <c r="I17" s="222">
        <v>88.741258398967702</v>
      </c>
      <c r="J17" s="223">
        <v>5.0243435078591879E-2</v>
      </c>
      <c r="K17" s="224">
        <v>3.5922445508541109E-2</v>
      </c>
      <c r="L17" s="221">
        <v>33204.882769999997</v>
      </c>
      <c r="M17" s="221">
        <v>29466.430820000001</v>
      </c>
      <c r="N17" s="225">
        <v>88.741258398967702</v>
      </c>
      <c r="O17" s="226">
        <v>1.3560819827162462E-2</v>
      </c>
      <c r="P17" s="224">
        <v>1.1598131330500683E-2</v>
      </c>
    </row>
    <row r="18" spans="1:16" ht="14.25" customHeight="1">
      <c r="A18" s="220" t="s">
        <v>1268</v>
      </c>
      <c r="B18" s="221">
        <v>210880.26600999999</v>
      </c>
      <c r="C18" s="221">
        <v>185774.99305000002</v>
      </c>
      <c r="D18" s="222">
        <v>88.095010768428438</v>
      </c>
      <c r="E18" s="223">
        <v>0.11796114203043484</v>
      </c>
      <c r="F18" s="224">
        <v>0.10798738687619844</v>
      </c>
      <c r="G18" s="221">
        <v>0</v>
      </c>
      <c r="H18" s="221">
        <v>0</v>
      </c>
      <c r="I18" s="222" t="s">
        <v>1137</v>
      </c>
      <c r="J18" s="223" t="s">
        <v>1137</v>
      </c>
      <c r="K18" s="224" t="s">
        <v>1137</v>
      </c>
      <c r="L18" s="221">
        <v>210880.26600999999</v>
      </c>
      <c r="M18" s="221">
        <v>185774.99305000002</v>
      </c>
      <c r="N18" s="225">
        <v>88.095010768428438</v>
      </c>
      <c r="O18" s="226">
        <v>8.6123155810367655E-2</v>
      </c>
      <c r="P18" s="224">
        <v>7.3121946138597585E-2</v>
      </c>
    </row>
    <row r="19" spans="1:16" ht="14.25" customHeight="1">
      <c r="A19" s="220" t="s">
        <v>1269</v>
      </c>
      <c r="B19" s="221">
        <v>67299.53379999999</v>
      </c>
      <c r="C19" s="221">
        <v>72154.651549999995</v>
      </c>
      <c r="D19" s="222">
        <v>107.21419224749521</v>
      </c>
      <c r="E19" s="223">
        <v>3.7645674559170901E-2</v>
      </c>
      <c r="F19" s="224">
        <v>4.1942094271805654E-2</v>
      </c>
      <c r="G19" s="221">
        <v>28945.501510000002</v>
      </c>
      <c r="H19" s="221">
        <v>27762.116819999999</v>
      </c>
      <c r="I19" s="222">
        <v>95.911680128979043</v>
      </c>
      <c r="J19" s="223">
        <v>4.379842073253519E-2</v>
      </c>
      <c r="K19" s="224">
        <v>3.3844720955865076E-2</v>
      </c>
      <c r="L19" s="221">
        <v>96245.035310000007</v>
      </c>
      <c r="M19" s="221">
        <v>99916.768370000005</v>
      </c>
      <c r="N19" s="225">
        <v>103.81498437625748</v>
      </c>
      <c r="O19" s="226">
        <v>3.9306315042225926E-2</v>
      </c>
      <c r="P19" s="224">
        <v>3.9327728857066806E-2</v>
      </c>
    </row>
    <row r="20" spans="1:16" ht="14.25" customHeight="1">
      <c r="A20" s="220" t="s">
        <v>1270</v>
      </c>
      <c r="B20" s="221">
        <v>37330.09979</v>
      </c>
      <c r="C20" s="221">
        <v>35385.153840000006</v>
      </c>
      <c r="D20" s="222">
        <v>94.789872084614657</v>
      </c>
      <c r="E20" s="223">
        <v>2.0881523371796586E-2</v>
      </c>
      <c r="F20" s="224">
        <v>2.056870106497834E-2</v>
      </c>
      <c r="G20" s="221">
        <v>58653.036999999997</v>
      </c>
      <c r="H20" s="221">
        <v>60311.055560000001</v>
      </c>
      <c r="I20" s="222">
        <v>102.82682473884518</v>
      </c>
      <c r="J20" s="222">
        <v>8.8749900943310797E-2</v>
      </c>
      <c r="K20" s="224">
        <v>7.3525043468997076E-2</v>
      </c>
      <c r="L20" s="221">
        <v>95983.136790000004</v>
      </c>
      <c r="M20" s="221">
        <v>95696.209400000007</v>
      </c>
      <c r="N20" s="225">
        <v>99.701064791591705</v>
      </c>
      <c r="O20" s="226">
        <v>3.9199356114910294E-2</v>
      </c>
      <c r="P20" s="224">
        <v>3.7666496198072427E-2</v>
      </c>
    </row>
    <row r="21" spans="1:16" ht="14.25" customHeight="1">
      <c r="A21" s="220" t="s">
        <v>1271</v>
      </c>
      <c r="B21" s="221">
        <v>48888.016499999998</v>
      </c>
      <c r="C21" s="221">
        <v>45217.312869999994</v>
      </c>
      <c r="D21" s="222">
        <v>92.491608592874684</v>
      </c>
      <c r="E21" s="223">
        <v>2.7346732660462759E-2</v>
      </c>
      <c r="F21" s="224">
        <v>2.6283943701080361E-2</v>
      </c>
      <c r="G21" s="221">
        <v>0</v>
      </c>
      <c r="H21" s="221">
        <v>0</v>
      </c>
      <c r="I21" s="222" t="s">
        <v>1137</v>
      </c>
      <c r="J21" s="222" t="s">
        <v>1137</v>
      </c>
      <c r="K21" s="224" t="s">
        <v>1137</v>
      </c>
      <c r="L21" s="221">
        <v>48888.016499999998</v>
      </c>
      <c r="M21" s="221">
        <v>45217.312869999994</v>
      </c>
      <c r="N21" s="225">
        <v>92.491608592874684</v>
      </c>
      <c r="O21" s="226">
        <v>1.996578599767921E-2</v>
      </c>
      <c r="P21" s="224">
        <v>1.7797755564024523E-2</v>
      </c>
    </row>
    <row r="22" spans="1:16" ht="14.25" customHeight="1">
      <c r="A22" s="220" t="s">
        <v>1272</v>
      </c>
      <c r="B22" s="221">
        <v>2136.4372000000003</v>
      </c>
      <c r="C22" s="221">
        <v>2565.3776800000001</v>
      </c>
      <c r="D22" s="222">
        <v>120.07737367613707</v>
      </c>
      <c r="E22" s="223">
        <v>1.1950694901738878E-3</v>
      </c>
      <c r="F22" s="224">
        <v>1.4912041037684989E-3</v>
      </c>
      <c r="G22" s="221">
        <v>0</v>
      </c>
      <c r="H22" s="221">
        <v>0</v>
      </c>
      <c r="I22" s="222" t="s">
        <v>1137</v>
      </c>
      <c r="J22" s="222" t="s">
        <v>1137</v>
      </c>
      <c r="K22" s="224" t="s">
        <v>1137</v>
      </c>
      <c r="L22" s="221">
        <v>2136.4372000000003</v>
      </c>
      <c r="M22" s="221">
        <v>2565.3776800000001</v>
      </c>
      <c r="N22" s="225">
        <v>120.07737367613707</v>
      </c>
      <c r="O22" s="226">
        <v>8.7251745901126884E-4</v>
      </c>
      <c r="P22" s="224">
        <v>1.0097452055435317E-3</v>
      </c>
    </row>
    <row r="23" spans="1:16" ht="14.25" customHeight="1">
      <c r="A23" s="220" t="s">
        <v>1273</v>
      </c>
      <c r="B23" s="221">
        <v>10688.8526</v>
      </c>
      <c r="C23" s="221">
        <v>12181.938330000001</v>
      </c>
      <c r="D23" s="222">
        <v>113.9686249392194</v>
      </c>
      <c r="E23" s="223">
        <v>5.9790765800304515E-3</v>
      </c>
      <c r="F23" s="224">
        <v>7.0811235987485377E-3</v>
      </c>
      <c r="G23" s="221">
        <v>0</v>
      </c>
      <c r="H23" s="221">
        <v>0</v>
      </c>
      <c r="I23" s="222" t="s">
        <v>1137</v>
      </c>
      <c r="J23" s="222" t="s">
        <v>1137</v>
      </c>
      <c r="K23" s="224" t="s">
        <v>1137</v>
      </c>
      <c r="L23" s="221">
        <v>10688.8526</v>
      </c>
      <c r="M23" s="221">
        <v>12181.938330000001</v>
      </c>
      <c r="N23" s="225">
        <v>113.9686249392194</v>
      </c>
      <c r="O23" s="226">
        <v>4.3653099235952232E-3</v>
      </c>
      <c r="P23" s="224">
        <v>4.7948705248517165E-3</v>
      </c>
    </row>
    <row r="24" spans="1:16" ht="14.25" customHeight="1">
      <c r="A24" s="220" t="s">
        <v>1274</v>
      </c>
      <c r="B24" s="221">
        <v>138093.86493000001</v>
      </c>
      <c r="C24" s="221">
        <v>116710.62411</v>
      </c>
      <c r="D24" s="222">
        <v>84.515430261265251</v>
      </c>
      <c r="E24" s="223">
        <v>7.7246251262633334E-2</v>
      </c>
      <c r="F24" s="224">
        <v>6.7841613725357866E-2</v>
      </c>
      <c r="G24" s="221">
        <v>0</v>
      </c>
      <c r="H24" s="221">
        <v>0</v>
      </c>
      <c r="I24" s="222" t="s">
        <v>1137</v>
      </c>
      <c r="J24" s="223" t="s">
        <v>1137</v>
      </c>
      <c r="K24" s="224" t="s">
        <v>1137</v>
      </c>
      <c r="L24" s="221">
        <v>138093.86493000001</v>
      </c>
      <c r="M24" s="221">
        <v>116710.62411</v>
      </c>
      <c r="N24" s="225">
        <v>84.515430261265251</v>
      </c>
      <c r="O24" s="226">
        <v>5.6397308628481552E-2</v>
      </c>
      <c r="P24" s="224">
        <v>4.5937872637554805E-2</v>
      </c>
    </row>
    <row r="25" spans="1:16" ht="14.25" customHeight="1">
      <c r="A25" s="220" t="s">
        <v>1275</v>
      </c>
      <c r="B25" s="221">
        <v>0</v>
      </c>
      <c r="C25" s="221">
        <v>0</v>
      </c>
      <c r="D25" s="222" t="s">
        <v>1137</v>
      </c>
      <c r="E25" s="223" t="s">
        <v>1137</v>
      </c>
      <c r="F25" s="224" t="s">
        <v>1137</v>
      </c>
      <c r="G25" s="221">
        <v>3521.6622299999999</v>
      </c>
      <c r="H25" s="221">
        <v>3912.3719999999998</v>
      </c>
      <c r="I25" s="222">
        <v>111.09447029506858</v>
      </c>
      <c r="J25" s="223">
        <v>5.3287466439001108E-3</v>
      </c>
      <c r="K25" s="224">
        <v>4.769562042911242E-3</v>
      </c>
      <c r="L25" s="221">
        <v>3521.6622299999999</v>
      </c>
      <c r="M25" s="221">
        <v>3912.3719999999998</v>
      </c>
      <c r="N25" s="225">
        <v>111.09447029506858</v>
      </c>
      <c r="O25" s="226">
        <v>1.4382410961649415E-3</v>
      </c>
      <c r="P25" s="224">
        <v>1.5399287598474615E-3</v>
      </c>
    </row>
    <row r="26" spans="1:16" ht="14.25" customHeight="1">
      <c r="A26" s="220" t="s">
        <v>1276</v>
      </c>
      <c r="B26" s="221">
        <v>7814.9484199999997</v>
      </c>
      <c r="C26" s="221">
        <v>7822.3872899999997</v>
      </c>
      <c r="D26" s="222">
        <v>100.09518770438666</v>
      </c>
      <c r="E26" s="223">
        <v>4.3714865215905381E-3</v>
      </c>
      <c r="F26" s="224">
        <v>4.5470014489697071E-3</v>
      </c>
      <c r="G26" s="221">
        <v>56437.843209999999</v>
      </c>
      <c r="H26" s="221">
        <v>61095.972310000005</v>
      </c>
      <c r="I26" s="222">
        <v>108.25355618687897</v>
      </c>
      <c r="J26" s="223">
        <v>8.5398016036946328E-2</v>
      </c>
      <c r="K26" s="224">
        <v>7.4481933339808251E-2</v>
      </c>
      <c r="L26" s="221">
        <v>64252.79163</v>
      </c>
      <c r="M26" s="221">
        <v>68918.359599999996</v>
      </c>
      <c r="N26" s="225">
        <v>107.26126889064477</v>
      </c>
      <c r="O26" s="226">
        <v>2.6240735036530967E-2</v>
      </c>
      <c r="P26" s="224">
        <v>2.712660351049169E-2</v>
      </c>
    </row>
    <row r="27" spans="1:16" ht="14.25" customHeight="1">
      <c r="A27" s="220" t="s">
        <v>1277</v>
      </c>
      <c r="B27" s="221">
        <v>0</v>
      </c>
      <c r="C27" s="221">
        <v>0</v>
      </c>
      <c r="D27" s="222" t="s">
        <v>1137</v>
      </c>
      <c r="E27" s="223" t="s">
        <v>1137</v>
      </c>
      <c r="F27" s="224" t="s">
        <v>1137</v>
      </c>
      <c r="G27" s="221">
        <v>10097.66534</v>
      </c>
      <c r="H27" s="221">
        <v>9015.2217200000014</v>
      </c>
      <c r="I27" s="222">
        <v>89.280258519639176</v>
      </c>
      <c r="J27" s="223">
        <v>1.5279120136331608E-2</v>
      </c>
      <c r="K27" s="224">
        <v>1.0990432229895574E-2</v>
      </c>
      <c r="L27" s="221">
        <v>10097.66534</v>
      </c>
      <c r="M27" s="221">
        <v>9015.2217200000014</v>
      </c>
      <c r="N27" s="225">
        <v>89.280258519639176</v>
      </c>
      <c r="O27" s="226">
        <v>4.1238700133113945E-3</v>
      </c>
      <c r="P27" s="224">
        <v>3.5484353745066934E-3</v>
      </c>
    </row>
    <row r="28" spans="1:16" ht="14.25" customHeight="1">
      <c r="A28" s="220" t="s">
        <v>1278</v>
      </c>
      <c r="B28" s="221">
        <v>14951.142</v>
      </c>
      <c r="C28" s="221">
        <v>15554.942999999999</v>
      </c>
      <c r="D28" s="222">
        <v>104.03849418325368</v>
      </c>
      <c r="E28" s="223">
        <v>8.3632945763429875E-3</v>
      </c>
      <c r="F28" s="224">
        <v>9.0417855492860941E-3</v>
      </c>
      <c r="G28" s="221">
        <v>0</v>
      </c>
      <c r="H28" s="221">
        <v>0</v>
      </c>
      <c r="I28" s="222" t="s">
        <v>1137</v>
      </c>
      <c r="J28" s="223" t="s">
        <v>1137</v>
      </c>
      <c r="K28" s="224" t="s">
        <v>1137</v>
      </c>
      <c r="L28" s="221">
        <v>14951.142</v>
      </c>
      <c r="M28" s="221">
        <v>15554.942999999999</v>
      </c>
      <c r="N28" s="225">
        <v>104.03849418325368</v>
      </c>
      <c r="O28" s="226">
        <v>6.1060219449261873E-3</v>
      </c>
      <c r="P28" s="224">
        <v>6.1225016648437198E-3</v>
      </c>
    </row>
    <row r="29" spans="1:16" ht="14.25" customHeight="1">
      <c r="A29" s="220" t="s">
        <v>1279</v>
      </c>
      <c r="B29" s="221">
        <v>77752.90965999999</v>
      </c>
      <c r="C29" s="221">
        <v>83406.385800000004</v>
      </c>
      <c r="D29" s="222">
        <v>107.27107984089817</v>
      </c>
      <c r="E29" s="223">
        <v>4.3493031345322265E-2</v>
      </c>
      <c r="F29" s="224">
        <v>4.848250834764363E-2</v>
      </c>
      <c r="G29" s="221">
        <v>15475.62788</v>
      </c>
      <c r="H29" s="221">
        <v>14979.475460000001</v>
      </c>
      <c r="I29" s="222">
        <v>96.793975508798553</v>
      </c>
      <c r="J29" s="223">
        <v>2.3416697781319305E-2</v>
      </c>
      <c r="K29" s="224">
        <v>1.8261437710099252E-2</v>
      </c>
      <c r="L29" s="221">
        <v>93228.537540000005</v>
      </c>
      <c r="M29" s="221">
        <v>98385.861260000005</v>
      </c>
      <c r="N29" s="225">
        <v>105.53191528697663</v>
      </c>
      <c r="O29" s="226">
        <v>3.807438228548795E-2</v>
      </c>
      <c r="P29" s="224">
        <v>3.8725156328855287E-2</v>
      </c>
    </row>
    <row r="30" spans="1:16" ht="14.25" customHeight="1">
      <c r="A30" s="220" t="s">
        <v>1280</v>
      </c>
      <c r="B30" s="221">
        <v>41432.697869999996</v>
      </c>
      <c r="C30" s="221">
        <v>85118.475819999992</v>
      </c>
      <c r="D30" s="222">
        <v>205.43792752060054</v>
      </c>
      <c r="E30" s="223">
        <v>2.3176414041109945E-2</v>
      </c>
      <c r="F30" s="224">
        <v>4.9477712946073393E-2</v>
      </c>
      <c r="G30" s="221">
        <v>29108.84189</v>
      </c>
      <c r="H30" s="221">
        <v>92649.572930000009</v>
      </c>
      <c r="I30" s="222">
        <v>318.28670230205438</v>
      </c>
      <c r="J30" s="223">
        <v>4.404557660521477E-2</v>
      </c>
      <c r="K30" s="224">
        <v>0.11294884186341814</v>
      </c>
      <c r="L30" s="221">
        <v>70541.53976</v>
      </c>
      <c r="M30" s="221">
        <v>177768.04874999999</v>
      </c>
      <c r="N30" s="225">
        <v>252.00477527824233</v>
      </c>
      <c r="O30" s="226">
        <v>2.8809049489560274E-2</v>
      </c>
      <c r="P30" s="224">
        <v>6.9970373689437149E-2</v>
      </c>
    </row>
    <row r="31" spans="1:16" ht="14.25" customHeight="1">
      <c r="A31" s="220" t="s">
        <v>1281</v>
      </c>
      <c r="B31" s="221">
        <v>16871.658070000001</v>
      </c>
      <c r="C31" s="221">
        <v>14698.34628</v>
      </c>
      <c r="D31" s="222">
        <v>87.11856427517084</v>
      </c>
      <c r="E31" s="223">
        <v>9.4375831913538384E-3</v>
      </c>
      <c r="F31" s="224">
        <v>8.5438625517886505E-3</v>
      </c>
      <c r="G31" s="221">
        <v>0</v>
      </c>
      <c r="H31" s="221">
        <v>0</v>
      </c>
      <c r="I31" s="222" t="s">
        <v>1137</v>
      </c>
      <c r="J31" s="223" t="s">
        <v>1137</v>
      </c>
      <c r="K31" s="224" t="s">
        <v>1137</v>
      </c>
      <c r="L31" s="221">
        <v>16871.658070000001</v>
      </c>
      <c r="M31" s="221">
        <v>14698.34628</v>
      </c>
      <c r="N31" s="225">
        <v>87.11856427517084</v>
      </c>
      <c r="O31" s="226">
        <v>6.8903575675163149E-3</v>
      </c>
      <c r="P31" s="224">
        <v>5.7853410050907605E-3</v>
      </c>
    </row>
    <row r="32" spans="1:16" ht="14.25" customHeight="1">
      <c r="A32" s="220" t="s">
        <v>1282</v>
      </c>
      <c r="B32" s="221">
        <v>0</v>
      </c>
      <c r="C32" s="221">
        <v>0</v>
      </c>
      <c r="D32" s="222" t="s">
        <v>1137</v>
      </c>
      <c r="E32" s="223" t="s">
        <v>1137</v>
      </c>
      <c r="F32" s="224" t="s">
        <v>1137</v>
      </c>
      <c r="G32" s="221">
        <v>4691.9443099999999</v>
      </c>
      <c r="H32" s="221">
        <v>5006.4302400000006</v>
      </c>
      <c r="I32" s="222">
        <v>106.70267823362126</v>
      </c>
      <c r="J32" s="223">
        <v>7.0995401780138134E-3</v>
      </c>
      <c r="K32" s="224">
        <v>6.1033254616859088E-3</v>
      </c>
      <c r="L32" s="221">
        <v>4691.9443099999999</v>
      </c>
      <c r="M32" s="221">
        <v>5006.4302400000006</v>
      </c>
      <c r="N32" s="225">
        <v>106.70267823362126</v>
      </c>
      <c r="O32" s="226">
        <v>1.9161823840099679E-3</v>
      </c>
      <c r="P32" s="224">
        <v>1.9705554356145146E-3</v>
      </c>
    </row>
    <row r="33" spans="1:16" ht="14.25" customHeight="1">
      <c r="A33" s="220" t="s">
        <v>1283</v>
      </c>
      <c r="B33" s="221">
        <v>79682.601439999999</v>
      </c>
      <c r="C33" s="221">
        <v>71679.273860000001</v>
      </c>
      <c r="D33" s="222">
        <v>89.955991100483331</v>
      </c>
      <c r="E33" s="223">
        <v>4.457245262281985E-2</v>
      </c>
      <c r="F33" s="224">
        <v>4.1665766475047092E-2</v>
      </c>
      <c r="G33" s="221">
        <v>62509.815200000005</v>
      </c>
      <c r="H33" s="221">
        <v>69652.834239999996</v>
      </c>
      <c r="I33" s="222">
        <v>111.42703592571171</v>
      </c>
      <c r="J33" s="223">
        <v>9.458572293510846E-2</v>
      </c>
      <c r="K33" s="224">
        <v>8.4913580398871202E-2</v>
      </c>
      <c r="L33" s="221">
        <v>142192.41663999998</v>
      </c>
      <c r="M33" s="221">
        <v>141332.10809999998</v>
      </c>
      <c r="N33" s="225">
        <v>99.394968761113262</v>
      </c>
      <c r="O33" s="226">
        <v>5.8071150444957816E-2</v>
      </c>
      <c r="P33" s="224">
        <v>5.5629009192648439E-2</v>
      </c>
    </row>
    <row r="34" spans="1:16" ht="14.25" customHeight="1">
      <c r="A34" s="220" t="s">
        <v>1284</v>
      </c>
      <c r="B34" s="221">
        <v>0</v>
      </c>
      <c r="C34" s="221">
        <v>0</v>
      </c>
      <c r="D34" s="222" t="s">
        <v>1137</v>
      </c>
      <c r="E34" s="223" t="s">
        <v>1137</v>
      </c>
      <c r="F34" s="224" t="s">
        <v>1137</v>
      </c>
      <c r="G34" s="221">
        <v>5971.9891799999996</v>
      </c>
      <c r="H34" s="221">
        <v>6669.7689400000008</v>
      </c>
      <c r="I34" s="222">
        <v>111.68421005076237</v>
      </c>
      <c r="J34" s="223">
        <v>9.036419514977953E-3</v>
      </c>
      <c r="K34" s="224">
        <v>8.1310971378008925E-3</v>
      </c>
      <c r="L34" s="221">
        <v>5971.9891799999996</v>
      </c>
      <c r="M34" s="221">
        <v>6669.7689400000008</v>
      </c>
      <c r="N34" s="225">
        <v>111.68421005076237</v>
      </c>
      <c r="O34" s="226">
        <v>2.4389506158085947E-3</v>
      </c>
      <c r="P34" s="224">
        <v>2.6252536855501775E-3</v>
      </c>
    </row>
    <row r="35" spans="1:16" ht="18.75" customHeight="1">
      <c r="A35" s="571" t="s">
        <v>343</v>
      </c>
      <c r="B35" s="445">
        <v>1787709.5997899999</v>
      </c>
      <c r="C35" s="445">
        <v>1720339.7398900001</v>
      </c>
      <c r="D35" s="446">
        <v>96.231498678089906</v>
      </c>
      <c r="E35" s="447">
        <v>1</v>
      </c>
      <c r="F35" s="448">
        <v>1</v>
      </c>
      <c r="G35" s="449">
        <v>660880.02777000004</v>
      </c>
      <c r="H35" s="445">
        <v>820279.08742999996</v>
      </c>
      <c r="I35" s="446">
        <v>124.11921271064257</v>
      </c>
      <c r="J35" s="447">
        <v>1</v>
      </c>
      <c r="K35" s="448">
        <v>1</v>
      </c>
      <c r="L35" s="450">
        <v>2448589.6275599999</v>
      </c>
      <c r="M35" s="451">
        <v>2540618.8273200002</v>
      </c>
      <c r="N35" s="452">
        <v>103.75845746972745</v>
      </c>
      <c r="O35" s="453">
        <v>1</v>
      </c>
      <c r="P35" s="448">
        <v>1</v>
      </c>
    </row>
    <row r="36" spans="1:16" ht="12.75" customHeight="1">
      <c r="A36" s="51" t="s">
        <v>530</v>
      </c>
    </row>
    <row r="37" spans="1:16" ht="12.75" customHeight="1"/>
    <row r="38" spans="1:16" ht="12.75" customHeight="1">
      <c r="A38" s="680" t="s">
        <v>1128</v>
      </c>
    </row>
    <row r="39" spans="1:16" ht="12.75" customHeight="1">
      <c r="A39" s="681" t="s">
        <v>1129</v>
      </c>
    </row>
    <row r="40" spans="1:16" ht="12.75" customHeight="1">
      <c r="A40" s="360" t="s">
        <v>1130</v>
      </c>
    </row>
    <row r="41" spans="1:16" ht="12.75" customHeight="1">
      <c r="A41" s="361" t="s">
        <v>1131</v>
      </c>
    </row>
    <row r="42" spans="1:16" ht="12.75" customHeight="1">
      <c r="A42" s="361"/>
    </row>
    <row r="43" spans="1:16" ht="12.75" customHeight="1">
      <c r="A43" s="75" t="s">
        <v>338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446</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1221</v>
      </c>
    </row>
    <row r="2" spans="1:7" ht="12.75" customHeight="1">
      <c r="A2" s="130" t="s">
        <v>1222</v>
      </c>
    </row>
    <row r="3" spans="1:7" ht="12.75" customHeight="1"/>
    <row r="4" spans="1:7" ht="12.75" customHeight="1">
      <c r="B4" s="780" t="s">
        <v>495</v>
      </c>
      <c r="C4" s="781"/>
      <c r="D4" s="781"/>
      <c r="E4" s="781"/>
      <c r="F4" s="781"/>
    </row>
    <row r="5" spans="1:7">
      <c r="A5" s="785" t="s">
        <v>711</v>
      </c>
      <c r="B5" s="785" t="s">
        <v>535</v>
      </c>
      <c r="C5" s="786" t="s">
        <v>536</v>
      </c>
      <c r="D5" s="786"/>
      <c r="E5" s="783" t="s">
        <v>537</v>
      </c>
      <c r="F5" s="783"/>
    </row>
    <row r="6" spans="1:7" ht="65.25">
      <c r="A6" s="785"/>
      <c r="B6" s="785"/>
      <c r="C6" s="454" t="s">
        <v>710</v>
      </c>
      <c r="D6" s="454" t="s">
        <v>538</v>
      </c>
      <c r="E6" s="454" t="s">
        <v>539</v>
      </c>
      <c r="F6" s="454" t="s">
        <v>540</v>
      </c>
    </row>
    <row r="7" spans="1:7" ht="22.5">
      <c r="A7" s="227">
        <v>1</v>
      </c>
      <c r="B7" s="228" t="s">
        <v>541</v>
      </c>
      <c r="C7" s="229">
        <v>544504</v>
      </c>
      <c r="D7" s="229">
        <v>150193.20680000001</v>
      </c>
      <c r="E7" s="229">
        <v>4115</v>
      </c>
      <c r="F7" s="229">
        <v>23786.380430000001</v>
      </c>
      <c r="G7" s="88"/>
    </row>
    <row r="8" spans="1:7" ht="22.5">
      <c r="A8" s="227">
        <v>2</v>
      </c>
      <c r="B8" s="228" t="s">
        <v>542</v>
      </c>
      <c r="C8" s="229">
        <v>63816</v>
      </c>
      <c r="D8" s="229">
        <v>96728.904009999998</v>
      </c>
      <c r="E8" s="229">
        <v>416141</v>
      </c>
      <c r="F8" s="229">
        <v>49297.399909999993</v>
      </c>
      <c r="G8" s="88"/>
    </row>
    <row r="9" spans="1:7" ht="22.5">
      <c r="A9" s="227">
        <v>3</v>
      </c>
      <c r="B9" s="228" t="s">
        <v>543</v>
      </c>
      <c r="C9" s="229">
        <v>121045</v>
      </c>
      <c r="D9" s="229">
        <v>181759.28675</v>
      </c>
      <c r="E9" s="229">
        <v>26399</v>
      </c>
      <c r="F9" s="229">
        <v>139980.83439999999</v>
      </c>
      <c r="G9" s="88"/>
    </row>
    <row r="10" spans="1:7" ht="33.75">
      <c r="A10" s="227">
        <v>4</v>
      </c>
      <c r="B10" s="228" t="s">
        <v>544</v>
      </c>
      <c r="C10" s="229">
        <v>86</v>
      </c>
      <c r="D10" s="229">
        <v>3768.6046699999997</v>
      </c>
      <c r="E10" s="229">
        <v>62</v>
      </c>
      <c r="F10" s="229">
        <v>219.53707999999997</v>
      </c>
    </row>
    <row r="11" spans="1:7" ht="22.5">
      <c r="A11" s="227">
        <v>5</v>
      </c>
      <c r="B11" s="230" t="s">
        <v>545</v>
      </c>
      <c r="C11" s="229">
        <v>35</v>
      </c>
      <c r="D11" s="229">
        <v>4566.8752699999995</v>
      </c>
      <c r="E11" s="229">
        <v>4</v>
      </c>
      <c r="F11" s="229">
        <v>661.81056999999998</v>
      </c>
    </row>
    <row r="12" spans="1:7" ht="22.5">
      <c r="A12" s="227">
        <v>6</v>
      </c>
      <c r="B12" s="228" t="s">
        <v>546</v>
      </c>
      <c r="C12" s="229">
        <v>3304</v>
      </c>
      <c r="D12" s="229">
        <v>82564.955719999998</v>
      </c>
      <c r="E12" s="229">
        <v>390</v>
      </c>
      <c r="F12" s="229">
        <v>23431.616399999999</v>
      </c>
    </row>
    <row r="13" spans="1:7" ht="22.5">
      <c r="A13" s="227">
        <v>7</v>
      </c>
      <c r="B13" s="228" t="s">
        <v>547</v>
      </c>
      <c r="C13" s="229">
        <v>4057</v>
      </c>
      <c r="D13" s="229">
        <v>14325.94274</v>
      </c>
      <c r="E13" s="229">
        <v>1157</v>
      </c>
      <c r="F13" s="229">
        <v>2920.7022700000002</v>
      </c>
    </row>
    <row r="14" spans="1:7" ht="22.5">
      <c r="A14" s="227">
        <v>8</v>
      </c>
      <c r="B14" s="228" t="s">
        <v>548</v>
      </c>
      <c r="C14" s="229">
        <v>139097</v>
      </c>
      <c r="D14" s="229">
        <v>220599.29042999999</v>
      </c>
      <c r="E14" s="229">
        <v>7243</v>
      </c>
      <c r="F14" s="229">
        <v>50913.451820000002</v>
      </c>
    </row>
    <row r="15" spans="1:7" ht="22.5">
      <c r="A15" s="227">
        <v>9</v>
      </c>
      <c r="B15" s="228" t="s">
        <v>549</v>
      </c>
      <c r="C15" s="229">
        <v>167130</v>
      </c>
      <c r="D15" s="229">
        <v>218980.07868000001</v>
      </c>
      <c r="E15" s="229">
        <v>15342</v>
      </c>
      <c r="F15" s="229">
        <v>75725.234129999997</v>
      </c>
    </row>
    <row r="16" spans="1:7" ht="33.75">
      <c r="A16" s="227">
        <v>10</v>
      </c>
      <c r="B16" s="228" t="s">
        <v>550</v>
      </c>
      <c r="C16" s="229">
        <v>561617</v>
      </c>
      <c r="D16" s="229">
        <v>514710.13036000001</v>
      </c>
      <c r="E16" s="229">
        <v>18343</v>
      </c>
      <c r="F16" s="229">
        <v>247339.83088999998</v>
      </c>
    </row>
    <row r="17" spans="1:6" ht="33.75">
      <c r="A17" s="227">
        <v>11</v>
      </c>
      <c r="B17" s="228" t="s">
        <v>551</v>
      </c>
      <c r="C17" s="229">
        <v>34</v>
      </c>
      <c r="D17" s="229">
        <v>2640.4822899999999</v>
      </c>
      <c r="E17" s="229">
        <v>0</v>
      </c>
      <c r="F17" s="229">
        <v>0</v>
      </c>
    </row>
    <row r="18" spans="1:6" ht="22.5">
      <c r="A18" s="227">
        <v>12</v>
      </c>
      <c r="B18" s="228" t="s">
        <v>552</v>
      </c>
      <c r="C18" s="229">
        <v>4397</v>
      </c>
      <c r="D18" s="229">
        <v>27218.824940000002</v>
      </c>
      <c r="E18" s="229">
        <v>162</v>
      </c>
      <c r="F18" s="229">
        <v>6926.4613600000002</v>
      </c>
    </row>
    <row r="19" spans="1:6" ht="22.5">
      <c r="A19" s="227">
        <v>13</v>
      </c>
      <c r="B19" s="228" t="s">
        <v>553</v>
      </c>
      <c r="C19" s="229">
        <v>50607</v>
      </c>
      <c r="D19" s="229">
        <v>105057.92284</v>
      </c>
      <c r="E19" s="229">
        <v>2659</v>
      </c>
      <c r="F19" s="229">
        <v>31441.598249999999</v>
      </c>
    </row>
    <row r="20" spans="1:6" ht="22.5">
      <c r="A20" s="227">
        <v>14</v>
      </c>
      <c r="B20" s="228" t="s">
        <v>554</v>
      </c>
      <c r="C20" s="229">
        <v>8181</v>
      </c>
      <c r="D20" s="229">
        <v>38055.85385</v>
      </c>
      <c r="E20" s="229">
        <v>1047</v>
      </c>
      <c r="F20" s="229">
        <v>19773.383559999998</v>
      </c>
    </row>
    <row r="21" spans="1:6" ht="22.5">
      <c r="A21" s="227">
        <v>15</v>
      </c>
      <c r="B21" s="228" t="s">
        <v>555</v>
      </c>
      <c r="C21" s="229">
        <v>223</v>
      </c>
      <c r="D21" s="229">
        <v>1257.3924299999999</v>
      </c>
      <c r="E21" s="229">
        <v>94</v>
      </c>
      <c r="F21" s="229">
        <v>734.40650000000005</v>
      </c>
    </row>
    <row r="22" spans="1:6" ht="22.5">
      <c r="A22" s="227">
        <v>16</v>
      </c>
      <c r="B22" s="228" t="s">
        <v>556</v>
      </c>
      <c r="C22" s="229">
        <v>20799</v>
      </c>
      <c r="D22" s="229">
        <v>36960.523020000001</v>
      </c>
      <c r="E22" s="229">
        <v>489</v>
      </c>
      <c r="F22" s="229">
        <v>5114.8097699999998</v>
      </c>
    </row>
    <row r="23" spans="1:6" ht="22.5">
      <c r="A23" s="227">
        <v>17</v>
      </c>
      <c r="B23" s="228" t="s">
        <v>557</v>
      </c>
      <c r="C23" s="229">
        <v>1734</v>
      </c>
      <c r="D23" s="229">
        <v>591.32908999999995</v>
      </c>
      <c r="E23" s="229">
        <v>0</v>
      </c>
      <c r="F23" s="229">
        <v>0</v>
      </c>
    </row>
    <row r="24" spans="1:6" ht="22.5">
      <c r="A24" s="227">
        <v>18</v>
      </c>
      <c r="B24" s="228" t="s">
        <v>558</v>
      </c>
      <c r="C24" s="229">
        <v>94468</v>
      </c>
      <c r="D24" s="229">
        <v>20360.135999999999</v>
      </c>
      <c r="E24" s="229">
        <v>20852</v>
      </c>
      <c r="F24" s="229">
        <v>4785.5120800000004</v>
      </c>
    </row>
    <row r="25" spans="1:6" ht="22.5">
      <c r="A25" s="227">
        <v>19</v>
      </c>
      <c r="B25" s="228" t="s">
        <v>559</v>
      </c>
      <c r="C25" s="229">
        <v>784610</v>
      </c>
      <c r="D25" s="229">
        <v>735307.19098000007</v>
      </c>
      <c r="E25" s="229">
        <v>10964</v>
      </c>
      <c r="F25" s="229">
        <v>351074.47536000004</v>
      </c>
    </row>
    <row r="26" spans="1:6" ht="22.5">
      <c r="A26" s="227">
        <v>20</v>
      </c>
      <c r="B26" s="228" t="s">
        <v>560</v>
      </c>
      <c r="C26" s="229">
        <v>2112</v>
      </c>
      <c r="D26" s="229">
        <v>6869.8817600000002</v>
      </c>
      <c r="E26" s="229">
        <v>401</v>
      </c>
      <c r="F26" s="229">
        <v>2373.1028900000001</v>
      </c>
    </row>
    <row r="27" spans="1:6" ht="33.75">
      <c r="A27" s="227">
        <v>21</v>
      </c>
      <c r="B27" s="228" t="s">
        <v>561</v>
      </c>
      <c r="C27" s="229">
        <v>656455</v>
      </c>
      <c r="D27" s="229">
        <v>38216.699970000001</v>
      </c>
      <c r="E27" s="229">
        <v>1033</v>
      </c>
      <c r="F27" s="229">
        <v>5612.8010000000004</v>
      </c>
    </row>
    <row r="28" spans="1:6" ht="22.5">
      <c r="A28" s="227">
        <v>22</v>
      </c>
      <c r="B28" s="228" t="s">
        <v>562</v>
      </c>
      <c r="C28" s="229">
        <v>3509</v>
      </c>
      <c r="D28" s="229">
        <v>1518.2274600000001</v>
      </c>
      <c r="E28" s="229">
        <v>68</v>
      </c>
      <c r="F28" s="229">
        <v>1923.3230000000001</v>
      </c>
    </row>
    <row r="29" spans="1:6" ht="45">
      <c r="A29" s="227">
        <v>23</v>
      </c>
      <c r="B29" s="228" t="s">
        <v>563</v>
      </c>
      <c r="C29" s="229">
        <v>41842</v>
      </c>
      <c r="D29" s="229">
        <v>38367.08726</v>
      </c>
      <c r="E29" s="229">
        <v>1380</v>
      </c>
      <c r="F29" s="229">
        <v>25287.429660000002</v>
      </c>
    </row>
    <row r="30" spans="1:6" ht="22.5">
      <c r="A30" s="227">
        <v>24</v>
      </c>
      <c r="B30" s="228" t="s">
        <v>564</v>
      </c>
      <c r="C30" s="229">
        <v>0</v>
      </c>
      <c r="D30" s="229">
        <v>0</v>
      </c>
      <c r="E30" s="229">
        <v>0</v>
      </c>
      <c r="F30" s="229">
        <v>0</v>
      </c>
    </row>
    <row r="31" spans="1:6" ht="22.5">
      <c r="A31" s="227">
        <v>25</v>
      </c>
      <c r="B31" s="228" t="s">
        <v>565</v>
      </c>
      <c r="C31" s="229">
        <v>0</v>
      </c>
      <c r="D31" s="229">
        <v>0</v>
      </c>
      <c r="E31" s="229">
        <v>0</v>
      </c>
      <c r="F31" s="229">
        <v>0</v>
      </c>
    </row>
    <row r="32" spans="1:6" ht="22.5">
      <c r="A32" s="455"/>
      <c r="B32" s="456" t="s">
        <v>566</v>
      </c>
      <c r="C32" s="457">
        <v>1785134</v>
      </c>
      <c r="D32" s="457">
        <v>1720339.7398900001</v>
      </c>
      <c r="E32" s="457">
        <v>514499</v>
      </c>
      <c r="F32" s="457">
        <v>683052.96941999998</v>
      </c>
    </row>
    <row r="33" spans="1:7" ht="22.5">
      <c r="A33" s="455"/>
      <c r="B33" s="456" t="s">
        <v>567</v>
      </c>
      <c r="C33" s="457">
        <v>1488528</v>
      </c>
      <c r="D33" s="457">
        <v>820279.08742999996</v>
      </c>
      <c r="E33" s="457">
        <v>13846</v>
      </c>
      <c r="F33" s="457">
        <v>386271.13189999998</v>
      </c>
    </row>
    <row r="34" spans="1:7">
      <c r="A34" s="455"/>
      <c r="B34" s="458" t="s">
        <v>568</v>
      </c>
      <c r="C34" s="459">
        <v>3273662</v>
      </c>
      <c r="D34" s="459">
        <v>2540618.8273200002</v>
      </c>
      <c r="E34" s="459">
        <v>528345</v>
      </c>
      <c r="F34" s="459">
        <v>1069324.1013200001</v>
      </c>
    </row>
    <row r="35" spans="1:7" ht="12.75" customHeight="1">
      <c r="A35" s="51" t="s">
        <v>570</v>
      </c>
    </row>
    <row r="36" spans="1:7" ht="12.75" customHeight="1"/>
    <row r="37" spans="1:7" ht="12.75" customHeight="1">
      <c r="A37" s="516" t="s">
        <v>447</v>
      </c>
    </row>
    <row r="38" spans="1:7" ht="12.75" customHeight="1">
      <c r="A38" s="129" t="s">
        <v>448</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569</v>
      </c>
    </row>
    <row r="66" spans="1:1" ht="12.75" customHeight="1"/>
    <row r="67" spans="1:1" ht="12.75" customHeight="1"/>
    <row r="68" spans="1:1" ht="12.75" customHeight="1">
      <c r="A68" s="75" t="s">
        <v>338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1223</v>
      </c>
    </row>
    <row r="2" spans="1:18" ht="12.75" customHeight="1">
      <c r="A2" s="117" t="s">
        <v>1224</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570</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1171</v>
      </c>
    </row>
    <row r="53" spans="1:8" ht="12.75" customHeight="1">
      <c r="A53" s="57" t="s">
        <v>690</v>
      </c>
      <c r="B53" s="30"/>
      <c r="C53" s="30"/>
      <c r="D53" s="30"/>
      <c r="E53" s="30"/>
      <c r="F53" s="30"/>
      <c r="G53" s="30"/>
      <c r="H53" s="30"/>
    </row>
    <row r="54" spans="1:8" ht="12.75" customHeight="1">
      <c r="A54" s="57" t="s">
        <v>818</v>
      </c>
      <c r="B54" s="30"/>
      <c r="C54" s="30"/>
      <c r="D54" s="30"/>
      <c r="E54" s="30"/>
      <c r="F54" s="30"/>
      <c r="G54" s="30"/>
      <c r="H54" s="30"/>
    </row>
    <row r="55" spans="1:8" ht="12.75" customHeight="1">
      <c r="A55" s="57" t="s">
        <v>820</v>
      </c>
      <c r="B55" s="30"/>
      <c r="C55" s="30"/>
      <c r="D55" s="30"/>
      <c r="E55" s="30"/>
      <c r="F55" s="30"/>
      <c r="G55" s="30"/>
      <c r="H55" s="30"/>
    </row>
    <row r="56" spans="1:8" ht="12.75" customHeight="1">
      <c r="A56" s="57" t="s">
        <v>819</v>
      </c>
      <c r="H56" s="30"/>
    </row>
    <row r="57" spans="1:8" ht="12.75" customHeight="1">
      <c r="A57" s="57" t="s">
        <v>821</v>
      </c>
      <c r="B57" s="30"/>
      <c r="C57" s="30"/>
      <c r="D57" s="30"/>
      <c r="E57" s="30"/>
      <c r="F57" s="30"/>
      <c r="G57" s="30"/>
      <c r="H57" s="30"/>
    </row>
    <row r="58" spans="1:8" ht="12.75" customHeight="1">
      <c r="A58" s="57" t="s">
        <v>822</v>
      </c>
      <c r="B58" s="30"/>
      <c r="C58" s="30"/>
      <c r="D58" s="30"/>
      <c r="E58" s="30"/>
      <c r="F58" s="30"/>
      <c r="G58" s="30"/>
      <c r="H58" s="30"/>
    </row>
    <row r="59" spans="1:8" ht="12.75" customHeight="1">
      <c r="A59" s="57" t="s">
        <v>691</v>
      </c>
      <c r="B59" s="30"/>
      <c r="C59" s="30"/>
      <c r="D59" s="30"/>
      <c r="E59" s="30"/>
      <c r="F59" s="30"/>
      <c r="G59" s="30"/>
      <c r="H59" s="30"/>
    </row>
    <row r="60" spans="1:8" ht="12.75" customHeight="1">
      <c r="A60" s="590" t="s">
        <v>769</v>
      </c>
      <c r="B60" s="30"/>
      <c r="C60" s="30"/>
      <c r="D60" s="30"/>
      <c r="E60" s="30"/>
      <c r="F60" s="30"/>
      <c r="G60" s="30"/>
      <c r="H60" s="30"/>
    </row>
    <row r="61" spans="1:8" ht="12.75" customHeight="1">
      <c r="A61" s="590" t="s">
        <v>1172</v>
      </c>
    </row>
    <row r="62" spans="1:8" ht="12.75" customHeight="1"/>
    <row r="63" spans="1:8" ht="12.75" customHeight="1">
      <c r="A63" s="75" t="s">
        <v>338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5" t="s">
        <v>387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458</v>
      </c>
      <c r="B1" s="541"/>
      <c r="C1" s="541"/>
      <c r="D1" s="541"/>
      <c r="E1" s="541"/>
      <c r="F1" s="541"/>
      <c r="G1" s="541"/>
    </row>
    <row r="2" spans="1:12">
      <c r="A2" s="538" t="s">
        <v>459</v>
      </c>
      <c r="B2" s="541"/>
      <c r="C2" s="541"/>
      <c r="D2" s="541"/>
      <c r="E2" s="541"/>
      <c r="F2" s="541"/>
      <c r="G2" s="541"/>
    </row>
    <row r="3" spans="1:12" ht="12.75" customHeight="1">
      <c r="A3" s="38" t="s">
        <v>1000</v>
      </c>
      <c r="G3" s="380" t="str">
        <f>Naslovnica!A20</f>
        <v>Ožujak 2015.</v>
      </c>
    </row>
    <row r="4" spans="1:12" ht="12.75" customHeight="1">
      <c r="A4" s="128" t="s">
        <v>1001</v>
      </c>
      <c r="G4" s="118" t="str">
        <f>Naslovnica!A24</f>
        <v>March 2015</v>
      </c>
    </row>
    <row r="5" spans="1:12" ht="12.75" customHeight="1"/>
    <row r="6" spans="1:12" ht="23.25" customHeight="1">
      <c r="A6" s="787" t="s">
        <v>571</v>
      </c>
      <c r="B6" s="787"/>
      <c r="C6" s="787"/>
      <c r="D6" s="787"/>
      <c r="E6" s="787"/>
      <c r="F6" s="787"/>
      <c r="G6" s="787"/>
    </row>
    <row r="7" spans="1:12" ht="26.25" customHeight="1">
      <c r="A7" s="133" t="s">
        <v>578</v>
      </c>
      <c r="B7" s="133"/>
      <c r="C7" s="133"/>
      <c r="D7" s="133"/>
      <c r="E7" s="133"/>
      <c r="F7" s="133"/>
      <c r="G7" s="134" t="s">
        <v>206</v>
      </c>
    </row>
    <row r="8" spans="1:12" ht="18.75" customHeight="1">
      <c r="A8" s="574" t="s">
        <v>743</v>
      </c>
      <c r="B8" s="232"/>
      <c r="C8" s="232"/>
      <c r="D8" s="232"/>
      <c r="E8" s="232"/>
      <c r="F8" s="233"/>
      <c r="G8" s="234"/>
      <c r="H8" s="88"/>
    </row>
    <row r="9" spans="1:12" ht="18.75" customHeight="1">
      <c r="A9" s="231" t="s">
        <v>572</v>
      </c>
      <c r="B9" s="232"/>
      <c r="C9" s="232"/>
      <c r="D9" s="232"/>
      <c r="E9" s="232"/>
      <c r="F9" s="235">
        <v>163527627</v>
      </c>
      <c r="G9" s="236">
        <v>-0.25871426595518643</v>
      </c>
      <c r="H9" s="88"/>
    </row>
    <row r="10" spans="1:12" ht="18.75" customHeight="1">
      <c r="A10" s="231" t="s">
        <v>573</v>
      </c>
      <c r="B10" s="232"/>
      <c r="C10" s="232"/>
      <c r="D10" s="232"/>
      <c r="E10" s="232"/>
      <c r="F10" s="235">
        <v>20791081</v>
      </c>
      <c r="G10" s="236">
        <v>3.9657161281847655</v>
      </c>
      <c r="H10" s="78"/>
    </row>
    <row r="11" spans="1:12" ht="18.75" customHeight="1">
      <c r="A11" s="231" t="s">
        <v>574</v>
      </c>
      <c r="B11" s="232"/>
      <c r="C11" s="232"/>
      <c r="D11" s="232"/>
      <c r="E11" s="232"/>
      <c r="F11" s="235">
        <v>2000</v>
      </c>
      <c r="G11" s="235">
        <v>0</v>
      </c>
    </row>
    <row r="12" spans="1:12" ht="18.75" customHeight="1">
      <c r="A12" s="231" t="s">
        <v>575</v>
      </c>
      <c r="B12" s="232"/>
      <c r="C12" s="232"/>
      <c r="D12" s="232"/>
      <c r="E12" s="232"/>
      <c r="F12" s="235">
        <v>0</v>
      </c>
      <c r="G12" s="235">
        <v>0</v>
      </c>
    </row>
    <row r="13" spans="1:12" ht="18.75" customHeight="1">
      <c r="A13" s="231" t="s">
        <v>360</v>
      </c>
      <c r="B13" s="232"/>
      <c r="C13" s="232"/>
      <c r="D13" s="232"/>
      <c r="E13" s="232"/>
      <c r="F13" s="235">
        <v>9252570</v>
      </c>
      <c r="G13" s="236">
        <v>0.1002701512909065</v>
      </c>
    </row>
    <row r="14" spans="1:12" ht="18.75" customHeight="1">
      <c r="A14" s="231" t="s">
        <v>576</v>
      </c>
      <c r="B14" s="232"/>
      <c r="C14" s="232"/>
      <c r="D14" s="232"/>
      <c r="E14" s="232"/>
      <c r="F14" s="235">
        <v>30919976</v>
      </c>
      <c r="G14" s="236">
        <v>-0.86534129649430691</v>
      </c>
    </row>
    <row r="15" spans="1:12" ht="18.75" customHeight="1">
      <c r="A15" s="231" t="s">
        <v>577</v>
      </c>
      <c r="B15" s="232"/>
      <c r="C15" s="232"/>
      <c r="D15" s="232"/>
      <c r="E15" s="232"/>
      <c r="F15" s="235">
        <v>26235000</v>
      </c>
      <c r="G15" s="236">
        <v>0.88583411157984804</v>
      </c>
    </row>
    <row r="16" spans="1:12" ht="18.75" customHeight="1">
      <c r="A16" s="460" t="s">
        <v>583</v>
      </c>
      <c r="B16" s="461"/>
      <c r="C16" s="461"/>
      <c r="D16" s="461"/>
      <c r="E16" s="461"/>
      <c r="F16" s="462">
        <v>250728254</v>
      </c>
      <c r="G16" s="463">
        <v>-0.47406131441473559</v>
      </c>
      <c r="I16" s="79"/>
      <c r="L16" s="79"/>
    </row>
    <row r="17" spans="1:7" ht="18.75" customHeight="1">
      <c r="A17" s="133" t="s">
        <v>579</v>
      </c>
      <c r="B17" s="133"/>
      <c r="C17" s="133"/>
      <c r="D17" s="133"/>
      <c r="E17" s="133"/>
      <c r="F17" s="147"/>
      <c r="G17" s="148"/>
    </row>
    <row r="18" spans="1:7" ht="18.75" customHeight="1">
      <c r="A18" s="574" t="s">
        <v>744</v>
      </c>
      <c r="B18" s="232"/>
      <c r="C18" s="232"/>
      <c r="D18" s="232"/>
      <c r="E18" s="232"/>
      <c r="F18" s="233"/>
      <c r="G18" s="234"/>
    </row>
    <row r="19" spans="1:7" ht="18.75" customHeight="1">
      <c r="A19" s="231" t="s">
        <v>572</v>
      </c>
      <c r="B19" s="232"/>
      <c r="C19" s="232"/>
      <c r="D19" s="232"/>
      <c r="E19" s="232"/>
      <c r="F19" s="235">
        <v>2322390</v>
      </c>
      <c r="G19" s="236">
        <v>-0.42595763329598485</v>
      </c>
    </row>
    <row r="20" spans="1:7" ht="18.75" customHeight="1">
      <c r="A20" s="231" t="s">
        <v>573</v>
      </c>
      <c r="B20" s="232"/>
      <c r="C20" s="232"/>
      <c r="D20" s="232"/>
      <c r="E20" s="232"/>
      <c r="F20" s="235">
        <v>7204436</v>
      </c>
      <c r="G20" s="236">
        <v>2.0178593345444811</v>
      </c>
    </row>
    <row r="21" spans="1:7" ht="18.75" customHeight="1">
      <c r="A21" s="231" t="s">
        <v>574</v>
      </c>
      <c r="B21" s="232"/>
      <c r="C21" s="232"/>
      <c r="D21" s="232"/>
      <c r="E21" s="232"/>
      <c r="F21" s="235">
        <v>2000</v>
      </c>
      <c r="G21" s="235">
        <v>0</v>
      </c>
    </row>
    <row r="22" spans="1:7" ht="18.75" customHeight="1">
      <c r="A22" s="231" t="s">
        <v>575</v>
      </c>
      <c r="B22" s="232"/>
      <c r="C22" s="232"/>
      <c r="D22" s="232"/>
      <c r="E22" s="232"/>
      <c r="F22" s="235">
        <v>0</v>
      </c>
      <c r="G22" s="235">
        <v>0</v>
      </c>
    </row>
    <row r="23" spans="1:7" ht="18.75" customHeight="1">
      <c r="A23" s="231" t="s">
        <v>360</v>
      </c>
      <c r="B23" s="232"/>
      <c r="C23" s="232"/>
      <c r="D23" s="232"/>
      <c r="E23" s="232"/>
      <c r="F23" s="235">
        <v>344678</v>
      </c>
      <c r="G23" s="236">
        <v>1.1149003534262714</v>
      </c>
    </row>
    <row r="24" spans="1:7" ht="18.75" customHeight="1">
      <c r="A24" s="231" t="s">
        <v>576</v>
      </c>
      <c r="B24" s="232"/>
      <c r="C24" s="232"/>
      <c r="D24" s="232"/>
      <c r="E24" s="232"/>
      <c r="F24" s="235">
        <v>297299</v>
      </c>
      <c r="G24" s="236">
        <v>-0.68650424164456658</v>
      </c>
    </row>
    <row r="25" spans="1:7" ht="18.75" customHeight="1">
      <c r="A25" s="231" t="s">
        <v>577</v>
      </c>
      <c r="B25" s="232"/>
      <c r="C25" s="232"/>
      <c r="D25" s="232"/>
      <c r="E25" s="232"/>
      <c r="F25" s="235">
        <v>25000000</v>
      </c>
      <c r="G25" s="236">
        <v>0.84737709400193606</v>
      </c>
    </row>
    <row r="26" spans="1:7" ht="18.75" customHeight="1">
      <c r="A26" s="460" t="s">
        <v>584</v>
      </c>
      <c r="B26" s="461"/>
      <c r="C26" s="461"/>
      <c r="D26" s="461"/>
      <c r="E26" s="461"/>
      <c r="F26" s="462">
        <v>35170803</v>
      </c>
      <c r="G26" s="463">
        <v>0.66868520618846505</v>
      </c>
    </row>
    <row r="27" spans="1:7" ht="18.75" customHeight="1">
      <c r="A27" s="133" t="s">
        <v>580</v>
      </c>
      <c r="B27" s="133"/>
      <c r="C27" s="133"/>
      <c r="D27" s="133"/>
      <c r="E27" s="133"/>
      <c r="F27" s="147"/>
      <c r="G27" s="149"/>
    </row>
    <row r="28" spans="1:7" ht="18.75" customHeight="1">
      <c r="A28" s="237" t="s">
        <v>207</v>
      </c>
      <c r="B28" s="232"/>
      <c r="C28" s="232"/>
      <c r="D28" s="232"/>
      <c r="E28" s="232"/>
      <c r="F28" s="235">
        <v>1952185268</v>
      </c>
      <c r="G28" s="236">
        <v>0.51466582215094969</v>
      </c>
    </row>
    <row r="29" spans="1:7" ht="18.75" customHeight="1">
      <c r="A29" s="237" t="s">
        <v>208</v>
      </c>
      <c r="B29" s="232"/>
      <c r="C29" s="232"/>
      <c r="D29" s="232"/>
      <c r="E29" s="232"/>
      <c r="F29" s="235">
        <v>1479467109</v>
      </c>
      <c r="G29" s="236">
        <v>0.76239512003038856</v>
      </c>
    </row>
    <row r="30" spans="1:7" ht="18.75" customHeight="1">
      <c r="A30" s="460" t="s">
        <v>585</v>
      </c>
      <c r="B30" s="461"/>
      <c r="C30" s="461"/>
      <c r="D30" s="461"/>
      <c r="E30" s="461"/>
      <c r="F30" s="462">
        <v>267</v>
      </c>
      <c r="G30" s="463">
        <v>0.40526315789473683</v>
      </c>
    </row>
    <row r="31" spans="1:7" ht="18.75" customHeight="1">
      <c r="A31" s="238" t="s">
        <v>209</v>
      </c>
      <c r="B31" s="232"/>
      <c r="C31" s="232"/>
      <c r="D31" s="232"/>
      <c r="E31" s="232"/>
      <c r="F31" s="239">
        <v>1712.82</v>
      </c>
      <c r="G31" s="236">
        <v>-1.8756158482091712E-2</v>
      </c>
    </row>
    <row r="32" spans="1:7" ht="18.75" customHeight="1">
      <c r="A32" s="240" t="s">
        <v>210</v>
      </c>
      <c r="B32" s="232"/>
      <c r="C32" s="232"/>
      <c r="D32" s="232"/>
      <c r="E32" s="232"/>
      <c r="F32" s="239">
        <v>998.36</v>
      </c>
      <c r="G32" s="236">
        <v>-1.9697177981579255E-2</v>
      </c>
    </row>
    <row r="33" spans="1:7" ht="18.75" customHeight="1">
      <c r="A33" s="240" t="s">
        <v>677</v>
      </c>
      <c r="B33" s="232"/>
      <c r="C33" s="232"/>
      <c r="D33" s="232"/>
      <c r="E33" s="232"/>
      <c r="F33" s="239">
        <v>932.13</v>
      </c>
      <c r="G33" s="236">
        <v>-6.7541489772288208E-4</v>
      </c>
    </row>
    <row r="34" spans="1:7" ht="18.75" customHeight="1">
      <c r="A34" s="240" t="s">
        <v>678</v>
      </c>
      <c r="B34" s="232"/>
      <c r="C34" s="232"/>
      <c r="D34" s="232"/>
      <c r="E34" s="232"/>
      <c r="F34" s="239">
        <v>871.96</v>
      </c>
      <c r="G34" s="236">
        <v>1.0277027888169258E-2</v>
      </c>
    </row>
    <row r="35" spans="1:7" ht="18.75" customHeight="1">
      <c r="A35" s="240" t="s">
        <v>679</v>
      </c>
      <c r="B35" s="232"/>
      <c r="C35" s="232"/>
      <c r="D35" s="232"/>
      <c r="E35" s="232"/>
      <c r="F35" s="239">
        <v>526.74</v>
      </c>
      <c r="G35" s="236">
        <v>4.1976578572559008E-2</v>
      </c>
    </row>
    <row r="36" spans="1:7" ht="18.75" customHeight="1">
      <c r="A36" s="240" t="s">
        <v>680</v>
      </c>
      <c r="B36" s="232"/>
      <c r="C36" s="232"/>
      <c r="D36" s="232"/>
      <c r="E36" s="232"/>
      <c r="F36" s="239">
        <v>789.88</v>
      </c>
      <c r="G36" s="236">
        <v>-8.1245683430652693E-3</v>
      </c>
    </row>
    <row r="37" spans="1:7" ht="18.75" customHeight="1">
      <c r="A37" s="240" t="s">
        <v>801</v>
      </c>
      <c r="B37" s="232"/>
      <c r="C37" s="232"/>
      <c r="D37" s="232"/>
      <c r="E37" s="232"/>
      <c r="F37" s="239">
        <v>990.98</v>
      </c>
      <c r="G37" s="236">
        <v>-1.8734528171106012E-2</v>
      </c>
    </row>
    <row r="38" spans="1:7" ht="18.75" customHeight="1">
      <c r="A38" s="240" t="s">
        <v>681</v>
      </c>
      <c r="B38" s="232"/>
      <c r="C38" s="232"/>
      <c r="D38" s="232"/>
      <c r="E38" s="232"/>
      <c r="F38" s="239">
        <v>1111.1300000000001</v>
      </c>
      <c r="G38" s="236">
        <v>-6.1949666950890984E-2</v>
      </c>
    </row>
    <row r="39" spans="1:7" ht="18.75" customHeight="1">
      <c r="A39" s="240" t="s">
        <v>682</v>
      </c>
      <c r="B39" s="232"/>
      <c r="C39" s="232"/>
      <c r="D39" s="232"/>
      <c r="E39" s="232"/>
      <c r="F39" s="239">
        <v>2168.06</v>
      </c>
      <c r="G39" s="236">
        <v>6.0416511990496616E-3</v>
      </c>
    </row>
    <row r="40" spans="1:7" ht="18.75" customHeight="1">
      <c r="A40" s="238" t="s">
        <v>211</v>
      </c>
      <c r="B40" s="232"/>
      <c r="C40" s="232"/>
      <c r="D40" s="232"/>
      <c r="E40" s="232"/>
      <c r="F40" s="239">
        <v>107.7944</v>
      </c>
      <c r="G40" s="236">
        <v>1.0170641491681492E-2</v>
      </c>
    </row>
    <row r="41" spans="1:7" ht="18.75" customHeight="1">
      <c r="A41" s="238" t="s">
        <v>339</v>
      </c>
      <c r="B41" s="232"/>
      <c r="C41" s="232"/>
      <c r="D41" s="232"/>
      <c r="E41" s="232"/>
      <c r="F41" s="239">
        <v>142.68819999999999</v>
      </c>
      <c r="G41" s="236">
        <v>1.4309558472282288E-2</v>
      </c>
    </row>
    <row r="42" spans="1:7" ht="18.75" customHeight="1">
      <c r="A42" s="460" t="s">
        <v>586</v>
      </c>
      <c r="B42" s="461"/>
      <c r="C42" s="461"/>
      <c r="D42" s="461"/>
      <c r="E42" s="461"/>
      <c r="F42" s="464">
        <v>17711</v>
      </c>
      <c r="G42" s="463">
        <v>-0.2403602830795625</v>
      </c>
    </row>
    <row r="43" spans="1:7" ht="18.75" customHeight="1">
      <c r="A43" s="133" t="s">
        <v>581</v>
      </c>
      <c r="B43" s="133"/>
      <c r="C43" s="133"/>
      <c r="D43" s="133"/>
      <c r="E43" s="133"/>
      <c r="F43" s="147"/>
      <c r="G43" s="149"/>
    </row>
    <row r="44" spans="1:7" ht="18.75" customHeight="1">
      <c r="A44" s="231" t="s">
        <v>572</v>
      </c>
      <c r="B44" s="232"/>
      <c r="C44" s="232"/>
      <c r="D44" s="232"/>
      <c r="E44" s="232"/>
      <c r="F44" s="235">
        <v>129639.8</v>
      </c>
      <c r="G44" s="236">
        <v>9.7171011946209033E-3</v>
      </c>
    </row>
    <row r="45" spans="1:7" ht="18.75" customHeight="1">
      <c r="A45" s="231" t="s">
        <v>573</v>
      </c>
      <c r="B45" s="232"/>
      <c r="C45" s="232"/>
      <c r="D45" s="232"/>
      <c r="E45" s="232"/>
      <c r="F45" s="235">
        <v>77131.100000000006</v>
      </c>
      <c r="G45" s="236">
        <v>7.5542632013460365E-3</v>
      </c>
    </row>
    <row r="46" spans="1:7" ht="18.75" customHeight="1">
      <c r="A46" s="231" t="s">
        <v>360</v>
      </c>
      <c r="B46" s="232"/>
      <c r="C46" s="232"/>
      <c r="D46" s="232"/>
      <c r="E46" s="232"/>
      <c r="F46" s="235">
        <v>1541.7</v>
      </c>
      <c r="G46" s="236">
        <v>0.15344904982792171</v>
      </c>
    </row>
    <row r="47" spans="1:7" ht="18.75" customHeight="1">
      <c r="A47" s="460" t="s">
        <v>587</v>
      </c>
      <c r="B47" s="461"/>
      <c r="C47" s="461"/>
      <c r="D47" s="461"/>
      <c r="E47" s="461"/>
      <c r="F47" s="462">
        <v>208312.60000000003</v>
      </c>
      <c r="G47" s="463">
        <v>9.845764236849186E-3</v>
      </c>
    </row>
    <row r="48" spans="1:7" ht="18.75" customHeight="1">
      <c r="A48" s="133" t="s">
        <v>582</v>
      </c>
      <c r="B48" s="133"/>
      <c r="C48" s="133"/>
      <c r="D48" s="133"/>
      <c r="E48" s="133"/>
      <c r="F48" s="147"/>
      <c r="G48" s="149"/>
    </row>
    <row r="49" spans="1:7" ht="18.75" customHeight="1">
      <c r="A49" s="231" t="s">
        <v>588</v>
      </c>
      <c r="B49" s="232"/>
      <c r="C49" s="232"/>
      <c r="D49" s="232"/>
      <c r="E49" s="232"/>
      <c r="F49" s="235">
        <v>11396739</v>
      </c>
      <c r="G49" s="236">
        <v>-0.52187391958210894</v>
      </c>
    </row>
    <row r="50" spans="1:7" ht="18.75" customHeight="1">
      <c r="A50" s="238" t="s">
        <v>589</v>
      </c>
      <c r="B50" s="232"/>
      <c r="C50" s="232"/>
      <c r="D50" s="232"/>
      <c r="E50" s="232"/>
      <c r="F50" s="235">
        <v>1598673</v>
      </c>
      <c r="G50" s="236">
        <v>0.5169863206079055</v>
      </c>
    </row>
    <row r="51" spans="1:7" ht="18.75" customHeight="1">
      <c r="A51" s="238" t="s">
        <v>590</v>
      </c>
      <c r="B51" s="232"/>
      <c r="C51" s="232"/>
      <c r="D51" s="232"/>
      <c r="E51" s="232"/>
      <c r="F51" s="235">
        <v>805</v>
      </c>
      <c r="G51" s="236">
        <v>-0.30960548885077188</v>
      </c>
    </row>
    <row r="52" spans="1:7" ht="12.75" customHeight="1">
      <c r="A52" s="32" t="s">
        <v>591</v>
      </c>
      <c r="B52" s="59"/>
      <c r="C52" s="59"/>
      <c r="D52" s="59"/>
      <c r="E52" s="59"/>
      <c r="F52" s="60"/>
      <c r="G52" s="60"/>
    </row>
    <row r="53" spans="1:7" ht="12.75" customHeight="1">
      <c r="A53" s="75" t="s">
        <v>338</v>
      </c>
      <c r="B53" s="86"/>
      <c r="C53" s="86"/>
      <c r="D53" s="86"/>
      <c r="E53" s="86"/>
      <c r="F53" s="86"/>
      <c r="G53" s="21" t="s">
        <v>450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1002</v>
      </c>
      <c r="E1" s="380" t="str">
        <f>Naslovnica!A20</f>
        <v>Ožujak 2015.</v>
      </c>
    </row>
    <row r="2" spans="1:6" ht="12.75" customHeight="1">
      <c r="A2" s="128" t="s">
        <v>1003</v>
      </c>
      <c r="E2" s="118" t="str">
        <f>Naslovnica!A24</f>
        <v>March 2015</v>
      </c>
    </row>
    <row r="3" spans="1:6" ht="12.75" customHeight="1"/>
    <row r="4" spans="1:6" ht="45" customHeight="1">
      <c r="A4" s="465" t="s">
        <v>595</v>
      </c>
      <c r="B4" s="465" t="s">
        <v>596</v>
      </c>
      <c r="C4" s="465" t="s">
        <v>597</v>
      </c>
      <c r="D4" s="465" t="s">
        <v>598</v>
      </c>
      <c r="E4" s="465" t="s">
        <v>599</v>
      </c>
    </row>
    <row r="5" spans="1:6" ht="12.75" customHeight="1">
      <c r="A5" s="241" t="s">
        <v>1225</v>
      </c>
      <c r="B5" s="242">
        <v>29669580</v>
      </c>
      <c r="C5" s="243">
        <v>0.18143466076276046</v>
      </c>
      <c r="D5" s="244">
        <v>162.01</v>
      </c>
      <c r="E5" s="352">
        <v>-0.61</v>
      </c>
      <c r="F5" s="88"/>
    </row>
    <row r="6" spans="1:6" ht="12.75" customHeight="1">
      <c r="A6" s="241" t="s">
        <v>1226</v>
      </c>
      <c r="B6" s="242">
        <v>16977685</v>
      </c>
      <c r="C6" s="243">
        <v>0.10382150736586115</v>
      </c>
      <c r="D6" s="244">
        <v>330.9</v>
      </c>
      <c r="E6" s="352">
        <v>-5.73</v>
      </c>
      <c r="F6" s="88"/>
    </row>
    <row r="7" spans="1:6" ht="12.75" customHeight="1">
      <c r="A7" s="241" t="s">
        <v>1227</v>
      </c>
      <c r="B7" s="242">
        <v>9606205</v>
      </c>
      <c r="C7" s="243">
        <v>5.8743620415001946E-2</v>
      </c>
      <c r="D7" s="244">
        <v>19.2</v>
      </c>
      <c r="E7" s="352">
        <v>-0.26</v>
      </c>
      <c r="F7" s="88"/>
    </row>
    <row r="8" spans="1:6" ht="12.75" customHeight="1">
      <c r="A8" s="241" t="s">
        <v>1228</v>
      </c>
      <c r="B8" s="242">
        <v>8801935</v>
      </c>
      <c r="C8" s="243">
        <v>5.3825368973233458E-2</v>
      </c>
      <c r="D8" s="244">
        <v>37.99</v>
      </c>
      <c r="E8" s="352">
        <v>11.74</v>
      </c>
    </row>
    <row r="9" spans="1:6" ht="12.75" customHeight="1">
      <c r="A9" s="241" t="s">
        <v>1229</v>
      </c>
      <c r="B9" s="242">
        <v>6997975</v>
      </c>
      <c r="C9" s="243">
        <v>4.2793838677570716E-2</v>
      </c>
      <c r="D9" s="244">
        <v>900</v>
      </c>
      <c r="E9" s="352">
        <v>-1.75</v>
      </c>
    </row>
    <row r="10" spans="1:6" ht="12.75" customHeight="1">
      <c r="A10" s="241" t="s">
        <v>1230</v>
      </c>
      <c r="B10" s="242">
        <v>5984210</v>
      </c>
      <c r="C10" s="243">
        <v>3.6594488741772506E-2</v>
      </c>
      <c r="D10" s="244">
        <v>400</v>
      </c>
      <c r="E10" s="353">
        <v>3.86</v>
      </c>
    </row>
    <row r="11" spans="1:6" ht="12.75" customHeight="1">
      <c r="A11" s="241" t="s">
        <v>1231</v>
      </c>
      <c r="B11" s="242">
        <v>4905823</v>
      </c>
      <c r="C11" s="243">
        <v>2.9999963995686753E-2</v>
      </c>
      <c r="D11" s="244">
        <v>18.3</v>
      </c>
      <c r="E11" s="352">
        <v>24.07</v>
      </c>
    </row>
    <row r="12" spans="1:6" ht="12.75" customHeight="1">
      <c r="A12" s="241" t="s">
        <v>1232</v>
      </c>
      <c r="B12" s="242">
        <v>4721369</v>
      </c>
      <c r="C12" s="243">
        <v>2.8871995587764085E-2</v>
      </c>
      <c r="D12" s="244">
        <v>290</v>
      </c>
      <c r="E12" s="352">
        <v>-5.38</v>
      </c>
    </row>
    <row r="13" spans="1:6" ht="12.75" customHeight="1">
      <c r="A13" s="241" t="s">
        <v>1233</v>
      </c>
      <c r="B13" s="242">
        <v>4576000</v>
      </c>
      <c r="C13" s="243">
        <v>2.7983038777441131E-2</v>
      </c>
      <c r="D13" s="244">
        <v>260</v>
      </c>
      <c r="E13" s="352">
        <v>-14.75</v>
      </c>
    </row>
    <row r="14" spans="1:6" ht="12.75" customHeight="1">
      <c r="A14" s="241" t="s">
        <v>1234</v>
      </c>
      <c r="B14" s="242">
        <v>4049160</v>
      </c>
      <c r="C14" s="243">
        <v>2.4761320213300599E-2</v>
      </c>
      <c r="D14" s="244">
        <v>1325.01</v>
      </c>
      <c r="E14" s="352">
        <v>-0.52</v>
      </c>
    </row>
    <row r="15" spans="1:6" ht="12.75" customHeight="1">
      <c r="A15" s="241" t="s">
        <v>1138</v>
      </c>
      <c r="B15" s="242">
        <v>67237685</v>
      </c>
      <c r="C15" s="243">
        <v>0.4111701871635427</v>
      </c>
      <c r="D15" s="245"/>
      <c r="E15" s="243"/>
    </row>
    <row r="16" spans="1:6" ht="15.75" customHeight="1">
      <c r="A16" s="466" t="s">
        <v>594</v>
      </c>
      <c r="B16" s="467">
        <f>SUM(B5:B15)</f>
        <v>163527627</v>
      </c>
      <c r="C16" s="468"/>
      <c r="D16" s="469"/>
      <c r="E16" s="469"/>
    </row>
    <row r="17" spans="1:6" ht="12.75" customHeight="1">
      <c r="A17" s="62" t="s">
        <v>593</v>
      </c>
    </row>
    <row r="18" spans="1:6" ht="12.75" customHeight="1"/>
    <row r="19" spans="1:6" ht="12.75" customHeight="1">
      <c r="A19" s="479" t="s">
        <v>1004</v>
      </c>
    </row>
    <row r="20" spans="1:6" ht="12.75" customHeight="1">
      <c r="A20" s="128" t="s">
        <v>1005</v>
      </c>
    </row>
    <row r="21" spans="1:6" ht="12.75" customHeight="1">
      <c r="A21" s="63" t="s">
        <v>592</v>
      </c>
    </row>
    <row r="22" spans="1:6" ht="43.5">
      <c r="A22" s="465" t="s">
        <v>600</v>
      </c>
      <c r="B22" s="465" t="s">
        <v>596</v>
      </c>
      <c r="C22" s="465" t="s">
        <v>597</v>
      </c>
      <c r="D22" s="465" t="s">
        <v>598</v>
      </c>
    </row>
    <row r="23" spans="1:6" ht="15" customHeight="1">
      <c r="A23" s="246" t="s">
        <v>212</v>
      </c>
      <c r="B23" s="247"/>
      <c r="C23" s="248"/>
      <c r="D23" s="248"/>
      <c r="E23" s="88"/>
      <c r="F23" s="88"/>
    </row>
    <row r="24" spans="1:6" ht="12.75" customHeight="1">
      <c r="A24" s="249" t="s">
        <v>1235</v>
      </c>
      <c r="B24" s="242">
        <v>10145118</v>
      </c>
      <c r="C24" s="250">
        <v>0.48795526851368293</v>
      </c>
      <c r="D24" s="358">
        <v>120.45</v>
      </c>
      <c r="E24" s="88"/>
      <c r="F24" s="88"/>
    </row>
    <row r="25" spans="1:6" ht="12.75" customHeight="1">
      <c r="A25" s="249" t="s">
        <v>1236</v>
      </c>
      <c r="B25" s="242">
        <v>5385000</v>
      </c>
      <c r="C25" s="250">
        <v>0.25900527928272321</v>
      </c>
      <c r="D25" s="358">
        <v>108.1</v>
      </c>
      <c r="E25" s="88"/>
      <c r="F25" s="88"/>
    </row>
    <row r="26" spans="1:6" ht="12.75" customHeight="1">
      <c r="A26" s="249" t="s">
        <v>1237</v>
      </c>
      <c r="B26" s="242">
        <v>3897720</v>
      </c>
      <c r="C26" s="250">
        <v>0.18747076270489435</v>
      </c>
      <c r="D26" s="358">
        <v>101.4</v>
      </c>
      <c r="E26" s="88"/>
    </row>
    <row r="27" spans="1:6" ht="12.75" customHeight="1">
      <c r="A27" s="249" t="s">
        <v>1238</v>
      </c>
      <c r="B27" s="242">
        <v>586000</v>
      </c>
      <c r="C27" s="250">
        <v>2.8185161310989009E-2</v>
      </c>
      <c r="D27" s="358">
        <v>117.2</v>
      </c>
    </row>
    <row r="28" spans="1:6" ht="12.75" customHeight="1">
      <c r="A28" s="249" t="s">
        <v>1239</v>
      </c>
      <c r="B28" s="242">
        <v>151072</v>
      </c>
      <c r="C28" s="250">
        <v>7.2661923030268461E-3</v>
      </c>
      <c r="D28" s="358">
        <v>107.2</v>
      </c>
    </row>
    <row r="29" spans="1:6" ht="12.75" customHeight="1">
      <c r="A29" s="249" t="s">
        <v>1240</v>
      </c>
      <c r="B29" s="242">
        <v>114248</v>
      </c>
      <c r="C29" s="250">
        <v>5.4950483096550722E-3</v>
      </c>
      <c r="D29" s="359">
        <v>92</v>
      </c>
    </row>
    <row r="30" spans="1:6" ht="12.75" customHeight="1">
      <c r="A30" s="249" t="s">
        <v>1241</v>
      </c>
      <c r="B30" s="242">
        <v>97949</v>
      </c>
      <c r="C30" s="250">
        <v>4.7111064253414032E-3</v>
      </c>
      <c r="D30" s="358">
        <v>117</v>
      </c>
    </row>
    <row r="31" spans="1:6" ht="12.75" customHeight="1">
      <c r="A31" s="249" t="s">
        <v>1242</v>
      </c>
      <c r="B31" s="242">
        <v>96508</v>
      </c>
      <c r="C31" s="250">
        <v>4.6417978631415144E-3</v>
      </c>
      <c r="D31" s="358">
        <v>93.01</v>
      </c>
    </row>
    <row r="32" spans="1:6" ht="12.75" customHeight="1">
      <c r="A32" s="249" t="s">
        <v>1243</v>
      </c>
      <c r="B32" s="242">
        <v>69180</v>
      </c>
      <c r="C32" s="250">
        <v>3.3273881561334808E-3</v>
      </c>
      <c r="D32" s="358">
        <v>99.01</v>
      </c>
    </row>
    <row r="33" spans="1:6" ht="12.75" customHeight="1">
      <c r="A33" s="249" t="s">
        <v>1244</v>
      </c>
      <c r="B33" s="242">
        <v>67947</v>
      </c>
      <c r="C33" s="250">
        <v>3.2680838832726453E-3</v>
      </c>
      <c r="D33" s="358">
        <v>111.6</v>
      </c>
    </row>
    <row r="34" spans="1:6" ht="15" customHeight="1">
      <c r="A34" s="241" t="s">
        <v>1138</v>
      </c>
      <c r="B34" s="242">
        <v>180339</v>
      </c>
      <c r="C34" s="250">
        <v>8.6738635667861618E-3</v>
      </c>
      <c r="D34" s="251"/>
    </row>
    <row r="35" spans="1:6" ht="15" customHeight="1">
      <c r="A35" s="252" t="s">
        <v>594</v>
      </c>
      <c r="B35" s="253">
        <f>SUM(B24:B34)</f>
        <v>20791081</v>
      </c>
      <c r="C35" s="250"/>
      <c r="D35" s="251"/>
    </row>
    <row r="36" spans="1:6" ht="15" customHeight="1">
      <c r="A36" s="246" t="s">
        <v>604</v>
      </c>
      <c r="B36" s="242"/>
      <c r="C36" s="250"/>
      <c r="D36" s="251"/>
    </row>
    <row r="37" spans="1:6" ht="15" customHeight="1">
      <c r="A37" s="254" t="s">
        <v>1245</v>
      </c>
      <c r="B37" s="573">
        <v>20920000</v>
      </c>
      <c r="C37" s="250">
        <v>0.79740804269106158</v>
      </c>
      <c r="D37" s="251">
        <v>104.6</v>
      </c>
    </row>
    <row r="38" spans="1:6" ht="15" customHeight="1">
      <c r="A38" s="254" t="s">
        <v>1246</v>
      </c>
      <c r="B38" s="573">
        <v>5315000</v>
      </c>
      <c r="C38" s="250">
        <v>0.20259195730893845</v>
      </c>
      <c r="D38" s="251">
        <v>106.3</v>
      </c>
    </row>
    <row r="39" spans="1:6" ht="15" customHeight="1">
      <c r="A39" s="241" t="s">
        <v>1138</v>
      </c>
      <c r="B39" s="573"/>
      <c r="C39" s="250"/>
      <c r="D39" s="251"/>
    </row>
    <row r="40" spans="1:6" ht="15" customHeight="1">
      <c r="A40" s="252" t="s">
        <v>594</v>
      </c>
      <c r="B40" s="253">
        <f>SUM(B37:B39)</f>
        <v>26235000</v>
      </c>
      <c r="C40" s="250"/>
      <c r="D40" s="251"/>
    </row>
    <row r="41" spans="1:6" ht="26.25" customHeight="1">
      <c r="A41" s="470" t="s">
        <v>602</v>
      </c>
      <c r="B41" s="471">
        <f>B35+B40</f>
        <v>47026081</v>
      </c>
      <c r="C41" s="472"/>
      <c r="D41" s="473"/>
    </row>
    <row r="42" spans="1:6" ht="12.75" customHeight="1"/>
    <row r="43" spans="1:6" ht="12.75" customHeight="1">
      <c r="A43" s="479" t="s">
        <v>1006</v>
      </c>
    </row>
    <row r="44" spans="1:6" ht="12.75" customHeight="1">
      <c r="A44" s="128" t="s">
        <v>1007</v>
      </c>
      <c r="B44" s="79"/>
    </row>
    <row r="45" spans="1:6" ht="12.75" customHeight="1">
      <c r="A45" s="63" t="s">
        <v>592</v>
      </c>
    </row>
    <row r="46" spans="1:6" ht="43.5">
      <c r="A46" s="465" t="s">
        <v>601</v>
      </c>
      <c r="B46" s="465" t="s">
        <v>596</v>
      </c>
      <c r="C46" s="465" t="s">
        <v>597</v>
      </c>
      <c r="D46" s="465" t="s">
        <v>598</v>
      </c>
    </row>
    <row r="47" spans="1:6" ht="12.75" customHeight="1">
      <c r="A47" s="249" t="s">
        <v>1245</v>
      </c>
      <c r="B47" s="242">
        <v>434794406</v>
      </c>
      <c r="C47" s="250">
        <v>0.22272189679144638</v>
      </c>
      <c r="D47" s="358">
        <v>104.45</v>
      </c>
      <c r="E47" s="88"/>
      <c r="F47" s="88"/>
    </row>
    <row r="48" spans="1:6" ht="12.75" customHeight="1">
      <c r="A48" s="249" t="s">
        <v>1236</v>
      </c>
      <c r="B48" s="242">
        <v>285615532</v>
      </c>
      <c r="C48" s="250">
        <v>0.14630554616688893</v>
      </c>
      <c r="D48" s="358">
        <v>108.55</v>
      </c>
      <c r="E48" s="88"/>
      <c r="F48" s="88"/>
    </row>
    <row r="49" spans="1:6" ht="12.75" customHeight="1">
      <c r="A49" s="249" t="s">
        <v>1247</v>
      </c>
      <c r="B49" s="242">
        <v>278843728</v>
      </c>
      <c r="C49" s="250">
        <v>0.14283671351686653</v>
      </c>
      <c r="D49" s="358">
        <v>105</v>
      </c>
      <c r="E49" s="88"/>
    </row>
    <row r="50" spans="1:6" ht="12.75" customHeight="1">
      <c r="A50" s="249" t="s">
        <v>1248</v>
      </c>
      <c r="B50" s="242">
        <v>259392975</v>
      </c>
      <c r="C50" s="250">
        <v>0.1328731340816198</v>
      </c>
      <c r="D50" s="358">
        <v>109.62</v>
      </c>
    </row>
    <row r="51" spans="1:6" ht="12.75" customHeight="1">
      <c r="A51" s="249" t="s">
        <v>1244</v>
      </c>
      <c r="B51" s="242">
        <v>251519208</v>
      </c>
      <c r="C51" s="250">
        <v>0.12883982478201969</v>
      </c>
      <c r="D51" s="358">
        <v>111.6</v>
      </c>
    </row>
    <row r="52" spans="1:6" ht="12.75" customHeight="1">
      <c r="A52" s="249" t="s">
        <v>1249</v>
      </c>
      <c r="B52" s="242">
        <v>187737090</v>
      </c>
      <c r="C52" s="250">
        <v>9.6167660406620961E-2</v>
      </c>
      <c r="D52" s="359">
        <v>102.4</v>
      </c>
    </row>
    <row r="53" spans="1:6" ht="12.75" customHeight="1">
      <c r="A53" s="249" t="s">
        <v>1229</v>
      </c>
      <c r="B53" s="242">
        <v>73950000</v>
      </c>
      <c r="C53" s="250">
        <v>3.7880625970444198E-2</v>
      </c>
      <c r="D53" s="358">
        <v>870</v>
      </c>
    </row>
    <row r="54" spans="1:6" ht="12.75" customHeight="1">
      <c r="A54" s="249" t="s">
        <v>1250</v>
      </c>
      <c r="B54" s="242">
        <v>30505931</v>
      </c>
      <c r="C54" s="250">
        <v>1.5626555268305326E-2</v>
      </c>
      <c r="D54" s="358">
        <v>122.2</v>
      </c>
    </row>
    <row r="55" spans="1:6" ht="12.75" customHeight="1">
      <c r="A55" s="249" t="s">
        <v>1235</v>
      </c>
      <c r="B55" s="242">
        <v>29402120</v>
      </c>
      <c r="C55" s="250">
        <v>1.5061131987263244E-2</v>
      </c>
      <c r="D55" s="358">
        <v>119.6</v>
      </c>
    </row>
    <row r="56" spans="1:6" ht="12.75" customHeight="1">
      <c r="A56" s="255" t="s">
        <v>1251</v>
      </c>
      <c r="B56" s="242">
        <v>23966652</v>
      </c>
      <c r="C56" s="250">
        <v>1.2276832727191324E-2</v>
      </c>
      <c r="D56" s="358">
        <v>104.8</v>
      </c>
    </row>
    <row r="57" spans="1:6" ht="24">
      <c r="A57" s="256" t="s">
        <v>673</v>
      </c>
      <c r="B57" s="242">
        <v>96457626</v>
      </c>
      <c r="C57" s="250">
        <v>4.9410077814397275E-2</v>
      </c>
      <c r="D57" s="251"/>
    </row>
    <row r="58" spans="1:6" ht="26.25" customHeight="1">
      <c r="A58" s="470" t="s">
        <v>603</v>
      </c>
      <c r="B58" s="471">
        <f>SUM(B47:B57)</f>
        <v>1952185268</v>
      </c>
      <c r="C58" s="472"/>
      <c r="D58" s="473"/>
    </row>
    <row r="59" spans="1:6" ht="12.75" customHeight="1"/>
    <row r="60" spans="1:6" ht="12.75" customHeight="1">
      <c r="A60" s="480" t="s">
        <v>1008</v>
      </c>
    </row>
    <row r="61" spans="1:6" ht="12.75" customHeight="1">
      <c r="A61" s="135" t="s">
        <v>1009</v>
      </c>
    </row>
    <row r="62" spans="1:6" ht="12.75" customHeight="1">
      <c r="A62" s="63" t="s">
        <v>605</v>
      </c>
    </row>
    <row r="63" spans="1:6" ht="12.75" customHeight="1">
      <c r="A63" s="461"/>
      <c r="B63" s="474" t="s">
        <v>214</v>
      </c>
      <c r="C63" s="474" t="s">
        <v>215</v>
      </c>
      <c r="D63" s="474" t="s">
        <v>216</v>
      </c>
      <c r="E63" s="474" t="s">
        <v>217</v>
      </c>
      <c r="F63" s="474" t="s">
        <v>218</v>
      </c>
    </row>
    <row r="64" spans="1:6" ht="12.75" customHeight="1">
      <c r="A64" s="461"/>
      <c r="B64" s="475" t="s">
        <v>219</v>
      </c>
      <c r="C64" s="475" t="s">
        <v>220</v>
      </c>
      <c r="D64" s="475" t="s">
        <v>221</v>
      </c>
      <c r="E64" s="475" t="s">
        <v>222</v>
      </c>
      <c r="F64" s="475" t="s">
        <v>223</v>
      </c>
    </row>
    <row r="65" spans="1:7" ht="12.75" customHeight="1">
      <c r="A65" s="257" t="s">
        <v>1252</v>
      </c>
      <c r="B65" s="258">
        <v>99.99</v>
      </c>
      <c r="C65" s="258">
        <v>99.99</v>
      </c>
      <c r="D65" s="258">
        <v>99.99</v>
      </c>
      <c r="E65" s="259">
        <v>2000</v>
      </c>
      <c r="F65" s="259">
        <v>2000</v>
      </c>
      <c r="G65" s="700"/>
    </row>
    <row r="66" spans="1:7" ht="15" customHeight="1">
      <c r="A66" s="466" t="s">
        <v>594</v>
      </c>
      <c r="B66" s="476"/>
      <c r="C66" s="476"/>
      <c r="D66" s="476"/>
      <c r="E66" s="477">
        <f>IF(SUM(E65)=0,"",SUM(E65))</f>
        <v>2000</v>
      </c>
      <c r="F66" s="477">
        <f>IF(SUM(F65)=0,"",SUM(F65))</f>
        <v>2000</v>
      </c>
    </row>
    <row r="67" spans="1:7" ht="12.75" customHeight="1"/>
    <row r="68" spans="1:7" ht="12.75" customHeight="1">
      <c r="A68" s="480" t="s">
        <v>1010</v>
      </c>
    </row>
    <row r="69" spans="1:7" ht="12.75" customHeight="1">
      <c r="A69" s="135" t="s">
        <v>1011</v>
      </c>
    </row>
    <row r="70" spans="1:7" ht="12.75" customHeight="1">
      <c r="A70" s="63" t="s">
        <v>213</v>
      </c>
    </row>
    <row r="71" spans="1:7" ht="12.75" customHeight="1">
      <c r="A71" s="461"/>
      <c r="B71" s="474" t="s">
        <v>214</v>
      </c>
      <c r="C71" s="474" t="s">
        <v>215</v>
      </c>
      <c r="D71" s="474" t="s">
        <v>216</v>
      </c>
      <c r="E71" s="474" t="s">
        <v>217</v>
      </c>
      <c r="F71" s="474" t="s">
        <v>218</v>
      </c>
    </row>
    <row r="72" spans="1:7" ht="12.75" customHeight="1">
      <c r="A72" s="461"/>
      <c r="B72" s="475" t="s">
        <v>219</v>
      </c>
      <c r="C72" s="475" t="s">
        <v>220</v>
      </c>
      <c r="D72" s="475" t="s">
        <v>221</v>
      </c>
      <c r="E72" s="475" t="s">
        <v>222</v>
      </c>
      <c r="F72" s="475" t="s">
        <v>223</v>
      </c>
    </row>
    <row r="73" spans="1:7" ht="12.75" customHeight="1">
      <c r="A73" s="257" t="s">
        <v>1137</v>
      </c>
      <c r="B73" s="260" t="s">
        <v>1137</v>
      </c>
      <c r="C73" s="260" t="s">
        <v>1137</v>
      </c>
      <c r="D73" s="260" t="s">
        <v>1137</v>
      </c>
      <c r="E73" s="261" t="s">
        <v>1137</v>
      </c>
      <c r="F73" s="261" t="s">
        <v>1137</v>
      </c>
      <c r="G73" s="88"/>
    </row>
    <row r="74" spans="1:7" ht="15" customHeight="1">
      <c r="A74" s="466" t="s">
        <v>594</v>
      </c>
      <c r="B74" s="478"/>
      <c r="C74" s="478"/>
      <c r="D74" s="478"/>
      <c r="E74" s="477" t="str">
        <f>IF(SUM(E73)=0,"",SUM(E73))</f>
        <v/>
      </c>
      <c r="F74" s="477" t="str">
        <f>IF(SUM(F73)=0,"",SUM(F73))</f>
        <v/>
      </c>
    </row>
    <row r="75" spans="1:7" ht="12.75" customHeight="1">
      <c r="A75" s="27" t="s">
        <v>606</v>
      </c>
    </row>
    <row r="76" spans="1:7" ht="12.75" customHeight="1">
      <c r="A76" s="75" t="s">
        <v>338</v>
      </c>
      <c r="G76" s="53" t="s">
        <v>143</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460</v>
      </c>
      <c r="B1" s="536"/>
      <c r="C1" s="537"/>
      <c r="D1" s="537"/>
      <c r="E1" s="537"/>
      <c r="F1" s="537"/>
      <c r="G1" s="537"/>
      <c r="H1" s="537"/>
      <c r="I1" s="537"/>
      <c r="J1" s="537"/>
    </row>
    <row r="2" spans="1:15" ht="15" customHeight="1">
      <c r="A2" s="602" t="s">
        <v>461</v>
      </c>
      <c r="B2" s="539"/>
      <c r="C2" s="539"/>
      <c r="D2" s="539"/>
      <c r="E2" s="539"/>
      <c r="F2" s="539"/>
      <c r="G2" s="537"/>
      <c r="H2" s="537"/>
      <c r="I2" s="537"/>
      <c r="J2" s="537"/>
    </row>
    <row r="3" spans="1:15" ht="12.75" customHeight="1">
      <c r="A3" s="479" t="s">
        <v>1012</v>
      </c>
    </row>
    <row r="4" spans="1:15" ht="12.75" customHeight="1">
      <c r="A4" s="128" t="s">
        <v>1013</v>
      </c>
    </row>
    <row r="5" spans="1:15" ht="12.75" customHeight="1">
      <c r="E5" s="790" t="str">
        <f>Naslovnica!A20</f>
        <v>Ožujak 2015.</v>
      </c>
      <c r="F5" s="790"/>
      <c r="G5" s="792" t="str">
        <f>'5 Tablica 3,4'!A8</f>
        <v>Veljača 2015.</v>
      </c>
      <c r="H5" s="792"/>
    </row>
    <row r="6" spans="1:15" ht="12.75" customHeight="1">
      <c r="E6" s="791" t="str">
        <f>Naslovnica!A24</f>
        <v>March 2015</v>
      </c>
      <c r="F6" s="791"/>
      <c r="G6" s="793" t="str">
        <f>'5 Tablica 3,4'!B8</f>
        <v>February 2015</v>
      </c>
      <c r="H6" s="793"/>
    </row>
    <row r="7" spans="1:15" ht="12.75" customHeight="1">
      <c r="A7" s="481"/>
      <c r="B7" s="482"/>
      <c r="C7" s="482"/>
      <c r="D7" s="482"/>
      <c r="E7" s="788" t="s">
        <v>833</v>
      </c>
      <c r="F7" s="789"/>
      <c r="G7" s="788" t="s">
        <v>834</v>
      </c>
      <c r="H7" s="789"/>
      <c r="I7" s="789" t="s">
        <v>835</v>
      </c>
      <c r="J7" s="789"/>
    </row>
    <row r="8" spans="1:15" ht="22.5">
      <c r="A8" s="483" t="s">
        <v>224</v>
      </c>
      <c r="B8" s="483" t="s">
        <v>225</v>
      </c>
      <c r="C8" s="465" t="s">
        <v>750</v>
      </c>
      <c r="D8" s="465" t="s">
        <v>1149</v>
      </c>
      <c r="E8" s="465" t="s">
        <v>757</v>
      </c>
      <c r="F8" s="465" t="s">
        <v>756</v>
      </c>
      <c r="G8" s="465" t="s">
        <v>757</v>
      </c>
      <c r="H8" s="465" t="s">
        <v>756</v>
      </c>
      <c r="I8" s="465" t="s">
        <v>757</v>
      </c>
      <c r="J8" s="465" t="s">
        <v>758</v>
      </c>
    </row>
    <row r="9" spans="1:15" ht="21">
      <c r="A9" s="484" t="s">
        <v>786</v>
      </c>
      <c r="B9" s="484" t="s">
        <v>226</v>
      </c>
      <c r="C9" s="485" t="s">
        <v>751</v>
      </c>
      <c r="D9" s="485" t="s">
        <v>1150</v>
      </c>
      <c r="E9" s="579" t="s">
        <v>783</v>
      </c>
      <c r="F9" s="579" t="s">
        <v>784</v>
      </c>
      <c r="G9" s="579" t="s">
        <v>783</v>
      </c>
      <c r="H9" s="579" t="s">
        <v>784</v>
      </c>
      <c r="I9" s="579" t="s">
        <v>783</v>
      </c>
      <c r="J9" s="579" t="s">
        <v>784</v>
      </c>
    </row>
    <row r="10" spans="1:15" ht="12.75" customHeight="1">
      <c r="A10" s="263" t="s">
        <v>231</v>
      </c>
      <c r="B10" s="263" t="s">
        <v>229</v>
      </c>
      <c r="C10" s="264" t="s">
        <v>230</v>
      </c>
      <c r="D10" s="264"/>
      <c r="E10" s="268">
        <v>22186137.41</v>
      </c>
      <c r="F10" s="269">
        <v>93.725675455153109</v>
      </c>
      <c r="G10" s="265">
        <v>23156024.59</v>
      </c>
      <c r="H10" s="266">
        <v>94.091868160660653</v>
      </c>
      <c r="I10" s="267">
        <v>-4.1884874332826949E-2</v>
      </c>
      <c r="J10" s="267">
        <v>-3.8918634805111818E-3</v>
      </c>
      <c r="K10" s="607"/>
      <c r="L10" s="679"/>
      <c r="M10" s="355"/>
      <c r="N10" s="355"/>
      <c r="O10" s="355"/>
    </row>
    <row r="11" spans="1:15" ht="12.75" customHeight="1">
      <c r="A11" s="262" t="s">
        <v>1201</v>
      </c>
      <c r="B11" s="263" t="s">
        <v>229</v>
      </c>
      <c r="C11" s="264" t="s">
        <v>228</v>
      </c>
      <c r="D11" s="264"/>
      <c r="E11" s="274">
        <v>0</v>
      </c>
      <c r="F11" s="275">
        <v>0</v>
      </c>
      <c r="G11" s="272">
        <v>0</v>
      </c>
      <c r="H11" s="273">
        <v>0</v>
      </c>
      <c r="I11" s="267" t="s">
        <v>1170</v>
      </c>
      <c r="J11" s="267" t="s">
        <v>1170</v>
      </c>
      <c r="K11" s="607"/>
      <c r="L11" s="679"/>
      <c r="M11" s="355"/>
      <c r="N11" s="355"/>
      <c r="O11" s="355"/>
    </row>
    <row r="12" spans="1:15" ht="12.75" customHeight="1">
      <c r="A12" s="263" t="s">
        <v>233</v>
      </c>
      <c r="B12" s="263" t="s">
        <v>234</v>
      </c>
      <c r="C12" s="264" t="s">
        <v>230</v>
      </c>
      <c r="D12" s="264"/>
      <c r="E12" s="270">
        <v>191423401.16999999</v>
      </c>
      <c r="F12" s="271">
        <v>117.67409708492855</v>
      </c>
      <c r="G12" s="272">
        <v>191598583.16999999</v>
      </c>
      <c r="H12" s="273">
        <v>117.61283754213899</v>
      </c>
      <c r="I12" s="267">
        <v>-9.143178258503859E-4</v>
      </c>
      <c r="J12" s="267">
        <v>5.2085762124054469E-4</v>
      </c>
      <c r="K12" s="607"/>
      <c r="L12" s="679"/>
      <c r="M12" s="355"/>
      <c r="N12" s="355"/>
      <c r="O12" s="355"/>
    </row>
    <row r="13" spans="1:15" ht="12.75" customHeight="1">
      <c r="A13" s="263" t="s">
        <v>235</v>
      </c>
      <c r="B13" s="263" t="s">
        <v>234</v>
      </c>
      <c r="C13" s="264" t="s">
        <v>227</v>
      </c>
      <c r="D13" s="264"/>
      <c r="E13" s="270">
        <v>14393658.32</v>
      </c>
      <c r="F13" s="271">
        <v>1015.839369695454</v>
      </c>
      <c r="G13" s="272">
        <v>14464143.01</v>
      </c>
      <c r="H13" s="273">
        <v>1016.2074928205762</v>
      </c>
      <c r="I13" s="267">
        <v>-4.8730636824642071E-3</v>
      </c>
      <c r="J13" s="267">
        <v>-3.6225192957439756E-4</v>
      </c>
      <c r="K13" s="607"/>
      <c r="L13" s="679"/>
      <c r="M13" s="355"/>
      <c r="N13" s="355"/>
      <c r="O13" s="355"/>
    </row>
    <row r="14" spans="1:15" ht="12.75" customHeight="1">
      <c r="A14" s="263" t="s">
        <v>236</v>
      </c>
      <c r="B14" s="263" t="s">
        <v>234</v>
      </c>
      <c r="C14" s="264" t="s">
        <v>228</v>
      </c>
      <c r="D14" s="264"/>
      <c r="E14" s="270">
        <v>22106147.149999999</v>
      </c>
      <c r="F14" s="271">
        <v>149.92422790029977</v>
      </c>
      <c r="G14" s="272">
        <v>21712208.870000001</v>
      </c>
      <c r="H14" s="273">
        <v>148.35715755176309</v>
      </c>
      <c r="I14" s="267">
        <v>1.8143629805639216E-2</v>
      </c>
      <c r="J14" s="267">
        <v>1.0562822680057815E-2</v>
      </c>
      <c r="K14" s="607"/>
      <c r="L14" s="679"/>
      <c r="M14" s="355"/>
      <c r="N14" s="355"/>
      <c r="O14" s="355"/>
    </row>
    <row r="15" spans="1:15" ht="12.75" customHeight="1">
      <c r="A15" s="263" t="s">
        <v>237</v>
      </c>
      <c r="B15" s="263" t="s">
        <v>238</v>
      </c>
      <c r="C15" s="264" t="s">
        <v>227</v>
      </c>
      <c r="D15" s="264"/>
      <c r="E15" s="270">
        <v>5150026.4000000004</v>
      </c>
      <c r="F15" s="271">
        <v>80.711474488709996</v>
      </c>
      <c r="G15" s="272">
        <v>5117322.8099999996</v>
      </c>
      <c r="H15" s="273">
        <v>80.19894217043408</v>
      </c>
      <c r="I15" s="267">
        <v>6.3907615787093253E-3</v>
      </c>
      <c r="J15" s="267">
        <v>6.3907615787091032E-3</v>
      </c>
      <c r="K15" s="607"/>
      <c r="L15" s="679"/>
      <c r="M15" s="355"/>
      <c r="N15" s="355"/>
      <c r="O15" s="355"/>
    </row>
    <row r="16" spans="1:15" ht="12.75" customHeight="1">
      <c r="A16" s="276" t="s">
        <v>342</v>
      </c>
      <c r="B16" s="263" t="s">
        <v>340</v>
      </c>
      <c r="C16" s="264" t="s">
        <v>230</v>
      </c>
      <c r="D16" s="264"/>
      <c r="E16" s="270">
        <v>196187199.63999999</v>
      </c>
      <c r="F16" s="271">
        <v>109.27930237011913</v>
      </c>
      <c r="G16" s="272">
        <v>186589511.34999999</v>
      </c>
      <c r="H16" s="273">
        <v>109.17905878013768</v>
      </c>
      <c r="I16" s="267">
        <v>5.1437448013875064E-2</v>
      </c>
      <c r="J16" s="267">
        <v>9.181576677934622E-4</v>
      </c>
      <c r="K16" s="607"/>
      <c r="L16" s="679"/>
      <c r="M16" s="355"/>
      <c r="N16" s="355"/>
      <c r="O16" s="355"/>
    </row>
    <row r="17" spans="1:15" ht="12.75" customHeight="1">
      <c r="A17" s="263" t="s">
        <v>713</v>
      </c>
      <c r="B17" s="357" t="s">
        <v>745</v>
      </c>
      <c r="C17" s="264" t="s">
        <v>241</v>
      </c>
      <c r="D17" s="264"/>
      <c r="E17" s="270">
        <v>429076643.79000002</v>
      </c>
      <c r="F17" s="271">
        <v>863.27893494942202</v>
      </c>
      <c r="G17" s="272">
        <v>386165252.97000003</v>
      </c>
      <c r="H17" s="273">
        <v>863.39257273530382</v>
      </c>
      <c r="I17" s="267">
        <v>0.11112183317884794</v>
      </c>
      <c r="J17" s="267">
        <v>-1.3161774778969182E-4</v>
      </c>
      <c r="K17" s="607"/>
      <c r="L17" s="679"/>
      <c r="M17" s="355"/>
      <c r="N17" s="355"/>
      <c r="O17" s="355"/>
    </row>
    <row r="18" spans="1:15" ht="12.75" customHeight="1">
      <c r="A18" s="263" t="s">
        <v>240</v>
      </c>
      <c r="B18" s="357" t="s">
        <v>745</v>
      </c>
      <c r="C18" s="264" t="s">
        <v>227</v>
      </c>
      <c r="D18" s="264"/>
      <c r="E18" s="270">
        <v>220652188.13999999</v>
      </c>
      <c r="F18" s="271">
        <v>608.32658217680262</v>
      </c>
      <c r="G18" s="272">
        <v>225275779.08000001</v>
      </c>
      <c r="H18" s="273">
        <v>610.78068744677705</v>
      </c>
      <c r="I18" s="267">
        <v>-2.0524136943981475E-2</v>
      </c>
      <c r="J18" s="267">
        <v>-4.0179811189401393E-3</v>
      </c>
      <c r="K18" s="607"/>
      <c r="L18" s="679"/>
      <c r="M18" s="355"/>
      <c r="N18" s="355"/>
      <c r="O18" s="355"/>
    </row>
    <row r="19" spans="1:15" ht="12.75" customHeight="1">
      <c r="A19" s="263" t="s">
        <v>242</v>
      </c>
      <c r="B19" s="357" t="s">
        <v>745</v>
      </c>
      <c r="C19" s="264" t="s">
        <v>230</v>
      </c>
      <c r="D19" s="264"/>
      <c r="E19" s="270">
        <v>552596008.01999998</v>
      </c>
      <c r="F19" s="271">
        <v>878.32336529141435</v>
      </c>
      <c r="G19" s="272">
        <v>628938880.40999997</v>
      </c>
      <c r="H19" s="273">
        <v>882.12810696189376</v>
      </c>
      <c r="I19" s="267">
        <v>-0.12138361098018413</v>
      </c>
      <c r="J19" s="267">
        <v>-4.3131396000782862E-3</v>
      </c>
      <c r="K19" s="607"/>
      <c r="L19" s="679"/>
      <c r="M19" s="355"/>
      <c r="N19" s="355"/>
      <c r="O19" s="355"/>
    </row>
    <row r="20" spans="1:15" ht="12.75" customHeight="1">
      <c r="A20" s="263" t="s">
        <v>243</v>
      </c>
      <c r="B20" s="357" t="s">
        <v>745</v>
      </c>
      <c r="C20" s="264" t="s">
        <v>230</v>
      </c>
      <c r="D20" s="264"/>
      <c r="E20" s="270">
        <v>1344631665.1500001</v>
      </c>
      <c r="F20" s="271">
        <v>150.09481803010698</v>
      </c>
      <c r="G20" s="272">
        <v>1280578385.75</v>
      </c>
      <c r="H20" s="273">
        <v>150.0160584937812</v>
      </c>
      <c r="I20" s="267">
        <v>5.0019022742200825E-2</v>
      </c>
      <c r="J20" s="267">
        <v>5.2500736998783992E-4</v>
      </c>
      <c r="K20" s="607"/>
      <c r="L20" s="679"/>
      <c r="M20" s="355"/>
      <c r="N20" s="355"/>
      <c r="O20" s="355"/>
    </row>
    <row r="21" spans="1:15" ht="12.75" customHeight="1">
      <c r="A21" s="263" t="s">
        <v>1151</v>
      </c>
      <c r="B21" s="357" t="s">
        <v>745</v>
      </c>
      <c r="C21" s="264" t="s">
        <v>753</v>
      </c>
      <c r="D21" s="264"/>
      <c r="E21" s="270">
        <v>27952997.140000001</v>
      </c>
      <c r="F21" s="271">
        <v>790.8190166233976</v>
      </c>
      <c r="G21" s="272">
        <v>21854693.510000002</v>
      </c>
      <c r="H21" s="273">
        <v>793.2320308892912</v>
      </c>
      <c r="I21" s="267">
        <v>0.27903862514519417</v>
      </c>
      <c r="J21" s="267">
        <v>-3.0420030608047099E-3</v>
      </c>
      <c r="K21" s="607"/>
      <c r="L21" s="679"/>
      <c r="M21" s="355"/>
      <c r="N21" s="355"/>
      <c r="O21" s="355"/>
    </row>
    <row r="22" spans="1:15" ht="12.75" customHeight="1">
      <c r="A22" s="263" t="s">
        <v>1152</v>
      </c>
      <c r="B22" s="357" t="s">
        <v>745</v>
      </c>
      <c r="C22" s="264" t="s">
        <v>753</v>
      </c>
      <c r="D22" s="264"/>
      <c r="E22" s="270">
        <v>20435857.809999999</v>
      </c>
      <c r="F22" s="271">
        <v>785.80737299395139</v>
      </c>
      <c r="G22" s="272">
        <v>13806661.92</v>
      </c>
      <c r="H22" s="273">
        <v>788.73869054585862</v>
      </c>
      <c r="I22" s="267">
        <v>0.48014472494594118</v>
      </c>
      <c r="J22" s="267">
        <v>-3.7164622289272975E-3</v>
      </c>
      <c r="K22" s="607"/>
      <c r="L22" s="679"/>
      <c r="M22" s="355"/>
      <c r="N22" s="355"/>
      <c r="O22" s="355"/>
    </row>
    <row r="23" spans="1:15" ht="12.75" customHeight="1">
      <c r="A23" s="263" t="s">
        <v>1153</v>
      </c>
      <c r="B23" s="357" t="s">
        <v>745</v>
      </c>
      <c r="C23" s="264" t="s">
        <v>753</v>
      </c>
      <c r="D23" s="264"/>
      <c r="E23" s="270">
        <v>43896910.729999997</v>
      </c>
      <c r="F23" s="271">
        <v>780.15952473929406</v>
      </c>
      <c r="G23" s="272">
        <v>33844028.189999998</v>
      </c>
      <c r="H23" s="273">
        <v>783.37007609212742</v>
      </c>
      <c r="I23" s="267">
        <v>0.29703563900736718</v>
      </c>
      <c r="J23" s="267">
        <v>-4.0983839577448666E-3</v>
      </c>
      <c r="K23" s="607"/>
      <c r="L23" s="679"/>
      <c r="M23" s="355"/>
      <c r="N23" s="355"/>
      <c r="O23" s="355"/>
    </row>
    <row r="24" spans="1:15" ht="12.75" customHeight="1">
      <c r="A24" s="263" t="s">
        <v>244</v>
      </c>
      <c r="B24" s="263" t="s">
        <v>1141</v>
      </c>
      <c r="C24" s="264" t="s">
        <v>227</v>
      </c>
      <c r="D24" s="264"/>
      <c r="E24" s="270">
        <v>17916327.920000002</v>
      </c>
      <c r="F24" s="271">
        <v>87.266830545410457</v>
      </c>
      <c r="G24" s="272">
        <v>16618356.82</v>
      </c>
      <c r="H24" s="273">
        <v>85.703950080795309</v>
      </c>
      <c r="I24" s="267">
        <v>7.8104659447311153E-2</v>
      </c>
      <c r="J24" s="267">
        <v>1.8235804337393802E-2</v>
      </c>
      <c r="K24" s="607"/>
      <c r="L24" s="679"/>
      <c r="M24" s="355"/>
      <c r="N24" s="355"/>
      <c r="O24" s="355"/>
    </row>
    <row r="25" spans="1:15" ht="12.75" customHeight="1">
      <c r="A25" s="263" t="s">
        <v>245</v>
      </c>
      <c r="B25" s="263" t="s">
        <v>246</v>
      </c>
      <c r="C25" s="264" t="s">
        <v>227</v>
      </c>
      <c r="D25" s="264"/>
      <c r="E25" s="274">
        <v>22066708.77</v>
      </c>
      <c r="F25" s="275">
        <v>95.291704260125911</v>
      </c>
      <c r="G25" s="279">
        <v>21866640.210000001</v>
      </c>
      <c r="H25" s="280">
        <v>95.238097106771832</v>
      </c>
      <c r="I25" s="267">
        <v>9.1494878993116924E-3</v>
      </c>
      <c r="J25" s="267">
        <v>5.6287509917352097E-4</v>
      </c>
      <c r="K25" s="607"/>
      <c r="L25" s="679"/>
      <c r="M25" s="355"/>
      <c r="N25" s="355"/>
      <c r="O25" s="355"/>
    </row>
    <row r="26" spans="1:15" ht="12.75" customHeight="1">
      <c r="A26" s="262" t="s">
        <v>247</v>
      </c>
      <c r="B26" s="262" t="s">
        <v>246</v>
      </c>
      <c r="C26" s="278" t="s">
        <v>230</v>
      </c>
      <c r="D26" s="278"/>
      <c r="E26" s="272">
        <v>15336423.050000001</v>
      </c>
      <c r="F26" s="273">
        <v>810.69387418260783</v>
      </c>
      <c r="G26" s="272">
        <v>15438288.380000001</v>
      </c>
      <c r="H26" s="273">
        <v>814.8666943526855</v>
      </c>
      <c r="I26" s="267">
        <v>-6.5982269208006983E-3</v>
      </c>
      <c r="J26" s="267">
        <v>-5.1208623434935152E-3</v>
      </c>
      <c r="K26" s="607"/>
      <c r="L26" s="679"/>
      <c r="M26" s="355"/>
      <c r="N26" s="355"/>
      <c r="O26" s="355"/>
    </row>
    <row r="27" spans="1:15" ht="12.75" customHeight="1">
      <c r="A27" s="263" t="s">
        <v>248</v>
      </c>
      <c r="B27" s="263" t="s">
        <v>246</v>
      </c>
      <c r="C27" s="264" t="s">
        <v>228</v>
      </c>
      <c r="D27" s="264"/>
      <c r="E27" s="270">
        <v>57889037.240000002</v>
      </c>
      <c r="F27" s="271">
        <v>86.168465853147879</v>
      </c>
      <c r="G27" s="272">
        <v>56827416.719999999</v>
      </c>
      <c r="H27" s="273">
        <v>86.094241463515445</v>
      </c>
      <c r="I27" s="267">
        <v>1.8681484770473045E-2</v>
      </c>
      <c r="J27" s="267">
        <v>8.6212954978970302E-4</v>
      </c>
      <c r="K27" s="607"/>
      <c r="L27" s="679"/>
      <c r="M27" s="355"/>
      <c r="N27" s="355"/>
      <c r="O27" s="355"/>
    </row>
    <row r="28" spans="1:15" ht="12.75" customHeight="1">
      <c r="A28" s="263" t="s">
        <v>249</v>
      </c>
      <c r="B28" s="263" t="s">
        <v>246</v>
      </c>
      <c r="C28" s="264" t="s">
        <v>230</v>
      </c>
      <c r="D28" s="264"/>
      <c r="E28" s="270">
        <v>182146424.91999999</v>
      </c>
      <c r="F28" s="271">
        <v>142.56471947913985</v>
      </c>
      <c r="G28" s="272">
        <v>298617384.11000001</v>
      </c>
      <c r="H28" s="273">
        <v>142.42287895610175</v>
      </c>
      <c r="I28" s="267">
        <v>-0.39003408839418496</v>
      </c>
      <c r="J28" s="267">
        <v>9.9591107887819774E-4</v>
      </c>
      <c r="K28" s="607"/>
      <c r="L28" s="679"/>
      <c r="M28" s="355"/>
      <c r="N28" s="355"/>
      <c r="O28" s="355"/>
    </row>
    <row r="29" spans="1:15" ht="12.75" customHeight="1">
      <c r="A29" s="263" t="s">
        <v>250</v>
      </c>
      <c r="B29" s="263" t="s">
        <v>246</v>
      </c>
      <c r="C29" s="264" t="s">
        <v>241</v>
      </c>
      <c r="D29" s="264"/>
      <c r="E29" s="270">
        <v>37081390.619999997</v>
      </c>
      <c r="F29" s="271">
        <v>1150.621391375649</v>
      </c>
      <c r="G29" s="272">
        <v>32739703.870000001</v>
      </c>
      <c r="H29" s="273">
        <v>1148.2174937055613</v>
      </c>
      <c r="I29" s="267">
        <v>0.13261227918369678</v>
      </c>
      <c r="J29" s="267">
        <v>2.0935908773953571E-3</v>
      </c>
      <c r="K29" s="607"/>
      <c r="L29" s="679"/>
      <c r="M29" s="355"/>
      <c r="N29" s="355"/>
      <c r="O29" s="355"/>
    </row>
    <row r="30" spans="1:15" ht="12.75" customHeight="1">
      <c r="A30" s="263" t="s">
        <v>251</v>
      </c>
      <c r="B30" s="263" t="s">
        <v>252</v>
      </c>
      <c r="C30" s="264" t="s">
        <v>228</v>
      </c>
      <c r="D30" s="264"/>
      <c r="E30" s="270">
        <v>78553464.799999997</v>
      </c>
      <c r="F30" s="271">
        <v>98.263926346101798</v>
      </c>
      <c r="G30" s="272">
        <v>77124219.099999994</v>
      </c>
      <c r="H30" s="273">
        <v>98.253292981627553</v>
      </c>
      <c r="I30" s="267">
        <v>1.8531736420524858E-2</v>
      </c>
      <c r="J30" s="267">
        <v>1.0822400096288654E-4</v>
      </c>
      <c r="K30" s="607"/>
      <c r="L30" s="679"/>
      <c r="M30" s="355"/>
      <c r="N30" s="355"/>
      <c r="O30" s="355"/>
    </row>
    <row r="31" spans="1:15" ht="12.75" customHeight="1">
      <c r="A31" s="263" t="s">
        <v>253</v>
      </c>
      <c r="B31" s="263" t="s">
        <v>252</v>
      </c>
      <c r="C31" s="264" t="s">
        <v>230</v>
      </c>
      <c r="D31" s="264"/>
      <c r="E31" s="270">
        <v>168141570.30000001</v>
      </c>
      <c r="F31" s="271">
        <v>150.86236336313337</v>
      </c>
      <c r="G31" s="272">
        <v>179097900.27000001</v>
      </c>
      <c r="H31" s="273">
        <v>150.68964638256008</v>
      </c>
      <c r="I31" s="267">
        <v>-6.1175088895418228E-2</v>
      </c>
      <c r="J31" s="267">
        <v>1.1461768258105298E-3</v>
      </c>
      <c r="K31" s="607"/>
      <c r="L31" s="679"/>
      <c r="M31" s="355"/>
      <c r="N31" s="355"/>
      <c r="O31" s="355"/>
    </row>
    <row r="32" spans="1:15" ht="12.75" customHeight="1">
      <c r="A32" s="263" t="s">
        <v>254</v>
      </c>
      <c r="B32" s="263" t="s">
        <v>252</v>
      </c>
      <c r="C32" s="264" t="s">
        <v>241</v>
      </c>
      <c r="D32" s="264"/>
      <c r="E32" s="270">
        <v>22493671.399999999</v>
      </c>
      <c r="F32" s="271">
        <v>107.61343143920965</v>
      </c>
      <c r="G32" s="272">
        <v>18106024.530000001</v>
      </c>
      <c r="H32" s="273">
        <v>107.37572294709878</v>
      </c>
      <c r="I32" s="267">
        <v>0.24233077022126381</v>
      </c>
      <c r="J32" s="267">
        <v>2.213801086377698E-3</v>
      </c>
      <c r="K32" s="607"/>
      <c r="L32" s="679"/>
      <c r="M32" s="355"/>
      <c r="N32" s="355"/>
      <c r="O32" s="355"/>
    </row>
    <row r="33" spans="1:15" ht="12.75" customHeight="1">
      <c r="A33" s="263" t="s">
        <v>255</v>
      </c>
      <c r="B33" s="263" t="s">
        <v>252</v>
      </c>
      <c r="C33" s="264" t="s">
        <v>227</v>
      </c>
      <c r="D33" s="264"/>
      <c r="E33" s="270">
        <v>62019078.189999998</v>
      </c>
      <c r="F33" s="271">
        <v>86.32022198810121</v>
      </c>
      <c r="G33" s="272">
        <v>59034028.270000003</v>
      </c>
      <c r="H33" s="273">
        <v>86.264499312427006</v>
      </c>
      <c r="I33" s="267">
        <v>5.0564903115665194E-2</v>
      </c>
      <c r="J33" s="267">
        <v>6.4595141823509117E-4</v>
      </c>
      <c r="K33" s="607"/>
      <c r="L33" s="679"/>
      <c r="M33" s="355"/>
      <c r="N33" s="355"/>
      <c r="O33" s="355"/>
    </row>
    <row r="34" spans="1:15" ht="12.75" customHeight="1">
      <c r="A34" s="263" t="s">
        <v>258</v>
      </c>
      <c r="B34" s="263" t="s">
        <v>259</v>
      </c>
      <c r="C34" s="264" t="s">
        <v>227</v>
      </c>
      <c r="D34" s="264"/>
      <c r="E34" s="270">
        <v>9267164.5999999996</v>
      </c>
      <c r="F34" s="271">
        <v>405.93812937334218</v>
      </c>
      <c r="G34" s="272">
        <v>8720744.3300000001</v>
      </c>
      <c r="H34" s="273">
        <v>391.21892069660396</v>
      </c>
      <c r="I34" s="267">
        <v>6.2657526619634307E-2</v>
      </c>
      <c r="J34" s="267">
        <v>3.76239693380096E-2</v>
      </c>
      <c r="K34" s="607"/>
      <c r="L34" s="679"/>
      <c r="M34" s="355"/>
      <c r="N34" s="355"/>
      <c r="O34" s="355"/>
    </row>
    <row r="35" spans="1:15" ht="12.75" customHeight="1">
      <c r="A35" s="263" t="s">
        <v>260</v>
      </c>
      <c r="B35" s="263" t="s">
        <v>259</v>
      </c>
      <c r="C35" s="264" t="s">
        <v>227</v>
      </c>
      <c r="D35" s="264"/>
      <c r="E35" s="272">
        <v>7472762.6200000001</v>
      </c>
      <c r="F35" s="273">
        <v>636.20946094038504</v>
      </c>
      <c r="G35" s="272">
        <v>7359368.6100000003</v>
      </c>
      <c r="H35" s="273">
        <v>636.34924189300841</v>
      </c>
      <c r="I35" s="267">
        <v>1.5408116648202519E-2</v>
      </c>
      <c r="J35" s="267">
        <v>-2.1966075139423502E-4</v>
      </c>
      <c r="K35" s="607"/>
      <c r="L35" s="679"/>
      <c r="M35" s="355"/>
      <c r="N35" s="355"/>
      <c r="O35" s="355"/>
    </row>
    <row r="36" spans="1:15" ht="12.75" customHeight="1">
      <c r="A36" s="263" t="s">
        <v>261</v>
      </c>
      <c r="B36" s="263" t="s">
        <v>259</v>
      </c>
      <c r="C36" s="264" t="s">
        <v>227</v>
      </c>
      <c r="D36" s="264"/>
      <c r="E36" s="272">
        <v>37938466.229999997</v>
      </c>
      <c r="F36" s="273">
        <v>1003.885236058365</v>
      </c>
      <c r="G36" s="272">
        <v>39037770.689999998</v>
      </c>
      <c r="H36" s="273">
        <v>1024.4889137447778</v>
      </c>
      <c r="I36" s="267">
        <v>-2.8160021450241324E-2</v>
      </c>
      <c r="J36" s="267">
        <v>-2.0111176812154019E-2</v>
      </c>
      <c r="K36" s="607"/>
      <c r="L36" s="679"/>
      <c r="M36" s="355"/>
      <c r="N36" s="355"/>
      <c r="O36" s="355"/>
    </row>
    <row r="37" spans="1:15" ht="12.75" customHeight="1">
      <c r="A37" s="263" t="s">
        <v>256</v>
      </c>
      <c r="B37" s="357" t="s">
        <v>853</v>
      </c>
      <c r="C37" s="264" t="s">
        <v>241</v>
      </c>
      <c r="D37" s="264" t="s">
        <v>907</v>
      </c>
      <c r="E37" s="270">
        <v>86060920.355000004</v>
      </c>
      <c r="F37" s="271">
        <v>198.2535</v>
      </c>
      <c r="G37" s="272">
        <v>59971937.744499996</v>
      </c>
      <c r="H37" s="284">
        <v>197.4162</v>
      </c>
      <c r="I37" s="267">
        <v>0.43501983747211193</v>
      </c>
      <c r="J37" s="267">
        <v>4.2412932677258208E-3</v>
      </c>
      <c r="K37" s="607"/>
      <c r="L37" s="679"/>
      <c r="M37" s="355"/>
      <c r="N37" s="355"/>
      <c r="O37" s="355"/>
    </row>
    <row r="38" spans="1:15" ht="12.75" customHeight="1">
      <c r="A38" s="263"/>
      <c r="B38" s="357"/>
      <c r="C38" s="264"/>
      <c r="D38" s="264" t="s">
        <v>908</v>
      </c>
      <c r="E38" s="270">
        <v>5669987.4050000003</v>
      </c>
      <c r="F38" s="271">
        <v>197.827</v>
      </c>
      <c r="G38" s="272">
        <v>5861725.8054999998</v>
      </c>
      <c r="H38" s="284">
        <v>197.07550000000001</v>
      </c>
      <c r="I38" s="267">
        <v>-3.2710230205598045E-2</v>
      </c>
      <c r="J38" s="267">
        <v>3.8132593853623664E-3</v>
      </c>
      <c r="K38" s="607"/>
      <c r="L38" s="679"/>
      <c r="M38" s="355"/>
      <c r="N38" s="355"/>
      <c r="O38" s="355"/>
    </row>
    <row r="39" spans="1:15" ht="12.75" customHeight="1">
      <c r="A39" s="263" t="s">
        <v>257</v>
      </c>
      <c r="B39" s="357" t="s">
        <v>853</v>
      </c>
      <c r="C39" s="264" t="s">
        <v>227</v>
      </c>
      <c r="D39" s="264" t="s">
        <v>907</v>
      </c>
      <c r="E39" s="270">
        <v>19754194.831700001</v>
      </c>
      <c r="F39" s="271">
        <v>86.913399999999996</v>
      </c>
      <c r="G39" s="272">
        <v>18305615.199999999</v>
      </c>
      <c r="H39" s="284">
        <v>85.345399999999998</v>
      </c>
      <c r="I39" s="267">
        <v>7.9133075609499448E-2</v>
      </c>
      <c r="J39" s="267">
        <v>1.8372402027525769E-2</v>
      </c>
      <c r="K39" s="607"/>
      <c r="L39" s="679"/>
      <c r="M39" s="355"/>
      <c r="N39" s="355"/>
      <c r="O39" s="355"/>
    </row>
    <row r="40" spans="1:15" ht="12.75" customHeight="1">
      <c r="A40" s="263"/>
      <c r="B40" s="357"/>
      <c r="C40" s="264"/>
      <c r="D40" s="264" t="s">
        <v>908</v>
      </c>
      <c r="E40" s="270">
        <v>850306.25829999999</v>
      </c>
      <c r="F40" s="271">
        <v>86.463999999999999</v>
      </c>
      <c r="G40" s="272">
        <v>656536.78</v>
      </c>
      <c r="H40" s="284">
        <v>84.977199999999996</v>
      </c>
      <c r="I40" s="267">
        <v>0.29513880136311621</v>
      </c>
      <c r="J40" s="267">
        <v>1.7496457873406035E-2</v>
      </c>
      <c r="K40" s="607"/>
      <c r="L40" s="679"/>
      <c r="M40" s="355"/>
      <c r="N40" s="355"/>
      <c r="O40" s="355"/>
    </row>
    <row r="41" spans="1:15" ht="12.75" customHeight="1">
      <c r="A41" s="357" t="s">
        <v>210</v>
      </c>
      <c r="B41" s="357" t="s">
        <v>853</v>
      </c>
      <c r="C41" s="264" t="s">
        <v>227</v>
      </c>
      <c r="D41" s="264"/>
      <c r="E41" s="270">
        <v>4864996.75</v>
      </c>
      <c r="F41" s="271">
        <v>95.233851076441951</v>
      </c>
      <c r="G41" s="272">
        <v>4985674.32</v>
      </c>
      <c r="H41" s="273">
        <v>97.3588818972448</v>
      </c>
      <c r="I41" s="267">
        <v>-2.420486422787449E-2</v>
      </c>
      <c r="J41" s="267">
        <v>-2.1826779225398885E-2</v>
      </c>
      <c r="K41" s="607"/>
      <c r="L41" s="679"/>
      <c r="M41" s="355"/>
      <c r="N41" s="355"/>
      <c r="O41" s="355"/>
    </row>
    <row r="42" spans="1:15" ht="12.75" customHeight="1">
      <c r="A42" s="357" t="s">
        <v>1145</v>
      </c>
      <c r="B42" s="357" t="s">
        <v>853</v>
      </c>
      <c r="C42" s="264" t="s">
        <v>230</v>
      </c>
      <c r="D42" s="264"/>
      <c r="E42" s="270">
        <v>268053598.59689999</v>
      </c>
      <c r="F42" s="271">
        <v>128.27720143936176</v>
      </c>
      <c r="G42" s="272">
        <v>275198187.31629997</v>
      </c>
      <c r="H42" s="273">
        <v>128.15228904176411</v>
      </c>
      <c r="I42" s="267">
        <v>-2.5961612571191561E-2</v>
      </c>
      <c r="J42" s="267">
        <v>9.7471842705010303E-4</v>
      </c>
      <c r="K42" s="607"/>
      <c r="L42" s="679"/>
      <c r="M42" s="355"/>
      <c r="N42" s="355"/>
      <c r="O42" s="355"/>
    </row>
    <row r="43" spans="1:15" ht="12.75" customHeight="1">
      <c r="A43" s="357" t="s">
        <v>1146</v>
      </c>
      <c r="B43" s="357" t="s">
        <v>853</v>
      </c>
      <c r="C43" s="264" t="s">
        <v>753</v>
      </c>
      <c r="D43" s="264"/>
      <c r="E43" s="270">
        <v>67658879.320600003</v>
      </c>
      <c r="F43" s="271">
        <v>8.2008187417790417</v>
      </c>
      <c r="G43" s="272">
        <v>54386676.948299997</v>
      </c>
      <c r="H43" s="284">
        <v>8.1270222314533864</v>
      </c>
      <c r="I43" s="267">
        <v>0.24403407446490188</v>
      </c>
      <c r="J43" s="267">
        <v>9.0803874068470236E-3</v>
      </c>
      <c r="K43" s="607"/>
      <c r="L43" s="679"/>
      <c r="M43" s="355"/>
      <c r="N43" s="355"/>
      <c r="O43" s="355"/>
    </row>
    <row r="44" spans="1:15" ht="12.75" customHeight="1">
      <c r="A44" s="263" t="s">
        <v>262</v>
      </c>
      <c r="B44" s="263" t="s">
        <v>263</v>
      </c>
      <c r="C44" s="264" t="s">
        <v>228</v>
      </c>
      <c r="D44" s="264"/>
      <c r="E44" s="270">
        <v>6657997.4400000004</v>
      </c>
      <c r="F44" s="271">
        <v>9.2685256490373362</v>
      </c>
      <c r="G44" s="272">
        <v>6625883.8200000003</v>
      </c>
      <c r="H44" s="273">
        <v>9.2264643011405116</v>
      </c>
      <c r="I44" s="267">
        <v>4.846692286252674E-3</v>
      </c>
      <c r="J44" s="267">
        <v>4.5587720847328761E-3</v>
      </c>
      <c r="K44" s="607"/>
      <c r="L44" s="679"/>
      <c r="M44" s="355"/>
      <c r="N44" s="355"/>
      <c r="O44" s="355"/>
    </row>
    <row r="45" spans="1:15" ht="12.75" customHeight="1">
      <c r="A45" s="263" t="s">
        <v>264</v>
      </c>
      <c r="B45" s="263" t="s">
        <v>263</v>
      </c>
      <c r="C45" s="264" t="s">
        <v>753</v>
      </c>
      <c r="D45" s="264"/>
      <c r="E45" s="270">
        <v>6459627.75</v>
      </c>
      <c r="F45" s="271">
        <v>9.6948122315322056</v>
      </c>
      <c r="G45" s="272">
        <v>6499169.54</v>
      </c>
      <c r="H45" s="273">
        <v>9.8651679800929202</v>
      </c>
      <c r="I45" s="267">
        <v>-6.084129634814861E-3</v>
      </c>
      <c r="J45" s="267">
        <v>-1.7268408293145909E-2</v>
      </c>
      <c r="K45" s="607"/>
      <c r="L45" s="679"/>
      <c r="M45" s="355"/>
      <c r="N45" s="355"/>
      <c r="O45" s="355"/>
    </row>
    <row r="46" spans="1:15" ht="12.75" customHeight="1">
      <c r="A46" s="263" t="s">
        <v>265</v>
      </c>
      <c r="B46" s="263" t="s">
        <v>263</v>
      </c>
      <c r="C46" s="264" t="s">
        <v>227</v>
      </c>
      <c r="D46" s="264"/>
      <c r="E46" s="272">
        <v>22774338.879999999</v>
      </c>
      <c r="F46" s="273">
        <v>5.9675969787447816</v>
      </c>
      <c r="G46" s="272">
        <v>22606424.23</v>
      </c>
      <c r="H46" s="273">
        <v>6.0212320475856735</v>
      </c>
      <c r="I46" s="267">
        <v>7.4277403755507176E-3</v>
      </c>
      <c r="J46" s="267">
        <v>-8.9076568411605717E-3</v>
      </c>
      <c r="K46" s="607"/>
      <c r="L46" s="679"/>
      <c r="M46" s="355"/>
      <c r="N46" s="355"/>
      <c r="O46" s="355"/>
    </row>
    <row r="47" spans="1:15" ht="12.75" customHeight="1">
      <c r="A47" s="262" t="s">
        <v>266</v>
      </c>
      <c r="B47" s="263" t="s">
        <v>263</v>
      </c>
      <c r="C47" s="278" t="s">
        <v>753</v>
      </c>
      <c r="D47" s="278"/>
      <c r="E47" s="272">
        <v>10916977.34</v>
      </c>
      <c r="F47" s="273">
        <v>15.352514569905837</v>
      </c>
      <c r="G47" s="272">
        <v>10826169.460000001</v>
      </c>
      <c r="H47" s="273">
        <v>15.086101352219673</v>
      </c>
      <c r="I47" s="267">
        <v>8.3878125439946771E-3</v>
      </c>
      <c r="J47" s="267">
        <v>1.7659513976880925E-2</v>
      </c>
      <c r="K47" s="607"/>
      <c r="L47" s="679"/>
      <c r="M47" s="355"/>
      <c r="N47" s="355"/>
      <c r="O47" s="355"/>
    </row>
    <row r="48" spans="1:15" ht="12.75" customHeight="1">
      <c r="A48" s="357" t="s">
        <v>267</v>
      </c>
      <c r="B48" s="263" t="s">
        <v>263</v>
      </c>
      <c r="C48" s="278" t="s">
        <v>227</v>
      </c>
      <c r="D48" s="278"/>
      <c r="E48" s="272">
        <v>78851584.439999998</v>
      </c>
      <c r="F48" s="273">
        <v>18.592307514316293</v>
      </c>
      <c r="G48" s="272">
        <v>82788882.810000002</v>
      </c>
      <c r="H48" s="273">
        <v>18.888088811087478</v>
      </c>
      <c r="I48" s="267">
        <v>-4.7558298123627107E-2</v>
      </c>
      <c r="J48" s="267">
        <v>-1.5659673126778184E-2</v>
      </c>
      <c r="K48" s="607"/>
      <c r="L48" s="679"/>
      <c r="M48" s="355"/>
      <c r="N48" s="355"/>
      <c r="O48" s="355"/>
    </row>
    <row r="49" spans="1:15" ht="12.75" customHeight="1">
      <c r="A49" s="357" t="s">
        <v>268</v>
      </c>
      <c r="B49" s="263" t="s">
        <v>269</v>
      </c>
      <c r="C49" s="278" t="s">
        <v>228</v>
      </c>
      <c r="D49" s="278"/>
      <c r="E49" s="272">
        <v>10639039.905300001</v>
      </c>
      <c r="F49" s="273">
        <v>115.26794108247394</v>
      </c>
      <c r="G49" s="272">
        <v>10611861.0638</v>
      </c>
      <c r="H49" s="273">
        <v>114.70297906798224</v>
      </c>
      <c r="I49" s="267">
        <v>2.561175776482294E-3</v>
      </c>
      <c r="J49" s="267">
        <v>4.9254345360711937E-3</v>
      </c>
      <c r="K49" s="607"/>
      <c r="L49" s="679"/>
      <c r="M49" s="355"/>
      <c r="N49" s="355"/>
      <c r="O49" s="355"/>
    </row>
    <row r="50" spans="1:15" ht="12.75" customHeight="1">
      <c r="A50" s="357" t="s">
        <v>270</v>
      </c>
      <c r="B50" s="263" t="s">
        <v>269</v>
      </c>
      <c r="C50" s="278" t="s">
        <v>230</v>
      </c>
      <c r="D50" s="278"/>
      <c r="E50" s="272">
        <v>153728650.49000001</v>
      </c>
      <c r="F50" s="273">
        <v>1334.2502291770422</v>
      </c>
      <c r="G50" s="272">
        <v>142481392.44999999</v>
      </c>
      <c r="H50" s="273">
        <v>1332.1730568152809</v>
      </c>
      <c r="I50" s="267">
        <v>7.8938434321849771E-2</v>
      </c>
      <c r="J50" s="267">
        <v>1.5592361301219881E-3</v>
      </c>
      <c r="K50" s="607"/>
      <c r="L50" s="679"/>
      <c r="M50" s="355"/>
      <c r="N50" s="355"/>
      <c r="O50" s="355"/>
    </row>
    <row r="51" spans="1:15" ht="12.75" customHeight="1">
      <c r="A51" s="357" t="s">
        <v>836</v>
      </c>
      <c r="B51" s="263" t="s">
        <v>741</v>
      </c>
      <c r="C51" s="278" t="s">
        <v>241</v>
      </c>
      <c r="D51" s="278"/>
      <c r="E51" s="270">
        <v>8072897.7699999996</v>
      </c>
      <c r="F51" s="271">
        <v>81.901596602008752</v>
      </c>
      <c r="G51" s="272">
        <v>7760782.2400000002</v>
      </c>
      <c r="H51" s="273">
        <v>79.422687680135482</v>
      </c>
      <c r="I51" s="267">
        <v>4.021701941220801E-2</v>
      </c>
      <c r="J51" s="267">
        <v>3.1211597016922221E-2</v>
      </c>
      <c r="K51" s="607"/>
      <c r="L51" s="679"/>
      <c r="M51" s="355"/>
      <c r="N51" s="355"/>
      <c r="O51" s="355"/>
    </row>
    <row r="52" spans="1:15" ht="12.75" customHeight="1">
      <c r="A52" s="357" t="s">
        <v>804</v>
      </c>
      <c r="B52" s="263" t="s">
        <v>741</v>
      </c>
      <c r="C52" s="278" t="s">
        <v>227</v>
      </c>
      <c r="D52" s="278"/>
      <c r="E52" s="270">
        <v>6695558.2599999998</v>
      </c>
      <c r="F52" s="271">
        <v>597.09957758749454</v>
      </c>
      <c r="G52" s="272">
        <v>6817076.3399999999</v>
      </c>
      <c r="H52" s="273">
        <v>601.91179596610596</v>
      </c>
      <c r="I52" s="267">
        <v>-1.7825541909656795E-2</v>
      </c>
      <c r="J52" s="267">
        <v>-7.9948896347636911E-3</v>
      </c>
      <c r="K52" s="607"/>
      <c r="L52" s="679"/>
      <c r="M52" s="355"/>
      <c r="N52" s="355"/>
      <c r="O52" s="355"/>
    </row>
    <row r="53" spans="1:15" ht="12.75" customHeight="1">
      <c r="A53" s="357" t="s">
        <v>703</v>
      </c>
      <c r="B53" s="281" t="s">
        <v>741</v>
      </c>
      <c r="C53" s="264" t="s">
        <v>227</v>
      </c>
      <c r="D53" s="264"/>
      <c r="E53" s="270">
        <v>40765167.43</v>
      </c>
      <c r="F53" s="271">
        <v>114.75123208608252</v>
      </c>
      <c r="G53" s="272">
        <v>40962397.399999999</v>
      </c>
      <c r="H53" s="273">
        <v>115.62052191017823</v>
      </c>
      <c r="I53" s="267">
        <v>-4.8149029968641566E-3</v>
      </c>
      <c r="J53" s="267">
        <v>-7.5184734486064553E-3</v>
      </c>
      <c r="K53" s="607"/>
      <c r="L53" s="679"/>
      <c r="M53" s="355"/>
      <c r="N53" s="355"/>
      <c r="O53" s="355"/>
    </row>
    <row r="54" spans="1:15" ht="12.75" customHeight="1">
      <c r="A54" s="276" t="s">
        <v>704</v>
      </c>
      <c r="B54" s="281" t="s">
        <v>741</v>
      </c>
      <c r="C54" s="278" t="s">
        <v>230</v>
      </c>
      <c r="D54" s="278"/>
      <c r="E54" s="270">
        <v>9590246.2100000009</v>
      </c>
      <c r="F54" s="271">
        <v>107.2105927508189</v>
      </c>
      <c r="G54" s="272">
        <v>9942226.9499999993</v>
      </c>
      <c r="H54" s="273">
        <v>107.07931377370289</v>
      </c>
      <c r="I54" s="267">
        <v>-3.5402605650638352E-2</v>
      </c>
      <c r="J54" s="267">
        <v>1.2259975572261883E-3</v>
      </c>
      <c r="K54" s="607"/>
      <c r="L54" s="679"/>
      <c r="M54" s="355"/>
      <c r="N54" s="355"/>
      <c r="O54" s="355"/>
    </row>
    <row r="55" spans="1:15" ht="12.75" customHeight="1">
      <c r="A55" s="263" t="s">
        <v>705</v>
      </c>
      <c r="B55" s="281" t="s">
        <v>741</v>
      </c>
      <c r="C55" s="264" t="s">
        <v>227</v>
      </c>
      <c r="D55" s="264"/>
      <c r="E55" s="272">
        <v>12657502.91</v>
      </c>
      <c r="F55" s="273">
        <v>71.295609157320499</v>
      </c>
      <c r="G55" s="272">
        <v>13221950.16</v>
      </c>
      <c r="H55" s="273">
        <v>71.862455368074151</v>
      </c>
      <c r="I55" s="267">
        <v>-4.26901662137259E-2</v>
      </c>
      <c r="J55" s="267">
        <v>-7.8879326882209666E-3</v>
      </c>
      <c r="K55" s="607"/>
      <c r="L55" s="679"/>
      <c r="M55" s="355"/>
      <c r="N55" s="355"/>
      <c r="O55" s="355"/>
    </row>
    <row r="56" spans="1:15" ht="12.75" customHeight="1">
      <c r="A56" s="281" t="s">
        <v>707</v>
      </c>
      <c r="B56" s="281" t="s">
        <v>741</v>
      </c>
      <c r="C56" s="282" t="s">
        <v>227</v>
      </c>
      <c r="D56" s="282"/>
      <c r="E56" s="270">
        <v>21590105.050000001</v>
      </c>
      <c r="F56" s="271">
        <v>188.73724964461118</v>
      </c>
      <c r="G56" s="272">
        <v>17231803.329999998</v>
      </c>
      <c r="H56" s="273">
        <v>183.12325521819852</v>
      </c>
      <c r="I56" s="267">
        <v>0.25292197435960428</v>
      </c>
      <c r="J56" s="267">
        <v>3.0656916947677582E-2</v>
      </c>
      <c r="K56" s="607"/>
      <c r="L56" s="679"/>
      <c r="M56" s="355"/>
      <c r="N56" s="355"/>
      <c r="O56" s="355"/>
    </row>
    <row r="57" spans="1:15" ht="12.75" customHeight="1">
      <c r="A57" s="263" t="s">
        <v>676</v>
      </c>
      <c r="B57" s="263" t="s">
        <v>271</v>
      </c>
      <c r="C57" s="264" t="s">
        <v>230</v>
      </c>
      <c r="D57" s="264"/>
      <c r="E57" s="270">
        <v>124289834.97</v>
      </c>
      <c r="F57" s="271">
        <v>783.86450303160382</v>
      </c>
      <c r="G57" s="272">
        <v>116651603.97</v>
      </c>
      <c r="H57" s="273">
        <v>786.95818749694217</v>
      </c>
      <c r="I57" s="267">
        <v>6.5479005346247732E-2</v>
      </c>
      <c r="J57" s="267">
        <v>-3.9311929331066198E-3</v>
      </c>
      <c r="K57" s="607"/>
      <c r="L57" s="679"/>
      <c r="M57" s="355"/>
      <c r="N57" s="355"/>
      <c r="O57" s="355"/>
    </row>
    <row r="58" spans="1:15" ht="12.75" customHeight="1">
      <c r="A58" s="263" t="s">
        <v>272</v>
      </c>
      <c r="B58" s="263" t="s">
        <v>271</v>
      </c>
      <c r="C58" s="264" t="s">
        <v>227</v>
      </c>
      <c r="D58" s="264"/>
      <c r="E58" s="270">
        <v>108549443.93000001</v>
      </c>
      <c r="F58" s="271">
        <v>38.540381654347826</v>
      </c>
      <c r="G58" s="272">
        <v>109130285.38</v>
      </c>
      <c r="H58" s="273">
        <v>39.003191323334079</v>
      </c>
      <c r="I58" s="267">
        <v>-5.3224588204590084E-3</v>
      </c>
      <c r="J58" s="267">
        <v>-1.1865943613423524E-2</v>
      </c>
      <c r="K58" s="607"/>
      <c r="L58" s="679"/>
      <c r="M58" s="355"/>
      <c r="N58" s="355"/>
      <c r="O58" s="355"/>
    </row>
    <row r="59" spans="1:15" ht="12.75" customHeight="1">
      <c r="A59" s="263" t="s">
        <v>273</v>
      </c>
      <c r="B59" s="263" t="s">
        <v>271</v>
      </c>
      <c r="C59" s="264" t="s">
        <v>227</v>
      </c>
      <c r="D59" s="264"/>
      <c r="E59" s="270">
        <v>11991122.800000001</v>
      </c>
      <c r="F59" s="271">
        <v>688.59140454813087</v>
      </c>
      <c r="G59" s="272">
        <v>11983286.609999999</v>
      </c>
      <c r="H59" s="273">
        <v>688.31372627182338</v>
      </c>
      <c r="I59" s="267">
        <v>6.5392661087337878E-4</v>
      </c>
      <c r="J59" s="267">
        <v>4.0341818811540087E-4</v>
      </c>
      <c r="K59" s="607"/>
      <c r="L59" s="679"/>
      <c r="M59" s="355"/>
      <c r="N59" s="355"/>
      <c r="O59" s="355"/>
    </row>
    <row r="60" spans="1:15" ht="12.75" customHeight="1">
      <c r="A60" s="263" t="s">
        <v>274</v>
      </c>
      <c r="B60" s="263" t="s">
        <v>271</v>
      </c>
      <c r="C60" s="264" t="s">
        <v>230</v>
      </c>
      <c r="D60" s="264"/>
      <c r="E60" s="270">
        <v>336835278.94999999</v>
      </c>
      <c r="F60" s="271">
        <v>132.4155096292607</v>
      </c>
      <c r="G60" s="272">
        <v>336976764.56</v>
      </c>
      <c r="H60" s="273">
        <v>132.26580944356562</v>
      </c>
      <c r="I60" s="267">
        <v>-4.1986755432454892E-4</v>
      </c>
      <c r="J60" s="267">
        <v>1.1318131747339866E-3</v>
      </c>
      <c r="K60" s="607"/>
      <c r="L60" s="679"/>
      <c r="M60" s="355"/>
      <c r="N60" s="355"/>
      <c r="O60" s="355"/>
    </row>
    <row r="61" spans="1:15" ht="12.75" customHeight="1">
      <c r="A61" s="263" t="s">
        <v>275</v>
      </c>
      <c r="B61" s="263" t="s">
        <v>271</v>
      </c>
      <c r="C61" s="264" t="s">
        <v>228</v>
      </c>
      <c r="D61" s="264"/>
      <c r="E61" s="270">
        <v>44654505.549999997</v>
      </c>
      <c r="F61" s="271">
        <v>108.83858308920676</v>
      </c>
      <c r="G61" s="272">
        <v>44221810.450000003</v>
      </c>
      <c r="H61" s="273">
        <v>107.70592855837427</v>
      </c>
      <c r="I61" s="267">
        <v>9.7846536719528032E-3</v>
      </c>
      <c r="J61" s="267">
        <v>1.051617627732182E-2</v>
      </c>
      <c r="K61" s="607"/>
      <c r="L61" s="679"/>
      <c r="M61" s="355"/>
      <c r="N61" s="355"/>
      <c r="O61" s="355"/>
    </row>
    <row r="62" spans="1:15" ht="12.75" customHeight="1">
      <c r="A62" s="263" t="s">
        <v>276</v>
      </c>
      <c r="B62" s="263" t="s">
        <v>277</v>
      </c>
      <c r="C62" s="264" t="s">
        <v>241</v>
      </c>
      <c r="D62" s="264"/>
      <c r="E62" s="270">
        <v>300286384.39999998</v>
      </c>
      <c r="F62" s="271">
        <v>943.44197309835488</v>
      </c>
      <c r="G62" s="272">
        <v>261805801.00999999</v>
      </c>
      <c r="H62" s="273">
        <v>940.28638579426911</v>
      </c>
      <c r="I62" s="267">
        <v>0.14698140087633194</v>
      </c>
      <c r="J62" s="267">
        <v>3.355985316558785E-3</v>
      </c>
      <c r="K62" s="607"/>
      <c r="L62" s="679"/>
      <c r="M62" s="355"/>
      <c r="N62" s="355"/>
      <c r="O62" s="355"/>
    </row>
    <row r="63" spans="1:15" ht="12.75" customHeight="1">
      <c r="A63" s="263" t="s">
        <v>1154</v>
      </c>
      <c r="B63" s="263" t="s">
        <v>277</v>
      </c>
      <c r="C63" s="264" t="s">
        <v>241</v>
      </c>
      <c r="D63" s="264"/>
      <c r="E63" s="270">
        <v>78306579.680000007</v>
      </c>
      <c r="F63" s="271">
        <v>809.51454752187158</v>
      </c>
      <c r="G63" s="272">
        <v>55307330.560000002</v>
      </c>
      <c r="H63" s="273">
        <v>803.89956532734266</v>
      </c>
      <c r="I63" s="267">
        <v>0.41584449813663182</v>
      </c>
      <c r="J63" s="267">
        <v>6.9846812172893458E-3</v>
      </c>
      <c r="K63" s="607"/>
      <c r="L63" s="679"/>
      <c r="M63" s="355"/>
      <c r="N63" s="355"/>
      <c r="O63" s="355"/>
    </row>
    <row r="64" spans="1:15" ht="12.75" customHeight="1">
      <c r="A64" s="263" t="s">
        <v>278</v>
      </c>
      <c r="B64" s="263" t="s">
        <v>277</v>
      </c>
      <c r="C64" s="264" t="s">
        <v>230</v>
      </c>
      <c r="D64" s="264"/>
      <c r="E64" s="270">
        <v>80849718.200000003</v>
      </c>
      <c r="F64" s="271">
        <v>917.93172963588063</v>
      </c>
      <c r="G64" s="272">
        <v>69282650.640000001</v>
      </c>
      <c r="H64" s="273">
        <v>889.70962397639232</v>
      </c>
      <c r="I64" s="267">
        <v>0.16695474917817044</v>
      </c>
      <c r="J64" s="267">
        <v>3.1720580399428266E-2</v>
      </c>
      <c r="K64" s="607"/>
      <c r="L64" s="679"/>
      <c r="M64" s="355"/>
      <c r="N64" s="355"/>
      <c r="O64" s="355"/>
    </row>
    <row r="65" spans="1:15" ht="12.75" customHeight="1">
      <c r="A65" s="263" t="s">
        <v>279</v>
      </c>
      <c r="B65" s="263" t="s">
        <v>277</v>
      </c>
      <c r="C65" s="264" t="s">
        <v>227</v>
      </c>
      <c r="D65" s="264"/>
      <c r="E65" s="270">
        <v>187911295.05000001</v>
      </c>
      <c r="F65" s="271">
        <v>76.568546882379451</v>
      </c>
      <c r="G65" s="272">
        <v>185147606.28999999</v>
      </c>
      <c r="H65" s="273">
        <v>76.750190475346116</v>
      </c>
      <c r="I65" s="267">
        <v>1.4926948370432624E-2</v>
      </c>
      <c r="J65" s="267">
        <v>-2.3666858914833666E-3</v>
      </c>
      <c r="K65" s="607"/>
      <c r="L65" s="679"/>
      <c r="M65" s="355"/>
      <c r="N65" s="355"/>
      <c r="O65" s="355"/>
    </row>
    <row r="66" spans="1:15" ht="12.75" customHeight="1">
      <c r="A66" s="263" t="s">
        <v>280</v>
      </c>
      <c r="B66" s="263" t="s">
        <v>277</v>
      </c>
      <c r="C66" s="264" t="s">
        <v>230</v>
      </c>
      <c r="D66" s="264"/>
      <c r="E66" s="270">
        <v>583035198.64999998</v>
      </c>
      <c r="F66" s="271">
        <v>1059.8594595078018</v>
      </c>
      <c r="G66" s="272">
        <v>576559142.69000006</v>
      </c>
      <c r="H66" s="273">
        <v>1065.1769391930604</v>
      </c>
      <c r="I66" s="267">
        <v>1.1232249183986909E-2</v>
      </c>
      <c r="J66" s="267">
        <v>-4.9921092821320068E-3</v>
      </c>
      <c r="K66" s="607"/>
      <c r="L66" s="679"/>
      <c r="M66" s="355"/>
      <c r="N66" s="355"/>
      <c r="O66" s="355"/>
    </row>
    <row r="67" spans="1:15" ht="12.75" customHeight="1">
      <c r="A67" s="263" t="s">
        <v>281</v>
      </c>
      <c r="B67" s="263" t="s">
        <v>277</v>
      </c>
      <c r="C67" s="264" t="s">
        <v>228</v>
      </c>
      <c r="D67" s="264"/>
      <c r="E67" s="270">
        <v>235019318.50999999</v>
      </c>
      <c r="F67" s="271">
        <v>114.04758213624737</v>
      </c>
      <c r="G67" s="272">
        <v>217267914.50999999</v>
      </c>
      <c r="H67" s="273">
        <v>112.46649714115023</v>
      </c>
      <c r="I67" s="267">
        <v>8.1702832376489676E-2</v>
      </c>
      <c r="J67" s="267">
        <v>1.4058275444578161E-2</v>
      </c>
      <c r="K67" s="607"/>
      <c r="L67" s="679"/>
      <c r="M67" s="355"/>
      <c r="N67" s="355"/>
      <c r="O67" s="355"/>
    </row>
    <row r="68" spans="1:15" ht="12.75" customHeight="1">
      <c r="A68" s="263" t="s">
        <v>282</v>
      </c>
      <c r="B68" s="263" t="s">
        <v>277</v>
      </c>
      <c r="C68" s="264" t="s">
        <v>227</v>
      </c>
      <c r="D68" s="264"/>
      <c r="E68" s="270">
        <v>61091450.689999998</v>
      </c>
      <c r="F68" s="271">
        <v>62.696778325669818</v>
      </c>
      <c r="G68" s="272">
        <v>59919061.149999999</v>
      </c>
      <c r="H68" s="273">
        <v>61.752613080659245</v>
      </c>
      <c r="I68" s="267">
        <v>1.9566220122592792E-2</v>
      </c>
      <c r="J68" s="267">
        <v>1.5289478418951008E-2</v>
      </c>
      <c r="K68" s="607"/>
      <c r="L68" s="679"/>
      <c r="M68" s="355"/>
      <c r="N68" s="355"/>
      <c r="O68" s="355"/>
    </row>
    <row r="69" spans="1:15" ht="12.75" customHeight="1">
      <c r="A69" s="357" t="s">
        <v>283</v>
      </c>
      <c r="B69" s="263" t="s">
        <v>277</v>
      </c>
      <c r="C69" s="264" t="s">
        <v>230</v>
      </c>
      <c r="D69" s="264"/>
      <c r="E69" s="270">
        <v>1536022614.3599999</v>
      </c>
      <c r="F69" s="271">
        <v>142.50565773734937</v>
      </c>
      <c r="G69" s="272">
        <v>1594694101.8599999</v>
      </c>
      <c r="H69" s="273">
        <v>142.42773937514568</v>
      </c>
      <c r="I69" s="267">
        <v>-3.6791687779849092E-2</v>
      </c>
      <c r="J69" s="267">
        <v>5.4707294060496459E-4</v>
      </c>
      <c r="K69" s="607"/>
      <c r="L69" s="679"/>
      <c r="M69" s="355"/>
      <c r="N69" s="355"/>
      <c r="O69" s="355"/>
    </row>
    <row r="70" spans="1:15" ht="12.75" customHeight="1">
      <c r="A70" s="263" t="s">
        <v>284</v>
      </c>
      <c r="B70" s="263" t="s">
        <v>285</v>
      </c>
      <c r="C70" s="264" t="s">
        <v>227</v>
      </c>
      <c r="D70" s="264"/>
      <c r="E70" s="270">
        <v>17382059.510000002</v>
      </c>
      <c r="F70" s="271">
        <v>838.64656927952501</v>
      </c>
      <c r="G70" s="272">
        <v>14553060.039999999</v>
      </c>
      <c r="H70" s="273">
        <v>822.09130363795271</v>
      </c>
      <c r="I70" s="267">
        <v>0.19439207027417749</v>
      </c>
      <c r="J70" s="267">
        <v>2.0137989014494151E-2</v>
      </c>
      <c r="K70" s="607"/>
      <c r="L70" s="679"/>
      <c r="M70" s="355"/>
      <c r="N70" s="355"/>
      <c r="O70" s="355"/>
    </row>
    <row r="71" spans="1:15" ht="12.75" customHeight="1">
      <c r="A71" s="263" t="s">
        <v>286</v>
      </c>
      <c r="B71" s="263" t="s">
        <v>285</v>
      </c>
      <c r="C71" s="283" t="s">
        <v>227</v>
      </c>
      <c r="D71" s="283"/>
      <c r="E71" s="270">
        <v>21848018.469999999</v>
      </c>
      <c r="F71" s="271">
        <v>114.63690644090309</v>
      </c>
      <c r="G71" s="272">
        <v>19724329.539999999</v>
      </c>
      <c r="H71" s="273">
        <v>109.80746869174652</v>
      </c>
      <c r="I71" s="267">
        <v>0.10766849771462494</v>
      </c>
      <c r="J71" s="267">
        <v>4.3980958733452313E-2</v>
      </c>
      <c r="K71" s="607"/>
      <c r="L71" s="679"/>
      <c r="M71" s="355"/>
      <c r="N71" s="355"/>
      <c r="O71" s="355"/>
    </row>
    <row r="72" spans="1:15" ht="12.75" customHeight="1">
      <c r="A72" s="263" t="s">
        <v>1197</v>
      </c>
      <c r="B72" s="263" t="s">
        <v>287</v>
      </c>
      <c r="C72" s="283" t="s">
        <v>753</v>
      </c>
      <c r="D72" s="283"/>
      <c r="E72" s="270">
        <v>11255676.0846</v>
      </c>
      <c r="F72" s="271">
        <v>764.38630445176557</v>
      </c>
      <c r="G72" s="272">
        <v>0</v>
      </c>
      <c r="H72" s="273">
        <v>0</v>
      </c>
      <c r="I72" s="267" t="s">
        <v>1170</v>
      </c>
      <c r="J72" s="267" t="s">
        <v>1170</v>
      </c>
      <c r="K72" s="607"/>
      <c r="L72" s="679"/>
      <c r="M72" s="355"/>
      <c r="N72" s="355"/>
      <c r="O72" s="355"/>
    </row>
    <row r="73" spans="1:15" ht="12.75" customHeight="1">
      <c r="A73" s="263" t="s">
        <v>1198</v>
      </c>
      <c r="B73" s="263" t="s">
        <v>287</v>
      </c>
      <c r="C73" s="283" t="s">
        <v>753</v>
      </c>
      <c r="D73" s="283"/>
      <c r="E73" s="270">
        <v>35940451.438199997</v>
      </c>
      <c r="F73" s="271">
        <v>759.49820482893244</v>
      </c>
      <c r="G73" s="272">
        <v>0</v>
      </c>
      <c r="H73" s="273">
        <v>0</v>
      </c>
      <c r="I73" s="267" t="s">
        <v>1170</v>
      </c>
      <c r="J73" s="267" t="s">
        <v>1170</v>
      </c>
      <c r="K73" s="607"/>
      <c r="L73" s="679"/>
      <c r="M73" s="355"/>
      <c r="N73" s="355"/>
      <c r="O73" s="355"/>
    </row>
    <row r="74" spans="1:15" ht="12.75" customHeight="1">
      <c r="A74" s="263" t="s">
        <v>288</v>
      </c>
      <c r="B74" s="263" t="s">
        <v>287</v>
      </c>
      <c r="C74" s="283" t="s">
        <v>241</v>
      </c>
      <c r="D74" s="283"/>
      <c r="E74" s="270">
        <v>85174578.110100001</v>
      </c>
      <c r="F74" s="271">
        <v>1290.3692228607383</v>
      </c>
      <c r="G74" s="272">
        <v>86952869.942599997</v>
      </c>
      <c r="H74" s="273">
        <v>1289.7033827973753</v>
      </c>
      <c r="I74" s="267">
        <v>-2.0451214936021089E-2</v>
      </c>
      <c r="J74" s="267">
        <v>5.1627379771534976E-4</v>
      </c>
      <c r="K74" s="607"/>
      <c r="L74" s="679"/>
      <c r="M74" s="355"/>
      <c r="N74" s="355"/>
      <c r="O74" s="355"/>
    </row>
    <row r="75" spans="1:15" ht="12.75" customHeight="1">
      <c r="A75" s="263" t="s">
        <v>289</v>
      </c>
      <c r="B75" s="263" t="s">
        <v>287</v>
      </c>
      <c r="C75" s="283" t="s">
        <v>230</v>
      </c>
      <c r="D75" s="283"/>
      <c r="E75" s="270">
        <v>702324482.21130002</v>
      </c>
      <c r="F75" s="271">
        <v>156.49383888161853</v>
      </c>
      <c r="G75" s="272">
        <v>743786713.47230005</v>
      </c>
      <c r="H75" s="273">
        <v>156.40444156271036</v>
      </c>
      <c r="I75" s="267">
        <v>-5.5744786119447332E-2</v>
      </c>
      <c r="J75" s="267">
        <v>5.7157787857531339E-4</v>
      </c>
      <c r="K75" s="607"/>
      <c r="L75" s="679"/>
      <c r="M75" s="355"/>
      <c r="N75" s="355"/>
      <c r="O75" s="355"/>
    </row>
    <row r="76" spans="1:15" ht="12.75" customHeight="1">
      <c r="A76" s="263" t="s">
        <v>1136</v>
      </c>
      <c r="B76" s="263" t="s">
        <v>287</v>
      </c>
      <c r="C76" s="283" t="s">
        <v>241</v>
      </c>
      <c r="D76" s="283"/>
      <c r="E76" s="270">
        <v>20030676.778000001</v>
      </c>
      <c r="F76" s="271">
        <v>776.99379396109396</v>
      </c>
      <c r="G76" s="272">
        <v>19410767.771600001</v>
      </c>
      <c r="H76" s="273">
        <v>776.04639406454567</v>
      </c>
      <c r="I76" s="267">
        <v>3.1936346552298378E-2</v>
      </c>
      <c r="J76" s="267">
        <v>1.2208031682052756E-3</v>
      </c>
      <c r="K76" s="607"/>
      <c r="L76" s="679"/>
      <c r="M76" s="355"/>
      <c r="N76" s="355"/>
      <c r="O76" s="355"/>
    </row>
    <row r="77" spans="1:15" ht="12.75" customHeight="1">
      <c r="A77" s="357" t="s">
        <v>1147</v>
      </c>
      <c r="B77" s="263" t="s">
        <v>287</v>
      </c>
      <c r="C77" s="283" t="s">
        <v>753</v>
      </c>
      <c r="D77" s="283"/>
      <c r="E77" s="270">
        <v>145122562.45539999</v>
      </c>
      <c r="F77" s="271">
        <v>945.84323482711613</v>
      </c>
      <c r="G77" s="272">
        <v>144013521.8416</v>
      </c>
      <c r="H77" s="273">
        <v>944.59989377030024</v>
      </c>
      <c r="I77" s="267">
        <v>7.7009477972480589E-3</v>
      </c>
      <c r="J77" s="267">
        <v>1.3162621179780842E-3</v>
      </c>
      <c r="K77" s="607"/>
      <c r="L77" s="679"/>
      <c r="M77" s="355"/>
      <c r="N77" s="355"/>
      <c r="O77" s="355"/>
    </row>
    <row r="78" spans="1:15" ht="12.75" customHeight="1">
      <c r="A78" s="263" t="s">
        <v>290</v>
      </c>
      <c r="B78" s="263" t="s">
        <v>287</v>
      </c>
      <c r="C78" s="283" t="s">
        <v>230</v>
      </c>
      <c r="D78" s="283"/>
      <c r="E78" s="272">
        <v>187888073.29539999</v>
      </c>
      <c r="F78" s="273">
        <v>803.79028904697009</v>
      </c>
      <c r="G78" s="272">
        <v>201915049.21380001</v>
      </c>
      <c r="H78" s="273">
        <v>807.99345310853982</v>
      </c>
      <c r="I78" s="267">
        <v>-6.9469690213865176E-2</v>
      </c>
      <c r="J78" s="267">
        <v>-5.2019778692502516E-3</v>
      </c>
      <c r="K78" s="607"/>
      <c r="L78" s="679"/>
      <c r="M78" s="355"/>
      <c r="N78" s="355"/>
      <c r="O78" s="355"/>
    </row>
    <row r="79" spans="1:15" ht="12.75" customHeight="1">
      <c r="A79" s="357" t="s">
        <v>1148</v>
      </c>
      <c r="B79" s="263" t="s">
        <v>287</v>
      </c>
      <c r="C79" s="283" t="s">
        <v>753</v>
      </c>
      <c r="D79" s="283"/>
      <c r="E79" s="270">
        <v>142763474.0002</v>
      </c>
      <c r="F79" s="271">
        <v>797.67887844591019</v>
      </c>
      <c r="G79" s="272">
        <v>140497785.23550001</v>
      </c>
      <c r="H79" s="273">
        <v>796.00304556982474</v>
      </c>
      <c r="I79" s="267">
        <v>1.6126152884917699E-2</v>
      </c>
      <c r="J79" s="267">
        <v>2.1053096284144868E-3</v>
      </c>
      <c r="K79" s="607"/>
      <c r="L79" s="679"/>
      <c r="M79" s="355"/>
      <c r="N79" s="355"/>
      <c r="O79" s="355"/>
    </row>
    <row r="80" spans="1:15" ht="12.75" customHeight="1">
      <c r="A80" s="263" t="s">
        <v>844</v>
      </c>
      <c r="B80" s="263" t="s">
        <v>287</v>
      </c>
      <c r="C80" s="283" t="s">
        <v>753</v>
      </c>
      <c r="D80" s="283"/>
      <c r="E80" s="274">
        <v>44584587.0572</v>
      </c>
      <c r="F80" s="275">
        <v>786.99637607627051</v>
      </c>
      <c r="G80" s="272">
        <v>44561249.7896</v>
      </c>
      <c r="H80" s="273">
        <v>786.58443225799181</v>
      </c>
      <c r="I80" s="267">
        <v>5.2371214250479525E-4</v>
      </c>
      <c r="J80" s="267">
        <v>5.2371214250479525E-4</v>
      </c>
      <c r="K80" s="607"/>
      <c r="L80" s="679"/>
      <c r="M80" s="355"/>
      <c r="N80" s="355"/>
      <c r="O80" s="355"/>
    </row>
    <row r="81" spans="1:15" ht="12.75" customHeight="1">
      <c r="A81" s="263" t="s">
        <v>845</v>
      </c>
      <c r="B81" s="263" t="s">
        <v>708</v>
      </c>
      <c r="C81" s="283" t="s">
        <v>228</v>
      </c>
      <c r="D81" s="283"/>
      <c r="E81" s="274">
        <v>0</v>
      </c>
      <c r="F81" s="275">
        <v>0</v>
      </c>
      <c r="G81" s="279">
        <v>0</v>
      </c>
      <c r="H81" s="280">
        <v>0</v>
      </c>
      <c r="I81" s="267" t="s">
        <v>1170</v>
      </c>
      <c r="J81" s="267" t="s">
        <v>1170</v>
      </c>
      <c r="K81" s="607"/>
      <c r="L81" s="679"/>
      <c r="M81" s="355"/>
      <c r="N81" s="355"/>
      <c r="O81" s="355"/>
    </row>
    <row r="82" spans="1:15" ht="12.75" customHeight="1">
      <c r="A82" s="263" t="s">
        <v>846</v>
      </c>
      <c r="B82" s="263" t="s">
        <v>708</v>
      </c>
      <c r="C82" s="283" t="s">
        <v>230</v>
      </c>
      <c r="D82" s="283"/>
      <c r="E82" s="274">
        <v>0</v>
      </c>
      <c r="F82" s="275">
        <v>0</v>
      </c>
      <c r="G82" s="272">
        <v>0</v>
      </c>
      <c r="H82" s="273">
        <v>0</v>
      </c>
      <c r="I82" s="267" t="s">
        <v>1170</v>
      </c>
      <c r="J82" s="267" t="s">
        <v>1170</v>
      </c>
      <c r="K82" s="607"/>
      <c r="L82" s="679"/>
      <c r="M82" s="355"/>
      <c r="N82" s="355"/>
      <c r="O82" s="355"/>
    </row>
    <row r="83" spans="1:15" ht="12.75" customHeight="1">
      <c r="A83" s="263" t="s">
        <v>847</v>
      </c>
      <c r="B83" s="263" t="s">
        <v>708</v>
      </c>
      <c r="C83" s="283" t="s">
        <v>227</v>
      </c>
      <c r="D83" s="283"/>
      <c r="E83" s="274">
        <v>0</v>
      </c>
      <c r="F83" s="275">
        <v>0</v>
      </c>
      <c r="G83" s="272">
        <v>0</v>
      </c>
      <c r="H83" s="273">
        <v>0</v>
      </c>
      <c r="I83" s="267" t="s">
        <v>1170</v>
      </c>
      <c r="J83" s="267" t="s">
        <v>1170</v>
      </c>
      <c r="K83" s="607"/>
      <c r="L83" s="679"/>
      <c r="M83" s="355"/>
      <c r="N83" s="355"/>
      <c r="O83" s="355"/>
    </row>
    <row r="84" spans="1:15" ht="12.75" customHeight="1">
      <c r="A84" s="263" t="s">
        <v>291</v>
      </c>
      <c r="B84" s="263" t="s">
        <v>292</v>
      </c>
      <c r="C84" s="283" t="s">
        <v>227</v>
      </c>
      <c r="D84" s="283"/>
      <c r="E84" s="270">
        <v>296012559.1487</v>
      </c>
      <c r="F84" s="271">
        <v>105.78336134936224</v>
      </c>
      <c r="G84" s="272">
        <v>305187600.9799</v>
      </c>
      <c r="H84" s="273">
        <v>104.80299880057841</v>
      </c>
      <c r="I84" s="267">
        <v>-3.0063612681972218E-2</v>
      </c>
      <c r="J84" s="267">
        <v>9.3543368033703889E-3</v>
      </c>
      <c r="K84" s="607"/>
      <c r="L84" s="679"/>
      <c r="M84" s="355"/>
      <c r="N84" s="355"/>
      <c r="O84" s="355"/>
    </row>
    <row r="85" spans="1:15" ht="12.75" customHeight="1">
      <c r="A85" s="263" t="s">
        <v>293</v>
      </c>
      <c r="B85" s="263" t="s">
        <v>292</v>
      </c>
      <c r="C85" s="283" t="s">
        <v>241</v>
      </c>
      <c r="D85" s="283"/>
      <c r="E85" s="270">
        <v>202903957.50760001</v>
      </c>
      <c r="F85" s="271">
        <v>1428.0163876893298</v>
      </c>
      <c r="G85" s="272">
        <v>193919831.8888</v>
      </c>
      <c r="H85" s="273">
        <v>1425.3142641064505</v>
      </c>
      <c r="I85" s="267">
        <v>4.6329070788137861E-2</v>
      </c>
      <c r="J85" s="267">
        <v>1.8958089811675904E-3</v>
      </c>
      <c r="K85" s="607"/>
      <c r="L85" s="679"/>
      <c r="M85" s="355"/>
      <c r="N85" s="355"/>
      <c r="O85" s="355"/>
    </row>
    <row r="86" spans="1:15" ht="12.75" customHeight="1">
      <c r="A86" s="263" t="s">
        <v>294</v>
      </c>
      <c r="B86" s="263" t="s">
        <v>292</v>
      </c>
      <c r="C86" s="283" t="s">
        <v>227</v>
      </c>
      <c r="D86" s="283"/>
      <c r="E86" s="270">
        <v>48853836.718500003</v>
      </c>
      <c r="F86" s="271">
        <v>757.15505031065231</v>
      </c>
      <c r="G86" s="272">
        <v>47298641.824100003</v>
      </c>
      <c r="H86" s="273">
        <v>735.56463684280391</v>
      </c>
      <c r="I86" s="267">
        <v>3.2880328787952218E-2</v>
      </c>
      <c r="J86" s="267">
        <v>2.9352163476100479E-2</v>
      </c>
      <c r="K86" s="607"/>
      <c r="L86" s="679"/>
      <c r="M86" s="355"/>
      <c r="N86" s="355"/>
      <c r="O86" s="355"/>
    </row>
    <row r="87" spans="1:15" ht="12.75" customHeight="1">
      <c r="A87" s="263" t="s">
        <v>295</v>
      </c>
      <c r="B87" s="263" t="s">
        <v>292</v>
      </c>
      <c r="C87" s="283" t="s">
        <v>227</v>
      </c>
      <c r="D87" s="283"/>
      <c r="E87" s="270">
        <v>304868822.2913</v>
      </c>
      <c r="F87" s="271">
        <v>1136.4715900780591</v>
      </c>
      <c r="G87" s="272">
        <v>267643173.7096</v>
      </c>
      <c r="H87" s="273">
        <v>1120.196856373474</v>
      </c>
      <c r="I87" s="267">
        <v>0.13908685981317359</v>
      </c>
      <c r="J87" s="267">
        <v>1.4528458647235398E-2</v>
      </c>
      <c r="K87" s="607"/>
      <c r="L87" s="679"/>
      <c r="M87" s="355"/>
      <c r="N87" s="355"/>
      <c r="O87" s="355"/>
    </row>
    <row r="88" spans="1:15" ht="12.75" customHeight="1">
      <c r="A88" s="263" t="s">
        <v>296</v>
      </c>
      <c r="B88" s="263" t="s">
        <v>292</v>
      </c>
      <c r="C88" s="283" t="s">
        <v>230</v>
      </c>
      <c r="D88" s="283"/>
      <c r="E88" s="270">
        <v>157164226.08930001</v>
      </c>
      <c r="F88" s="271">
        <v>1144.5762409728</v>
      </c>
      <c r="G88" s="272">
        <v>170209064.1063</v>
      </c>
      <c r="H88" s="273">
        <v>1150.651351619829</v>
      </c>
      <c r="I88" s="267">
        <v>-7.6640090147332862E-2</v>
      </c>
      <c r="J88" s="267">
        <v>-5.2797145186305183E-3</v>
      </c>
      <c r="K88" s="607"/>
      <c r="L88" s="679"/>
      <c r="M88" s="355"/>
      <c r="N88" s="355"/>
      <c r="O88" s="355"/>
    </row>
    <row r="89" spans="1:15" ht="12.75" customHeight="1">
      <c r="A89" s="263" t="s">
        <v>1173</v>
      </c>
      <c r="B89" s="263" t="s">
        <v>292</v>
      </c>
      <c r="C89" s="283" t="s">
        <v>753</v>
      </c>
      <c r="D89" s="283"/>
      <c r="E89" s="270">
        <v>9927843.1257000007</v>
      </c>
      <c r="F89" s="271">
        <v>787.15611184088857</v>
      </c>
      <c r="G89" s="272">
        <v>8643669.2118999995</v>
      </c>
      <c r="H89" s="273">
        <v>775.6745620149386</v>
      </c>
      <c r="I89" s="267">
        <v>0.14856814650334371</v>
      </c>
      <c r="J89" s="267">
        <v>1.4802019285155898E-2</v>
      </c>
      <c r="K89" s="607"/>
      <c r="L89" s="679"/>
      <c r="M89" s="355"/>
      <c r="N89" s="355"/>
      <c r="O89" s="355"/>
    </row>
    <row r="90" spans="1:15" ht="12.75" customHeight="1">
      <c r="A90" s="263" t="s">
        <v>1174</v>
      </c>
      <c r="B90" s="263" t="s">
        <v>292</v>
      </c>
      <c r="C90" s="283" t="s">
        <v>753</v>
      </c>
      <c r="D90" s="283"/>
      <c r="E90" s="270">
        <v>7081737.0916999998</v>
      </c>
      <c r="F90" s="271">
        <v>789.17240797720888</v>
      </c>
      <c r="G90" s="272">
        <v>5757889.1656999998</v>
      </c>
      <c r="H90" s="273">
        <v>776.77882073531578</v>
      </c>
      <c r="I90" s="267">
        <v>0.22991896646538823</v>
      </c>
      <c r="J90" s="267">
        <v>1.5955104478982962E-2</v>
      </c>
      <c r="K90" s="607"/>
      <c r="L90" s="679"/>
      <c r="M90" s="355"/>
      <c r="N90" s="355"/>
      <c r="O90" s="355"/>
    </row>
    <row r="91" spans="1:15" ht="12.75" customHeight="1">
      <c r="A91" s="263" t="s">
        <v>1175</v>
      </c>
      <c r="B91" s="263" t="s">
        <v>292</v>
      </c>
      <c r="C91" s="283" t="s">
        <v>753</v>
      </c>
      <c r="D91" s="283"/>
      <c r="E91" s="270">
        <v>5855904.2549000001</v>
      </c>
      <c r="F91" s="271">
        <v>788.94487136020632</v>
      </c>
      <c r="G91" s="272">
        <v>5228931.4314000001</v>
      </c>
      <c r="H91" s="273">
        <v>776.97122650149424</v>
      </c>
      <c r="I91" s="267">
        <v>0.11990457930562948</v>
      </c>
      <c r="J91" s="267">
        <v>1.5410667023830982E-2</v>
      </c>
      <c r="K91" s="607"/>
      <c r="L91" s="679"/>
      <c r="M91" s="355"/>
      <c r="N91" s="355"/>
      <c r="O91" s="355"/>
    </row>
    <row r="92" spans="1:15" ht="12.75" customHeight="1">
      <c r="A92" s="263" t="s">
        <v>1176</v>
      </c>
      <c r="B92" s="263" t="s">
        <v>292</v>
      </c>
      <c r="C92" s="283" t="s">
        <v>753</v>
      </c>
      <c r="D92" s="283"/>
      <c r="E92" s="270">
        <v>7999263.5272000004</v>
      </c>
      <c r="F92" s="271">
        <v>789.32248396526279</v>
      </c>
      <c r="G92" s="272">
        <v>5687828.9812000003</v>
      </c>
      <c r="H92" s="273">
        <v>777.06544531840666</v>
      </c>
      <c r="I92" s="267">
        <v>0.40638256769674208</v>
      </c>
      <c r="J92" s="267">
        <v>1.5773495940015314E-2</v>
      </c>
      <c r="K92" s="607"/>
      <c r="L92" s="679"/>
      <c r="M92" s="355"/>
      <c r="N92" s="355"/>
      <c r="O92" s="355"/>
    </row>
    <row r="93" spans="1:15" ht="12.75" customHeight="1">
      <c r="A93" s="263" t="s">
        <v>297</v>
      </c>
      <c r="B93" s="263" t="s">
        <v>292</v>
      </c>
      <c r="C93" s="283" t="s">
        <v>228</v>
      </c>
      <c r="D93" s="283"/>
      <c r="E93" s="270">
        <v>407415452.42150003</v>
      </c>
      <c r="F93" s="271">
        <v>1179.4062077879182</v>
      </c>
      <c r="G93" s="272">
        <v>370530525.54040003</v>
      </c>
      <c r="H93" s="273">
        <v>1167.3513966675055</v>
      </c>
      <c r="I93" s="267">
        <v>9.9546256890185258E-2</v>
      </c>
      <c r="J93" s="267">
        <v>1.032663442629711E-2</v>
      </c>
      <c r="K93" s="607"/>
      <c r="L93" s="679"/>
      <c r="M93" s="355"/>
      <c r="N93" s="355"/>
      <c r="O93" s="355"/>
    </row>
    <row r="94" spans="1:15" ht="12.75" customHeight="1">
      <c r="A94" s="262" t="s">
        <v>298</v>
      </c>
      <c r="B94" s="263" t="s">
        <v>292</v>
      </c>
      <c r="C94" s="283" t="s">
        <v>230</v>
      </c>
      <c r="D94" s="283"/>
      <c r="E94" s="270">
        <v>2094804416.6304998</v>
      </c>
      <c r="F94" s="271">
        <v>174.47766757920397</v>
      </c>
      <c r="G94" s="272">
        <v>2267522014.1293998</v>
      </c>
      <c r="H94" s="273">
        <v>174.38294423446109</v>
      </c>
      <c r="I94" s="267">
        <v>-7.6170196550534364E-2</v>
      </c>
      <c r="J94" s="267">
        <v>5.4319156703486193E-4</v>
      </c>
      <c r="K94" s="607"/>
      <c r="L94" s="679"/>
      <c r="M94" s="355"/>
      <c r="N94" s="355"/>
      <c r="O94" s="355"/>
    </row>
    <row r="95" spans="1:15" ht="12.75" customHeight="1">
      <c r="A95" s="263" t="s">
        <v>299</v>
      </c>
      <c r="B95" s="263" t="s">
        <v>292</v>
      </c>
      <c r="C95" s="283" t="s">
        <v>227</v>
      </c>
      <c r="D95" s="283"/>
      <c r="E95" s="270">
        <v>78493020.675400004</v>
      </c>
      <c r="F95" s="271">
        <v>1272.7126099945631</v>
      </c>
      <c r="G95" s="272">
        <v>79968051.221000001</v>
      </c>
      <c r="H95" s="273">
        <v>1251.0918764219646</v>
      </c>
      <c r="I95" s="267">
        <v>-1.8445248109443035E-2</v>
      </c>
      <c r="J95" s="267">
        <v>1.7281491455633402E-2</v>
      </c>
      <c r="K95" s="607"/>
      <c r="L95" s="679"/>
      <c r="M95" s="355"/>
      <c r="N95" s="355"/>
      <c r="O95" s="355"/>
    </row>
    <row r="96" spans="1:15" ht="18.75" customHeight="1">
      <c r="A96" s="486" t="s">
        <v>607</v>
      </c>
      <c r="B96" s="487"/>
      <c r="C96" s="488"/>
      <c r="D96" s="488"/>
      <c r="E96" s="489">
        <f>SUM(E10:E95)</f>
        <v>13375862333.555504</v>
      </c>
      <c r="F96" s="489"/>
      <c r="G96" s="489">
        <f>SUM(G10:G95)</f>
        <v>13443391624.165108</v>
      </c>
      <c r="H96" s="490"/>
      <c r="I96" s="491">
        <v>-5.0232331615049919E-3</v>
      </c>
      <c r="J96" s="491"/>
      <c r="K96" s="607"/>
      <c r="L96" s="607"/>
      <c r="M96" s="150"/>
      <c r="N96" s="150"/>
    </row>
    <row r="97" spans="1:9" ht="12.75" customHeight="1">
      <c r="A97" s="36" t="s">
        <v>608</v>
      </c>
    </row>
    <row r="98" spans="1:9" ht="12.75" customHeight="1"/>
    <row r="99" spans="1:9" ht="12.75" customHeight="1">
      <c r="A99" s="80" t="s">
        <v>760</v>
      </c>
    </row>
    <row r="100" spans="1:9" ht="12.75" customHeight="1">
      <c r="A100" s="81" t="s">
        <v>752</v>
      </c>
    </row>
    <row r="101" spans="1:9" ht="12.75" customHeight="1">
      <c r="A101" s="51" t="s">
        <v>796</v>
      </c>
    </row>
    <row r="102" spans="1:9" ht="12.75" customHeight="1">
      <c r="A102" s="577" t="s">
        <v>799</v>
      </c>
    </row>
    <row r="103" spans="1:9" ht="12.75" customHeight="1">
      <c r="A103" s="51" t="s">
        <v>802</v>
      </c>
    </row>
    <row r="104" spans="1:9" ht="12.75" customHeight="1">
      <c r="A104" s="90" t="s">
        <v>803</v>
      </c>
    </row>
    <row r="105" spans="1:9" ht="12.75" customHeight="1">
      <c r="A105" s="51"/>
      <c r="B105" s="83"/>
      <c r="C105" s="83"/>
      <c r="D105" s="83"/>
      <c r="E105" s="83"/>
      <c r="F105" s="83"/>
      <c r="G105" s="83"/>
      <c r="H105" s="83"/>
      <c r="I105" s="83"/>
    </row>
    <row r="106" spans="1:9" ht="12.75" customHeight="1">
      <c r="A106" s="690"/>
      <c r="B106" s="84"/>
      <c r="C106" s="84"/>
      <c r="D106" s="84"/>
      <c r="E106" s="84"/>
      <c r="F106" s="84"/>
      <c r="G106" s="84"/>
      <c r="H106" s="84"/>
      <c r="I106" s="84"/>
    </row>
    <row r="107" spans="1:9" ht="12.75" customHeight="1">
      <c r="A107" s="691"/>
    </row>
    <row r="108" spans="1:9" ht="12.75" customHeight="1"/>
    <row r="109" spans="1:9" ht="12.75" customHeight="1">
      <c r="A109" s="75" t="s">
        <v>338</v>
      </c>
    </row>
    <row r="110" spans="1:9" ht="12.75" customHeight="1"/>
    <row r="111" spans="1:9" ht="12.75" customHeight="1"/>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451</v>
      </c>
    </row>
  </sheetData>
  <mergeCells count="7">
    <mergeCell ref="E7:F7"/>
    <mergeCell ref="G7:H7"/>
    <mergeCell ref="I7:J7"/>
    <mergeCell ref="E5:F5"/>
    <mergeCell ref="E6:F6"/>
    <mergeCell ref="G5:H5"/>
    <mergeCell ref="G6:H6"/>
  </mergeCells>
  <hyperlinks>
    <hyperlink ref="A109"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1014</v>
      </c>
      <c r="M1" s="380" t="str">
        <f>Naslovnica!A20</f>
        <v>Ožujak 2015.</v>
      </c>
    </row>
    <row r="2" spans="1:14" ht="12.75" customHeight="1">
      <c r="A2" s="125" t="s">
        <v>1015</v>
      </c>
      <c r="M2" s="118" t="str">
        <f>Naslovnica!A24</f>
        <v>March 2015</v>
      </c>
    </row>
    <row r="3" spans="1:14" ht="12.75" customHeight="1">
      <c r="A3" s="18"/>
      <c r="M3" s="19"/>
    </row>
    <row r="4" spans="1:14" ht="12.75" customHeight="1">
      <c r="A4" s="112"/>
      <c r="B4" s="112"/>
      <c r="C4" s="112"/>
      <c r="D4" s="112"/>
      <c r="E4" s="112"/>
      <c r="F4" s="112"/>
      <c r="G4" s="112"/>
      <c r="H4" s="112"/>
      <c r="I4" s="112"/>
      <c r="J4" s="112"/>
      <c r="K4" s="112"/>
      <c r="L4" s="112"/>
      <c r="M4" s="21" t="s">
        <v>495</v>
      </c>
    </row>
    <row r="5" spans="1:14" ht="25.5" customHeight="1">
      <c r="A5" s="795" t="s">
        <v>611</v>
      </c>
      <c r="B5" s="796" t="s">
        <v>773</v>
      </c>
      <c r="C5" s="797"/>
      <c r="D5" s="729" t="s">
        <v>772</v>
      </c>
      <c r="E5" s="770"/>
      <c r="F5" s="729" t="s">
        <v>774</v>
      </c>
      <c r="G5" s="770"/>
      <c r="H5" s="729" t="s">
        <v>775</v>
      </c>
      <c r="I5" s="770"/>
      <c r="J5" s="729" t="s">
        <v>1140</v>
      </c>
      <c r="K5" s="770"/>
      <c r="L5" s="729" t="s">
        <v>776</v>
      </c>
      <c r="M5" s="770"/>
    </row>
    <row r="6" spans="1:14" ht="12.75" customHeight="1">
      <c r="A6" s="795"/>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5"/>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612</v>
      </c>
      <c r="B8" s="285">
        <v>172989.87766999999</v>
      </c>
      <c r="C8" s="286">
        <v>9.9266476021930117E-2</v>
      </c>
      <c r="D8" s="285">
        <v>56080.026299999998</v>
      </c>
      <c r="E8" s="286">
        <v>6.4987546806236252E-2</v>
      </c>
      <c r="F8" s="285">
        <v>518153.06880000001</v>
      </c>
      <c r="G8" s="286">
        <v>5.8172155445503144E-2</v>
      </c>
      <c r="H8" s="285">
        <v>64552.372219999997</v>
      </c>
      <c r="I8" s="286">
        <v>5.0623050651760572E-2</v>
      </c>
      <c r="J8" s="285">
        <v>87389.885559999995</v>
      </c>
      <c r="K8" s="286">
        <v>0.14865948264233511</v>
      </c>
      <c r="L8" s="285">
        <v>899165.23054999998</v>
      </c>
      <c r="M8" s="286">
        <v>6.7222972853867038E-2</v>
      </c>
      <c r="N8" s="88"/>
    </row>
    <row r="9" spans="1:14" ht="18">
      <c r="A9" s="209" t="s">
        <v>613</v>
      </c>
      <c r="B9" s="285">
        <v>34446.882409999998</v>
      </c>
      <c r="C9" s="286">
        <v>1.9766593703855247E-2</v>
      </c>
      <c r="D9" s="285">
        <v>35502.128859999997</v>
      </c>
      <c r="E9" s="286">
        <v>4.1141140852323045E-2</v>
      </c>
      <c r="F9" s="285">
        <v>96146.645870000008</v>
      </c>
      <c r="G9" s="286">
        <v>1.0794218862905601E-2</v>
      </c>
      <c r="H9" s="285">
        <v>5486.1007900000004</v>
      </c>
      <c r="I9" s="286">
        <v>4.3022920556091953E-3</v>
      </c>
      <c r="J9" s="285">
        <v>38375.216289999997</v>
      </c>
      <c r="K9" s="286">
        <v>6.5280321211111908E-2</v>
      </c>
      <c r="L9" s="285">
        <v>209956.97422</v>
      </c>
      <c r="M9" s="286">
        <v>1.5696705676483881E-2</v>
      </c>
      <c r="N9" s="88"/>
    </row>
    <row r="10" spans="1:14" ht="18">
      <c r="A10" s="209" t="s">
        <v>614</v>
      </c>
      <c r="B10" s="285">
        <v>1612123.3884200002</v>
      </c>
      <c r="C10" s="286">
        <v>0.92508191714120835</v>
      </c>
      <c r="D10" s="285">
        <v>811474.55189</v>
      </c>
      <c r="E10" s="286">
        <v>0.94036582901925225</v>
      </c>
      <c r="F10" s="285">
        <v>8862824.0977800004</v>
      </c>
      <c r="G10" s="286">
        <v>0.99501404535965821</v>
      </c>
      <c r="H10" s="285">
        <v>1260041.5432800001</v>
      </c>
      <c r="I10" s="286">
        <v>0.98814566645814295</v>
      </c>
      <c r="J10" s="285">
        <v>502946.56346999999</v>
      </c>
      <c r="K10" s="286">
        <v>0.85556555479016649</v>
      </c>
      <c r="L10" s="285">
        <v>13049410.14484</v>
      </c>
      <c r="M10" s="286">
        <v>0.97559393326294419</v>
      </c>
      <c r="N10" s="88"/>
    </row>
    <row r="11" spans="1:14" ht="21.75" customHeight="1">
      <c r="A11" s="209" t="s">
        <v>615</v>
      </c>
      <c r="B11" s="287">
        <v>563366.35417000006</v>
      </c>
      <c r="C11" s="288">
        <v>0.32327552016921723</v>
      </c>
      <c r="D11" s="287">
        <v>417413.68971999997</v>
      </c>
      <c r="E11" s="288">
        <v>0.48371396177897791</v>
      </c>
      <c r="F11" s="287">
        <v>8847565.6370599996</v>
      </c>
      <c r="G11" s="288">
        <v>0.99330100417104072</v>
      </c>
      <c r="H11" s="287">
        <v>1096563.6198100001</v>
      </c>
      <c r="I11" s="288">
        <v>0.85994354288533315</v>
      </c>
      <c r="J11" s="287">
        <v>323477.98243999999</v>
      </c>
      <c r="K11" s="288">
        <v>0.55027042554828087</v>
      </c>
      <c r="L11" s="287">
        <v>11248387.283199999</v>
      </c>
      <c r="M11" s="288">
        <v>0.84094669955800683</v>
      </c>
      <c r="N11" s="78"/>
    </row>
    <row r="12" spans="1:14" ht="18" customHeight="1">
      <c r="A12" s="210" t="s">
        <v>517</v>
      </c>
      <c r="B12" s="287">
        <v>540218.4834400001</v>
      </c>
      <c r="C12" s="288">
        <v>0.30999261838486175</v>
      </c>
      <c r="D12" s="287">
        <v>107922.3784</v>
      </c>
      <c r="E12" s="288">
        <v>0.1250643246882775</v>
      </c>
      <c r="F12" s="287">
        <v>0</v>
      </c>
      <c r="G12" s="288">
        <v>0</v>
      </c>
      <c r="H12" s="287">
        <v>819.72334999999998</v>
      </c>
      <c r="I12" s="288">
        <v>6.4284077006582956E-4</v>
      </c>
      <c r="J12" s="287">
        <v>4707.0834999999997</v>
      </c>
      <c r="K12" s="288">
        <v>8.0072492758196494E-3</v>
      </c>
      <c r="L12" s="287">
        <v>653667.66869000008</v>
      </c>
      <c r="M12" s="288">
        <v>4.8869198290641611E-2</v>
      </c>
    </row>
    <row r="13" spans="1:14" ht="18" customHeight="1">
      <c r="A13" s="210" t="s">
        <v>616</v>
      </c>
      <c r="B13" s="287">
        <v>5037.2782200000001</v>
      </c>
      <c r="C13" s="288">
        <v>2.8905324656931467E-3</v>
      </c>
      <c r="D13" s="287">
        <v>207723.25403000001</v>
      </c>
      <c r="E13" s="288">
        <v>0.24071716054131612</v>
      </c>
      <c r="F13" s="287">
        <v>805536.62195000006</v>
      </c>
      <c r="G13" s="288">
        <v>9.0436213564544468E-2</v>
      </c>
      <c r="H13" s="287">
        <v>853746.83834000002</v>
      </c>
      <c r="I13" s="288">
        <v>0.66952255904355162</v>
      </c>
      <c r="J13" s="287">
        <v>225581.94018999999</v>
      </c>
      <c r="K13" s="288">
        <v>0.38373885384110329</v>
      </c>
      <c r="L13" s="287">
        <v>2097625.93273</v>
      </c>
      <c r="M13" s="288">
        <v>0.15682173458511556</v>
      </c>
    </row>
    <row r="14" spans="1:14" ht="18" customHeight="1">
      <c r="A14" s="210" t="s">
        <v>617</v>
      </c>
      <c r="B14" s="287">
        <v>0</v>
      </c>
      <c r="C14" s="288">
        <v>0</v>
      </c>
      <c r="D14" s="287">
        <v>1221.6951299999998</v>
      </c>
      <c r="E14" s="288">
        <v>1.4157441549528282E-3</v>
      </c>
      <c r="F14" s="287">
        <v>0</v>
      </c>
      <c r="G14" s="288">
        <v>0</v>
      </c>
      <c r="H14" s="287">
        <v>0</v>
      </c>
      <c r="I14" s="288">
        <v>0</v>
      </c>
      <c r="J14" s="287">
        <v>0</v>
      </c>
      <c r="K14" s="288">
        <v>0</v>
      </c>
      <c r="L14" s="287">
        <v>1221.6951299999998</v>
      </c>
      <c r="M14" s="288">
        <v>9.1335803219900821E-5</v>
      </c>
    </row>
    <row r="15" spans="1:14" ht="19.5">
      <c r="A15" s="210" t="s">
        <v>618</v>
      </c>
      <c r="B15" s="287">
        <v>1918.71171</v>
      </c>
      <c r="C15" s="288">
        <v>1.1010109523115865E-3</v>
      </c>
      <c r="D15" s="287">
        <v>73777.835480000009</v>
      </c>
      <c r="E15" s="288">
        <v>8.5496403137729965E-2</v>
      </c>
      <c r="F15" s="287">
        <v>127815.92766</v>
      </c>
      <c r="G15" s="288">
        <v>1.434967475821057E-2</v>
      </c>
      <c r="H15" s="287">
        <v>83789.664319999996</v>
      </c>
      <c r="I15" s="288">
        <v>6.5709257074385102E-2</v>
      </c>
      <c r="J15" s="287">
        <v>3784.58268</v>
      </c>
      <c r="K15" s="288">
        <v>6.4379773428088934E-3</v>
      </c>
      <c r="L15" s="287">
        <v>291086.72184999997</v>
      </c>
      <c r="M15" s="288">
        <v>2.176209014340395E-2</v>
      </c>
    </row>
    <row r="16" spans="1:14" ht="19.5">
      <c r="A16" s="576" t="s">
        <v>748</v>
      </c>
      <c r="B16" s="287">
        <v>0</v>
      </c>
      <c r="C16" s="288">
        <v>0</v>
      </c>
      <c r="D16" s="287">
        <v>0</v>
      </c>
      <c r="E16" s="288">
        <v>0</v>
      </c>
      <c r="F16" s="287">
        <v>0</v>
      </c>
      <c r="G16" s="288">
        <v>0</v>
      </c>
      <c r="H16" s="287">
        <v>0</v>
      </c>
      <c r="I16" s="288">
        <v>0</v>
      </c>
      <c r="J16" s="287">
        <v>0</v>
      </c>
      <c r="K16" s="288">
        <v>0</v>
      </c>
      <c r="L16" s="287">
        <v>0</v>
      </c>
      <c r="M16" s="288">
        <v>0</v>
      </c>
    </row>
    <row r="17" spans="1:13" ht="18" customHeight="1">
      <c r="A17" s="576" t="s">
        <v>749</v>
      </c>
      <c r="B17" s="287">
        <v>13203.21759</v>
      </c>
      <c r="C17" s="288">
        <v>7.5763790342130086E-3</v>
      </c>
      <c r="D17" s="287">
        <v>3255.5361499999999</v>
      </c>
      <c r="E17" s="288">
        <v>3.7726321096165248E-3</v>
      </c>
      <c r="F17" s="287">
        <v>46880.830470000001</v>
      </c>
      <c r="G17" s="288">
        <v>5.2632303497323609E-3</v>
      </c>
      <c r="H17" s="287">
        <v>5658.9862300000004</v>
      </c>
      <c r="I17" s="288">
        <v>4.4378717110902426E-3</v>
      </c>
      <c r="J17" s="287">
        <v>22936.431170000003</v>
      </c>
      <c r="K17" s="288">
        <v>3.9017306974875154E-2</v>
      </c>
      <c r="L17" s="287">
        <v>91935.001610000007</v>
      </c>
      <c r="M17" s="288">
        <v>6.873201840521561E-3</v>
      </c>
    </row>
    <row r="18" spans="1:13" ht="18" customHeight="1">
      <c r="A18" s="183" t="s">
        <v>759</v>
      </c>
      <c r="B18" s="287">
        <v>249.23182</v>
      </c>
      <c r="C18" s="288">
        <v>1.4301625515411584E-4</v>
      </c>
      <c r="D18" s="287">
        <v>16224.226460000002</v>
      </c>
      <c r="E18" s="288">
        <v>1.8801215798720603E-2</v>
      </c>
      <c r="F18" s="287">
        <v>4105863.5466399998</v>
      </c>
      <c r="G18" s="288">
        <v>0.46095825124864515</v>
      </c>
      <c r="H18" s="287">
        <v>111817.3998</v>
      </c>
      <c r="I18" s="288">
        <v>8.7689076313601094E-2</v>
      </c>
      <c r="J18" s="287">
        <v>29603.402109999999</v>
      </c>
      <c r="K18" s="288">
        <v>5.0358533071931985E-2</v>
      </c>
      <c r="L18" s="287">
        <v>4263757.8068300001</v>
      </c>
      <c r="M18" s="288">
        <v>0.31876507850362051</v>
      </c>
    </row>
    <row r="19" spans="1:13" ht="18" customHeight="1">
      <c r="A19" s="209" t="s">
        <v>660</v>
      </c>
      <c r="B19" s="287">
        <v>2739.4313900000002</v>
      </c>
      <c r="C19" s="288">
        <v>1.5719630769836462E-3</v>
      </c>
      <c r="D19" s="287">
        <v>7288.7640700000002</v>
      </c>
      <c r="E19" s="288">
        <v>8.4464813483644558E-3</v>
      </c>
      <c r="F19" s="287">
        <v>3761468.7103400002</v>
      </c>
      <c r="G19" s="288">
        <v>0.42229363424990823</v>
      </c>
      <c r="H19" s="287">
        <v>40731.007770000004</v>
      </c>
      <c r="I19" s="288">
        <v>3.1941937972639292E-2</v>
      </c>
      <c r="J19" s="287">
        <v>36864.54279</v>
      </c>
      <c r="K19" s="288">
        <v>6.2710505041741874E-2</v>
      </c>
      <c r="L19" s="287">
        <v>3849092.4563600002</v>
      </c>
      <c r="M19" s="288">
        <v>0.28776406039148389</v>
      </c>
    </row>
    <row r="20" spans="1:13" ht="18" customHeight="1">
      <c r="A20" s="210" t="s">
        <v>837</v>
      </c>
      <c r="B20" s="287">
        <v>1048757.03425</v>
      </c>
      <c r="C20" s="288">
        <v>0.60180639697199101</v>
      </c>
      <c r="D20" s="287">
        <v>394060.86216999998</v>
      </c>
      <c r="E20" s="288">
        <v>0.45665186724027429</v>
      </c>
      <c r="F20" s="287">
        <v>15258.460720000001</v>
      </c>
      <c r="G20" s="288">
        <v>1.7130411886174741E-3</v>
      </c>
      <c r="H20" s="287">
        <v>163477.92346999998</v>
      </c>
      <c r="I20" s="288">
        <v>0.12820212357280969</v>
      </c>
      <c r="J20" s="287">
        <v>179468.58103</v>
      </c>
      <c r="K20" s="288">
        <v>0.30529512924188568</v>
      </c>
      <c r="L20" s="287">
        <v>1801022.86164</v>
      </c>
      <c r="M20" s="288">
        <v>0.13464723370493728</v>
      </c>
    </row>
    <row r="21" spans="1:13" ht="18" customHeight="1">
      <c r="A21" s="210" t="s">
        <v>838</v>
      </c>
      <c r="B21" s="287">
        <v>973247.95224000001</v>
      </c>
      <c r="C21" s="288">
        <v>0.55847715378307872</v>
      </c>
      <c r="D21" s="287">
        <v>158962.85137000002</v>
      </c>
      <c r="E21" s="288">
        <v>0.18421185626049991</v>
      </c>
      <c r="F21" s="287">
        <v>0</v>
      </c>
      <c r="G21" s="288">
        <v>0</v>
      </c>
      <c r="H21" s="287">
        <v>0</v>
      </c>
      <c r="I21" s="288">
        <v>0</v>
      </c>
      <c r="J21" s="287">
        <v>51664.200060000003</v>
      </c>
      <c r="K21" s="288">
        <v>8.7886294882220911E-2</v>
      </c>
      <c r="L21" s="287">
        <v>1183875.00367</v>
      </c>
      <c r="M21" s="288">
        <v>8.8508312521604723E-2</v>
      </c>
    </row>
    <row r="22" spans="1:13" ht="18" customHeight="1">
      <c r="A22" s="210" t="s">
        <v>839</v>
      </c>
      <c r="B22" s="287">
        <v>1233.07592</v>
      </c>
      <c r="C22" s="288">
        <v>7.0757377769466244E-4</v>
      </c>
      <c r="D22" s="287">
        <v>26378.71574</v>
      </c>
      <c r="E22" s="288">
        <v>3.0568602351772632E-2</v>
      </c>
      <c r="F22" s="287">
        <v>0</v>
      </c>
      <c r="G22" s="288">
        <v>0</v>
      </c>
      <c r="H22" s="287">
        <v>133600.13446999999</v>
      </c>
      <c r="I22" s="288">
        <v>0.10477146140047514</v>
      </c>
      <c r="J22" s="287">
        <v>8408.7991500000007</v>
      </c>
      <c r="K22" s="288">
        <v>1.4304260993957381E-2</v>
      </c>
      <c r="L22" s="287">
        <v>169620.72527999998</v>
      </c>
      <c r="M22" s="288">
        <v>1.2681105789617855E-2</v>
      </c>
    </row>
    <row r="23" spans="1:13" ht="18" customHeight="1">
      <c r="A23" s="210" t="s">
        <v>617</v>
      </c>
      <c r="B23" s="287">
        <v>0</v>
      </c>
      <c r="C23" s="288">
        <v>0</v>
      </c>
      <c r="D23" s="287">
        <v>0</v>
      </c>
      <c r="E23" s="288">
        <v>0</v>
      </c>
      <c r="F23" s="287">
        <v>0</v>
      </c>
      <c r="G23" s="288">
        <v>0</v>
      </c>
      <c r="H23" s="287">
        <v>0</v>
      </c>
      <c r="I23" s="288">
        <v>0</v>
      </c>
      <c r="J23" s="287">
        <v>0</v>
      </c>
      <c r="K23" s="288">
        <v>0</v>
      </c>
      <c r="L23" s="287">
        <v>0</v>
      </c>
      <c r="M23" s="288">
        <v>0</v>
      </c>
    </row>
    <row r="24" spans="1:13" ht="19.5">
      <c r="A24" s="210" t="s">
        <v>840</v>
      </c>
      <c r="B24" s="287">
        <v>230.7165</v>
      </c>
      <c r="C24" s="288">
        <v>1.3239164177457184E-4</v>
      </c>
      <c r="D24" s="287">
        <v>59775.142749999999</v>
      </c>
      <c r="E24" s="288">
        <v>6.9269580341032741E-2</v>
      </c>
      <c r="F24" s="287">
        <v>0</v>
      </c>
      <c r="G24" s="288">
        <v>0</v>
      </c>
      <c r="H24" s="287">
        <v>20504.577149999997</v>
      </c>
      <c r="I24" s="288">
        <v>1.6080032568280764E-2</v>
      </c>
      <c r="J24" s="287">
        <v>0</v>
      </c>
      <c r="K24" s="288">
        <v>0</v>
      </c>
      <c r="L24" s="287">
        <v>80510.436400000006</v>
      </c>
      <c r="M24" s="288">
        <v>6.0190838087230015E-3</v>
      </c>
    </row>
    <row r="25" spans="1:13" ht="19.5">
      <c r="A25" s="576" t="s">
        <v>748</v>
      </c>
      <c r="B25" s="287">
        <v>0</v>
      </c>
      <c r="C25" s="288">
        <v>0</v>
      </c>
      <c r="D25" s="287">
        <v>0</v>
      </c>
      <c r="E25" s="288">
        <v>0</v>
      </c>
      <c r="F25" s="287">
        <v>0</v>
      </c>
      <c r="G25" s="288">
        <v>0</v>
      </c>
      <c r="H25" s="287">
        <v>0</v>
      </c>
      <c r="I25" s="288">
        <v>0</v>
      </c>
      <c r="J25" s="287">
        <v>1783.22201</v>
      </c>
      <c r="K25" s="288">
        <v>3.0334501498004355E-3</v>
      </c>
      <c r="L25" s="287">
        <v>1783.22201</v>
      </c>
      <c r="M25" s="288">
        <v>1.3331641471203706E-4</v>
      </c>
    </row>
    <row r="26" spans="1:13" ht="19.5">
      <c r="A26" s="576" t="s">
        <v>771</v>
      </c>
      <c r="B26" s="287">
        <v>74045.28959</v>
      </c>
      <c r="C26" s="288">
        <v>4.2489277769443071E-2</v>
      </c>
      <c r="D26" s="287">
        <v>148944.15231</v>
      </c>
      <c r="E26" s="288">
        <v>0.17260182828696904</v>
      </c>
      <c r="F26" s="287">
        <v>0</v>
      </c>
      <c r="G26" s="288">
        <v>0</v>
      </c>
      <c r="H26" s="287">
        <v>9373.2118499999997</v>
      </c>
      <c r="I26" s="288">
        <v>7.3506296040538053E-3</v>
      </c>
      <c r="J26" s="287">
        <v>117612.35981000001</v>
      </c>
      <c r="K26" s="288">
        <v>0.20007112321590695</v>
      </c>
      <c r="L26" s="287">
        <v>349975.01355999999</v>
      </c>
      <c r="M26" s="288">
        <v>2.6164669225126801E-2</v>
      </c>
    </row>
    <row r="27" spans="1:13" ht="18" customHeight="1">
      <c r="A27" s="183" t="s">
        <v>759</v>
      </c>
      <c r="B27" s="287">
        <v>0</v>
      </c>
      <c r="C27" s="288">
        <v>0</v>
      </c>
      <c r="D27" s="287">
        <v>0</v>
      </c>
      <c r="E27" s="288">
        <v>0</v>
      </c>
      <c r="F27" s="287">
        <v>15258.460720000001</v>
      </c>
      <c r="G27" s="288">
        <v>1.7130411886174741E-3</v>
      </c>
      <c r="H27" s="287">
        <v>0</v>
      </c>
      <c r="I27" s="288">
        <v>0</v>
      </c>
      <c r="J27" s="287">
        <v>0</v>
      </c>
      <c r="K27" s="288">
        <v>0</v>
      </c>
      <c r="L27" s="287">
        <v>15258.460720000001</v>
      </c>
      <c r="M27" s="288">
        <v>1.1407459451528686E-3</v>
      </c>
    </row>
    <row r="28" spans="1:13" ht="18" customHeight="1">
      <c r="A28" s="210" t="s">
        <v>660</v>
      </c>
      <c r="B28" s="287">
        <v>0</v>
      </c>
      <c r="C28" s="288">
        <v>0</v>
      </c>
      <c r="D28" s="287">
        <v>0</v>
      </c>
      <c r="E28" s="288">
        <v>0</v>
      </c>
      <c r="F28" s="287">
        <v>0</v>
      </c>
      <c r="G28" s="288">
        <v>0</v>
      </c>
      <c r="H28" s="287">
        <v>0</v>
      </c>
      <c r="I28" s="288">
        <v>0</v>
      </c>
      <c r="J28" s="287">
        <v>0</v>
      </c>
      <c r="K28" s="288">
        <v>0</v>
      </c>
      <c r="L28" s="287">
        <v>0</v>
      </c>
      <c r="M28" s="288">
        <v>0</v>
      </c>
    </row>
    <row r="29" spans="1:13" ht="18" customHeight="1">
      <c r="A29" s="210" t="s">
        <v>1167</v>
      </c>
      <c r="B29" s="688">
        <v>0</v>
      </c>
      <c r="C29" s="689">
        <v>0</v>
      </c>
      <c r="D29" s="688">
        <v>477.9325</v>
      </c>
      <c r="E29" s="689">
        <v>5.5384533073893209E-4</v>
      </c>
      <c r="F29" s="688">
        <v>0</v>
      </c>
      <c r="G29" s="689">
        <v>0</v>
      </c>
      <c r="H29" s="688">
        <v>0</v>
      </c>
      <c r="I29" s="689">
        <v>0</v>
      </c>
      <c r="J29" s="688">
        <v>6877.0321599999997</v>
      </c>
      <c r="K29" s="689">
        <v>1.1698562556400038E-2</v>
      </c>
      <c r="L29" s="688">
        <v>7354.9646599999996</v>
      </c>
      <c r="M29" s="689">
        <v>5.4986844784679211E-4</v>
      </c>
    </row>
    <row r="30" spans="1:13" ht="18" customHeight="1">
      <c r="A30" s="209" t="s">
        <v>841</v>
      </c>
      <c r="B30" s="285">
        <v>1819560.1485000001</v>
      </c>
      <c r="C30" s="286">
        <v>1.0441149868669937</v>
      </c>
      <c r="D30" s="285">
        <v>903534.63954999996</v>
      </c>
      <c r="E30" s="286">
        <v>1.0470483620085504</v>
      </c>
      <c r="F30" s="285">
        <v>9477123.812450001</v>
      </c>
      <c r="G30" s="286">
        <v>1.0639804196680671</v>
      </c>
      <c r="H30" s="285">
        <v>1330080.0162900002</v>
      </c>
      <c r="I30" s="286">
        <v>1.0430710091655127</v>
      </c>
      <c r="J30" s="285">
        <v>635588.69747999997</v>
      </c>
      <c r="K30" s="286">
        <v>1.0812039212000135</v>
      </c>
      <c r="L30" s="285">
        <v>14165887.314270001</v>
      </c>
      <c r="M30" s="286">
        <v>1.0590634802411421</v>
      </c>
    </row>
    <row r="31" spans="1:13" ht="18" customHeight="1">
      <c r="A31" s="210" t="s">
        <v>1168</v>
      </c>
      <c r="B31" s="688">
        <v>76878.383189999993</v>
      </c>
      <c r="C31" s="689">
        <v>4.4114986866993666E-2</v>
      </c>
      <c r="D31" s="688">
        <v>40599.676530000004</v>
      </c>
      <c r="E31" s="689">
        <v>4.7048362008550393E-2</v>
      </c>
      <c r="F31" s="688">
        <v>569888.64414999995</v>
      </c>
      <c r="G31" s="689">
        <v>6.3980419668067057E-2</v>
      </c>
      <c r="H31" s="688">
        <v>54922.328460000004</v>
      </c>
      <c r="I31" s="689">
        <v>4.3071009165512764E-2</v>
      </c>
      <c r="J31" s="688">
        <v>47735.948320000003</v>
      </c>
      <c r="K31" s="689">
        <v>8.1203921200013601E-2</v>
      </c>
      <c r="L31" s="688">
        <v>790024.98064999992</v>
      </c>
      <c r="M31" s="689">
        <v>5.9063480241141962E-2</v>
      </c>
    </row>
    <row r="32" spans="1:13" ht="26.25" customHeight="1">
      <c r="A32" s="494" t="s">
        <v>843</v>
      </c>
      <c r="B32" s="495">
        <v>1742681.7653100002</v>
      </c>
      <c r="C32" s="496">
        <v>1</v>
      </c>
      <c r="D32" s="495">
        <v>862934.96301999991</v>
      </c>
      <c r="E32" s="496">
        <v>1</v>
      </c>
      <c r="F32" s="495">
        <v>8907235.168300001</v>
      </c>
      <c r="G32" s="496">
        <v>1</v>
      </c>
      <c r="H32" s="495">
        <v>1275157.6878300002</v>
      </c>
      <c r="I32" s="496">
        <v>1</v>
      </c>
      <c r="J32" s="495">
        <v>587852.74916000001</v>
      </c>
      <c r="K32" s="496">
        <v>1</v>
      </c>
      <c r="L32" s="495">
        <v>13375862.333620001</v>
      </c>
      <c r="M32" s="496">
        <v>1</v>
      </c>
    </row>
    <row r="33" spans="1:13" ht="19.5">
      <c r="A33" s="183" t="s">
        <v>797</v>
      </c>
      <c r="B33" s="287">
        <v>69.544570000000007</v>
      </c>
      <c r="C33" s="288">
        <v>3.9906637794898221E-5</v>
      </c>
      <c r="D33" s="287">
        <v>314.35424</v>
      </c>
      <c r="E33" s="288">
        <v>3.6428497334243989E-4</v>
      </c>
      <c r="F33" s="287">
        <v>2372.29106</v>
      </c>
      <c r="G33" s="288">
        <v>2.6633304444938845E-4</v>
      </c>
      <c r="H33" s="287">
        <v>3154.5966100000001</v>
      </c>
      <c r="I33" s="288">
        <v>2.4738874572981912E-3</v>
      </c>
      <c r="J33" s="287">
        <v>8778.5587200000009</v>
      </c>
      <c r="K33" s="288">
        <v>1.4933261318491646E-2</v>
      </c>
      <c r="L33" s="287">
        <v>14689.345200000002</v>
      </c>
      <c r="M33" s="288">
        <v>1.0981979952857756E-3</v>
      </c>
    </row>
    <row r="34" spans="1:13" ht="19.5">
      <c r="A34" s="183" t="s">
        <v>798</v>
      </c>
      <c r="B34" s="287">
        <v>0</v>
      </c>
      <c r="C34" s="288">
        <v>0</v>
      </c>
      <c r="D34" s="287">
        <v>2301.4087500000001</v>
      </c>
      <c r="E34" s="288">
        <v>2.6669550413692777E-3</v>
      </c>
      <c r="F34" s="287">
        <v>383339.75998000003</v>
      </c>
      <c r="G34" s="288">
        <v>4.3036896717880496E-2</v>
      </c>
      <c r="H34" s="287">
        <v>35924.956259999999</v>
      </c>
      <c r="I34" s="288">
        <v>2.8172951943798652E-2</v>
      </c>
      <c r="J34" s="287">
        <v>4301.5399400000006</v>
      </c>
      <c r="K34" s="288">
        <v>7.3173765813744967E-3</v>
      </c>
      <c r="L34" s="287">
        <v>425867.66493000003</v>
      </c>
      <c r="M34" s="288">
        <v>3.1838520336710474E-2</v>
      </c>
    </row>
    <row r="35" spans="1:13" ht="12.75" customHeight="1">
      <c r="A35" s="36" t="s">
        <v>609</v>
      </c>
    </row>
    <row r="36" spans="1:13" ht="12.75" customHeight="1">
      <c r="A36" s="65" t="s">
        <v>610</v>
      </c>
    </row>
    <row r="37" spans="1:13" ht="12.75" customHeight="1"/>
    <row r="38" spans="1:13" ht="12.75" customHeight="1"/>
    <row r="39" spans="1:13" ht="12.75" customHeight="1"/>
    <row r="40" spans="1:13" ht="12.75" customHeight="1"/>
    <row r="41" spans="1:13" ht="12.75" customHeight="1">
      <c r="A41" s="492" t="s">
        <v>1016</v>
      </c>
      <c r="G41" s="380" t="str">
        <f>Naslovnica!A20</f>
        <v>Ožujak 2015.</v>
      </c>
    </row>
    <row r="42" spans="1:13">
      <c r="A42" s="125" t="s">
        <v>1017</v>
      </c>
      <c r="G42" s="118" t="str">
        <f>Naslovnica!A24</f>
        <v>March 2015</v>
      </c>
    </row>
    <row r="43" spans="1:13" ht="12.75" customHeight="1"/>
    <row r="44" spans="1:13">
      <c r="G44" s="21" t="s">
        <v>817</v>
      </c>
    </row>
    <row r="45" spans="1:13" ht="22.5">
      <c r="A45" s="794" t="s">
        <v>806</v>
      </c>
      <c r="B45" s="593" t="s">
        <v>807</v>
      </c>
      <c r="C45" s="593" t="s">
        <v>808</v>
      </c>
      <c r="D45" s="593" t="s">
        <v>809</v>
      </c>
      <c r="E45" s="593" t="s">
        <v>810</v>
      </c>
      <c r="F45" s="593" t="s">
        <v>811</v>
      </c>
      <c r="G45" s="593" t="s">
        <v>812</v>
      </c>
    </row>
    <row r="46" spans="1:13" ht="22.5">
      <c r="A46" s="794"/>
      <c r="B46" s="594" t="s">
        <v>813</v>
      </c>
      <c r="C46" s="594" t="s">
        <v>813</v>
      </c>
      <c r="D46" s="594" t="s">
        <v>813</v>
      </c>
      <c r="E46" s="594" t="s">
        <v>813</v>
      </c>
      <c r="F46" s="594" t="s">
        <v>813</v>
      </c>
      <c r="G46" s="594" t="s">
        <v>813</v>
      </c>
    </row>
    <row r="47" spans="1:13" ht="22.5">
      <c r="A47" s="213" t="s">
        <v>814</v>
      </c>
      <c r="B47" s="596">
        <v>337303.57189999998</v>
      </c>
      <c r="C47" s="596">
        <v>162876.72774999999</v>
      </c>
      <c r="D47" s="596">
        <v>1371073.2997500005</v>
      </c>
      <c r="E47" s="596">
        <v>191387.25676000008</v>
      </c>
      <c r="F47" s="596">
        <v>55433.711160000028</v>
      </c>
      <c r="G47" s="596">
        <v>2118074.5673200004</v>
      </c>
    </row>
    <row r="48" spans="1:13" ht="22.5">
      <c r="A48" s="595" t="s">
        <v>815</v>
      </c>
      <c r="B48" s="596">
        <v>309707.01833999995</v>
      </c>
      <c r="C48" s="596">
        <v>113178.32134000001</v>
      </c>
      <c r="D48" s="596">
        <v>1771927.7107999995</v>
      </c>
      <c r="E48" s="596">
        <v>46694.074240000009</v>
      </c>
      <c r="F48" s="596">
        <v>5883.1574299999984</v>
      </c>
      <c r="G48" s="596">
        <v>2247390.2821499999</v>
      </c>
    </row>
    <row r="49" spans="1:7" ht="33">
      <c r="A49" s="494" t="s">
        <v>816</v>
      </c>
      <c r="B49" s="597">
        <v>27596.553560000029</v>
      </c>
      <c r="C49" s="597">
        <v>49698.406409999981</v>
      </c>
      <c r="D49" s="597">
        <v>-400854.41104999906</v>
      </c>
      <c r="E49" s="597">
        <v>144693.18252000006</v>
      </c>
      <c r="F49" s="597">
        <v>49550.553730000029</v>
      </c>
      <c r="G49" s="597">
        <v>-129315.71482999949</v>
      </c>
    </row>
    <row r="50" spans="1:7" ht="12.75" customHeight="1">
      <c r="A50" s="36" t="s">
        <v>609</v>
      </c>
    </row>
    <row r="51" spans="1:7" ht="12.75" customHeight="1">
      <c r="A51" s="65" t="s">
        <v>610</v>
      </c>
    </row>
    <row r="52" spans="1:7" ht="12.75" customHeight="1"/>
    <row r="53" spans="1:7" ht="12.75" customHeight="1"/>
    <row r="54" spans="1:7" ht="12.75" customHeight="1"/>
    <row r="55" spans="1:7" ht="12.75" customHeight="1">
      <c r="A55" s="75" t="s">
        <v>338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754</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716</v>
      </c>
      <c r="B4" s="11"/>
      <c r="C4" s="11"/>
      <c r="D4" s="12"/>
      <c r="E4" s="13"/>
      <c r="Q4" s="380" t="str">
        <f>Naslovnica!A20</f>
        <v>Ožujak 2015.</v>
      </c>
    </row>
    <row r="5" spans="1:17" ht="12.75" customHeight="1">
      <c r="A5" s="117" t="s">
        <v>715</v>
      </c>
      <c r="B5" s="16"/>
      <c r="C5" s="16"/>
      <c r="D5" s="17"/>
      <c r="E5" s="18"/>
      <c r="Q5" s="118" t="str">
        <f>Naslovnica!A24</f>
        <v>March 2015</v>
      </c>
    </row>
    <row r="6" spans="1:17" ht="12.75" customHeight="1"/>
    <row r="7" spans="1:17" ht="12.75" customHeight="1">
      <c r="A7" s="620"/>
      <c r="B7" s="644"/>
      <c r="C7" s="716" t="s">
        <v>108</v>
      </c>
      <c r="D7" s="716"/>
      <c r="E7" s="644"/>
      <c r="F7" s="716" t="s">
        <v>109</v>
      </c>
      <c r="G7" s="716"/>
      <c r="H7" s="644"/>
      <c r="I7" s="716" t="s">
        <v>110</v>
      </c>
      <c r="J7" s="716"/>
      <c r="K7" s="644"/>
      <c r="L7" s="716" t="s">
        <v>111</v>
      </c>
      <c r="M7" s="716"/>
      <c r="N7" s="644"/>
      <c r="O7" s="716" t="s">
        <v>905</v>
      </c>
      <c r="P7" s="716"/>
      <c r="Q7" s="712" t="s">
        <v>910</v>
      </c>
    </row>
    <row r="8" spans="1:17" ht="15" customHeight="1">
      <c r="A8" s="609"/>
      <c r="B8" s="714" t="s">
        <v>906</v>
      </c>
      <c r="C8" s="715"/>
      <c r="D8" s="715"/>
      <c r="E8" s="714" t="s">
        <v>906</v>
      </c>
      <c r="F8" s="715"/>
      <c r="G8" s="715"/>
      <c r="H8" s="714" t="s">
        <v>906</v>
      </c>
      <c r="I8" s="715"/>
      <c r="J8" s="715"/>
      <c r="K8" s="714" t="s">
        <v>906</v>
      </c>
      <c r="L8" s="715"/>
      <c r="M8" s="715"/>
      <c r="N8" s="714" t="s">
        <v>906</v>
      </c>
      <c r="O8" s="715"/>
      <c r="P8" s="715"/>
      <c r="Q8" s="713"/>
    </row>
    <row r="9" spans="1:17">
      <c r="A9" s="619" t="s">
        <v>904</v>
      </c>
      <c r="B9" s="643" t="s">
        <v>907</v>
      </c>
      <c r="C9" s="643" t="s">
        <v>908</v>
      </c>
      <c r="D9" s="643" t="s">
        <v>909</v>
      </c>
      <c r="E9" s="643" t="s">
        <v>907</v>
      </c>
      <c r="F9" s="643" t="s">
        <v>908</v>
      </c>
      <c r="G9" s="643" t="s">
        <v>909</v>
      </c>
      <c r="H9" s="643" t="s">
        <v>907</v>
      </c>
      <c r="I9" s="643" t="s">
        <v>908</v>
      </c>
      <c r="J9" s="643" t="s">
        <v>909</v>
      </c>
      <c r="K9" s="643" t="s">
        <v>907</v>
      </c>
      <c r="L9" s="643" t="s">
        <v>908</v>
      </c>
      <c r="M9" s="643" t="s">
        <v>909</v>
      </c>
      <c r="N9" s="643" t="s">
        <v>907</v>
      </c>
      <c r="O9" s="643" t="s">
        <v>908</v>
      </c>
      <c r="P9" s="643" t="s">
        <v>909</v>
      </c>
      <c r="Q9" s="713"/>
    </row>
    <row r="10" spans="1:17" ht="22.5" customHeight="1">
      <c r="A10" s="547" t="s">
        <v>484</v>
      </c>
      <c r="B10" s="621">
        <v>2062</v>
      </c>
      <c r="C10" s="621">
        <v>608451</v>
      </c>
      <c r="D10" s="621">
        <v>5291</v>
      </c>
      <c r="E10" s="621">
        <v>715</v>
      </c>
      <c r="F10" s="621">
        <v>265169</v>
      </c>
      <c r="G10" s="621">
        <v>2048</v>
      </c>
      <c r="H10" s="621">
        <v>750</v>
      </c>
      <c r="I10" s="621">
        <v>303752</v>
      </c>
      <c r="J10" s="621">
        <v>2539</v>
      </c>
      <c r="K10" s="621">
        <v>1336</v>
      </c>
      <c r="L10" s="621">
        <v>521470</v>
      </c>
      <c r="M10" s="621">
        <v>5449</v>
      </c>
      <c r="N10" s="621">
        <v>4863</v>
      </c>
      <c r="O10" s="621">
        <v>1698842</v>
      </c>
      <c r="P10" s="621">
        <v>15327</v>
      </c>
      <c r="Q10" s="621">
        <v>1719032</v>
      </c>
    </row>
    <row r="11" spans="1:17" ht="21.75">
      <c r="A11" s="610" t="s">
        <v>717</v>
      </c>
      <c r="B11" s="626">
        <v>1.199512283657314E-3</v>
      </c>
      <c r="C11" s="626">
        <v>0.35394978103956182</v>
      </c>
      <c r="D11" s="626">
        <v>3.0778950013728656E-3</v>
      </c>
      <c r="E11" s="626">
        <v>4.1593175694227912E-4</v>
      </c>
      <c r="F11" s="626">
        <v>0.15425483644283527</v>
      </c>
      <c r="G11" s="626">
        <v>1.1913681653395632E-3</v>
      </c>
      <c r="H11" s="626">
        <v>4.3629205273665642E-4</v>
      </c>
      <c r="I11" s="626">
        <v>0.17669944480381983</v>
      </c>
      <c r="J11" s="626">
        <v>1.4769940291978277E-3</v>
      </c>
      <c r="K11" s="626">
        <v>7.7718157660823072E-4</v>
      </c>
      <c r="L11" s="626">
        <v>0.3033509556541123</v>
      </c>
      <c r="M11" s="626">
        <v>3.1698071938160545E-3</v>
      </c>
      <c r="N11" s="626">
        <v>2.8289176699444803E-3</v>
      </c>
      <c r="O11" s="626">
        <v>0.98825501794032922</v>
      </c>
      <c r="P11" s="626">
        <v>8.9160643897263116E-3</v>
      </c>
      <c r="Q11" s="626">
        <v>1</v>
      </c>
    </row>
    <row r="12" spans="1:17" ht="22.5">
      <c r="A12" s="203" t="s">
        <v>718</v>
      </c>
      <c r="B12" s="622">
        <v>5</v>
      </c>
      <c r="C12" s="622">
        <v>25</v>
      </c>
      <c r="D12" s="622">
        <v>0</v>
      </c>
      <c r="E12" s="622">
        <v>4</v>
      </c>
      <c r="F12" s="622">
        <v>15</v>
      </c>
      <c r="G12" s="622">
        <v>2</v>
      </c>
      <c r="H12" s="622">
        <v>2</v>
      </c>
      <c r="I12" s="622">
        <v>25</v>
      </c>
      <c r="J12" s="622">
        <v>2</v>
      </c>
      <c r="K12" s="622">
        <v>10</v>
      </c>
      <c r="L12" s="622">
        <v>20</v>
      </c>
      <c r="M12" s="622">
        <v>1</v>
      </c>
      <c r="N12" s="622">
        <v>21</v>
      </c>
      <c r="O12" s="622">
        <v>85</v>
      </c>
      <c r="P12" s="622">
        <v>5</v>
      </c>
      <c r="Q12" s="622">
        <v>111</v>
      </c>
    </row>
    <row r="13" spans="1:17" ht="22.5">
      <c r="A13" s="203" t="s">
        <v>719</v>
      </c>
      <c r="B13" s="622">
        <v>0</v>
      </c>
      <c r="C13" s="622">
        <v>1</v>
      </c>
      <c r="D13" s="622">
        <v>0</v>
      </c>
      <c r="E13" s="622">
        <v>0</v>
      </c>
      <c r="F13" s="622">
        <v>8</v>
      </c>
      <c r="G13" s="622">
        <v>0</v>
      </c>
      <c r="H13" s="622">
        <v>0</v>
      </c>
      <c r="I13" s="622">
        <v>3</v>
      </c>
      <c r="J13" s="622">
        <v>0</v>
      </c>
      <c r="K13" s="622">
        <v>0</v>
      </c>
      <c r="L13" s="622">
        <v>1</v>
      </c>
      <c r="M13" s="622">
        <v>0</v>
      </c>
      <c r="N13" s="622">
        <v>0</v>
      </c>
      <c r="O13" s="622">
        <v>13</v>
      </c>
      <c r="P13" s="622">
        <v>0</v>
      </c>
      <c r="Q13" s="622">
        <v>13</v>
      </c>
    </row>
    <row r="14" spans="1:17" ht="22.5">
      <c r="A14" s="203" t="s">
        <v>720</v>
      </c>
      <c r="B14" s="622">
        <v>0</v>
      </c>
      <c r="C14" s="622">
        <v>838</v>
      </c>
      <c r="D14" s="622">
        <v>0</v>
      </c>
      <c r="E14" s="622">
        <v>0</v>
      </c>
      <c r="F14" s="622">
        <v>838</v>
      </c>
      <c r="G14" s="622">
        <v>0</v>
      </c>
      <c r="H14" s="622">
        <v>0</v>
      </c>
      <c r="I14" s="622">
        <v>837</v>
      </c>
      <c r="J14" s="622">
        <v>0</v>
      </c>
      <c r="K14" s="622">
        <v>0</v>
      </c>
      <c r="L14" s="622">
        <v>837</v>
      </c>
      <c r="M14" s="622">
        <v>0</v>
      </c>
      <c r="N14" s="622">
        <v>0</v>
      </c>
      <c r="O14" s="622">
        <v>3350</v>
      </c>
      <c r="P14" s="622">
        <v>0</v>
      </c>
      <c r="Q14" s="622">
        <v>3350</v>
      </c>
    </row>
    <row r="15" spans="1:17" ht="21.75">
      <c r="A15" s="610" t="s">
        <v>721</v>
      </c>
      <c r="B15" s="624">
        <v>5</v>
      </c>
      <c r="C15" s="624">
        <v>864</v>
      </c>
      <c r="D15" s="624">
        <v>0</v>
      </c>
      <c r="E15" s="624">
        <v>4</v>
      </c>
      <c r="F15" s="624">
        <v>861</v>
      </c>
      <c r="G15" s="624">
        <v>2</v>
      </c>
      <c r="H15" s="624">
        <v>2</v>
      </c>
      <c r="I15" s="624">
        <v>865</v>
      </c>
      <c r="J15" s="624">
        <v>2</v>
      </c>
      <c r="K15" s="624">
        <v>10</v>
      </c>
      <c r="L15" s="624">
        <v>858</v>
      </c>
      <c r="M15" s="624">
        <v>1</v>
      </c>
      <c r="N15" s="624">
        <v>21</v>
      </c>
      <c r="O15" s="624">
        <v>3448</v>
      </c>
      <c r="P15" s="624">
        <v>5</v>
      </c>
      <c r="Q15" s="624">
        <v>3474</v>
      </c>
    </row>
    <row r="16" spans="1:17" ht="22.5">
      <c r="A16" s="611" t="s">
        <v>898</v>
      </c>
      <c r="B16" s="622">
        <v>0</v>
      </c>
      <c r="C16" s="622">
        <v>180</v>
      </c>
      <c r="D16" s="622">
        <v>0</v>
      </c>
      <c r="E16" s="622">
        <v>0</v>
      </c>
      <c r="F16" s="622">
        <v>66</v>
      </c>
      <c r="G16" s="622">
        <v>0</v>
      </c>
      <c r="H16" s="622">
        <v>0</v>
      </c>
      <c r="I16" s="622">
        <v>68</v>
      </c>
      <c r="J16" s="622">
        <v>0</v>
      </c>
      <c r="K16" s="622">
        <v>0</v>
      </c>
      <c r="L16" s="622">
        <v>186</v>
      </c>
      <c r="M16" s="622">
        <v>0</v>
      </c>
      <c r="N16" s="622">
        <v>0</v>
      </c>
      <c r="O16" s="622">
        <v>500</v>
      </c>
      <c r="P16" s="622">
        <v>0</v>
      </c>
      <c r="Q16" s="622">
        <v>500</v>
      </c>
    </row>
    <row r="17" spans="1:17" ht="22.5">
      <c r="A17" s="611" t="s">
        <v>899</v>
      </c>
      <c r="B17" s="623">
        <v>1</v>
      </c>
      <c r="C17" s="622">
        <v>0</v>
      </c>
      <c r="D17" s="622">
        <v>179</v>
      </c>
      <c r="E17" s="622">
        <v>0</v>
      </c>
      <c r="F17" s="622">
        <v>0</v>
      </c>
      <c r="G17" s="622">
        <v>66</v>
      </c>
      <c r="H17" s="622">
        <v>1</v>
      </c>
      <c r="I17" s="622">
        <v>0</v>
      </c>
      <c r="J17" s="622">
        <v>67</v>
      </c>
      <c r="K17" s="622">
        <v>0</v>
      </c>
      <c r="L17" s="622">
        <v>0</v>
      </c>
      <c r="M17" s="622">
        <v>186</v>
      </c>
      <c r="N17" s="622">
        <v>2</v>
      </c>
      <c r="O17" s="622">
        <v>0</v>
      </c>
      <c r="P17" s="622">
        <v>498</v>
      </c>
      <c r="Q17" s="622">
        <v>500</v>
      </c>
    </row>
    <row r="18" spans="1:17" ht="22.5">
      <c r="A18" s="612" t="s">
        <v>900</v>
      </c>
      <c r="B18" s="622">
        <v>0</v>
      </c>
      <c r="C18" s="622">
        <v>8</v>
      </c>
      <c r="D18" s="622">
        <v>0</v>
      </c>
      <c r="E18" s="622">
        <v>0</v>
      </c>
      <c r="F18" s="622">
        <v>3</v>
      </c>
      <c r="G18" s="622">
        <v>0</v>
      </c>
      <c r="H18" s="622">
        <v>0</v>
      </c>
      <c r="I18" s="622">
        <v>9</v>
      </c>
      <c r="J18" s="622">
        <v>1</v>
      </c>
      <c r="K18" s="622">
        <v>0</v>
      </c>
      <c r="L18" s="622">
        <v>14</v>
      </c>
      <c r="M18" s="622">
        <v>0</v>
      </c>
      <c r="N18" s="622">
        <v>0</v>
      </c>
      <c r="O18" s="622">
        <v>34</v>
      </c>
      <c r="P18" s="622">
        <v>1</v>
      </c>
      <c r="Q18" s="622">
        <v>35</v>
      </c>
    </row>
    <row r="19" spans="1:17" ht="22.5">
      <c r="A19" s="612" t="s">
        <v>901</v>
      </c>
      <c r="B19" s="622">
        <v>0</v>
      </c>
      <c r="C19" s="622">
        <v>8</v>
      </c>
      <c r="D19" s="622">
        <v>0</v>
      </c>
      <c r="E19" s="622">
        <v>0</v>
      </c>
      <c r="F19" s="622">
        <v>12</v>
      </c>
      <c r="G19" s="622">
        <v>0</v>
      </c>
      <c r="H19" s="622">
        <v>0</v>
      </c>
      <c r="I19" s="622">
        <v>5</v>
      </c>
      <c r="J19" s="622">
        <v>0</v>
      </c>
      <c r="K19" s="622">
        <v>0</v>
      </c>
      <c r="L19" s="622">
        <v>9</v>
      </c>
      <c r="M19" s="622">
        <v>1</v>
      </c>
      <c r="N19" s="622">
        <v>0</v>
      </c>
      <c r="O19" s="622">
        <v>34</v>
      </c>
      <c r="P19" s="622">
        <v>1</v>
      </c>
      <c r="Q19" s="622">
        <v>35</v>
      </c>
    </row>
    <row r="20" spans="1:17" ht="22.5" customHeight="1">
      <c r="A20" s="610" t="s">
        <v>722</v>
      </c>
      <c r="B20" s="624">
        <v>1</v>
      </c>
      <c r="C20" s="624">
        <v>-180</v>
      </c>
      <c r="D20" s="624">
        <v>179</v>
      </c>
      <c r="E20" s="624">
        <v>0</v>
      </c>
      <c r="F20" s="624">
        <v>-57</v>
      </c>
      <c r="G20" s="624">
        <v>66</v>
      </c>
      <c r="H20" s="624">
        <v>1</v>
      </c>
      <c r="I20" s="624">
        <v>-72</v>
      </c>
      <c r="J20" s="624">
        <v>66</v>
      </c>
      <c r="K20" s="624">
        <v>0</v>
      </c>
      <c r="L20" s="624">
        <v>-191</v>
      </c>
      <c r="M20" s="624">
        <v>187</v>
      </c>
      <c r="N20" s="624">
        <v>2</v>
      </c>
      <c r="O20" s="624">
        <v>-500</v>
      </c>
      <c r="P20" s="624">
        <v>498</v>
      </c>
      <c r="Q20" s="624">
        <v>0</v>
      </c>
    </row>
    <row r="21" spans="1:17" ht="22.5" customHeight="1">
      <c r="A21" s="610" t="s">
        <v>723</v>
      </c>
      <c r="B21" s="624">
        <v>0</v>
      </c>
      <c r="C21" s="624">
        <v>35</v>
      </c>
      <c r="D21" s="624">
        <v>50</v>
      </c>
      <c r="E21" s="624">
        <v>0</v>
      </c>
      <c r="F21" s="624">
        <v>16</v>
      </c>
      <c r="G21" s="624">
        <v>19</v>
      </c>
      <c r="H21" s="624">
        <v>0</v>
      </c>
      <c r="I21" s="624">
        <v>26</v>
      </c>
      <c r="J21" s="624">
        <v>29</v>
      </c>
      <c r="K21" s="624">
        <v>0</v>
      </c>
      <c r="L21" s="624">
        <v>47</v>
      </c>
      <c r="M21" s="624">
        <v>57</v>
      </c>
      <c r="N21" s="624">
        <v>0</v>
      </c>
      <c r="O21" s="624">
        <v>124</v>
      </c>
      <c r="P21" s="624">
        <v>155</v>
      </c>
      <c r="Q21" s="624">
        <v>279</v>
      </c>
    </row>
    <row r="22" spans="1:17" ht="21.75">
      <c r="A22" s="547" t="s">
        <v>687</v>
      </c>
      <c r="B22" s="621">
        <v>2068</v>
      </c>
      <c r="C22" s="621">
        <v>609100</v>
      </c>
      <c r="D22" s="621">
        <v>5420</v>
      </c>
      <c r="E22" s="621">
        <v>719</v>
      </c>
      <c r="F22" s="621">
        <v>265957</v>
      </c>
      <c r="G22" s="621">
        <v>2097</v>
      </c>
      <c r="H22" s="625">
        <v>753</v>
      </c>
      <c r="I22" s="621">
        <v>304519</v>
      </c>
      <c r="J22" s="621">
        <v>2578</v>
      </c>
      <c r="K22" s="621">
        <v>1346</v>
      </c>
      <c r="L22" s="621">
        <v>522090</v>
      </c>
      <c r="M22" s="621">
        <v>5580</v>
      </c>
      <c r="N22" s="621">
        <v>4886</v>
      </c>
      <c r="O22" s="621">
        <v>1701666</v>
      </c>
      <c r="P22" s="621">
        <v>15675</v>
      </c>
      <c r="Q22" s="621">
        <v>1722227</v>
      </c>
    </row>
    <row r="23" spans="1:17" ht="22.5">
      <c r="A23" s="610" t="s">
        <v>724</v>
      </c>
      <c r="B23" s="626">
        <v>2.9097963142580021E-3</v>
      </c>
      <c r="C23" s="626">
        <v>1.0666430000115046E-3</v>
      </c>
      <c r="D23" s="626">
        <v>2.438102438102438E-2</v>
      </c>
      <c r="E23" s="626">
        <v>5.5944055944055944E-3</v>
      </c>
      <c r="F23" s="626">
        <v>2.9716897525728873E-3</v>
      </c>
      <c r="G23" s="626">
        <v>2.392578125E-2</v>
      </c>
      <c r="H23" s="626">
        <v>4.0000000000000001E-3</v>
      </c>
      <c r="I23" s="626">
        <v>2.5250862545761017E-3</v>
      </c>
      <c r="J23" s="626">
        <v>1.536037810161481E-2</v>
      </c>
      <c r="K23" s="626">
        <v>7.4850299401197605E-3</v>
      </c>
      <c r="L23" s="626">
        <v>1.1889466316374864E-3</v>
      </c>
      <c r="M23" s="626">
        <v>2.404110846026794E-2</v>
      </c>
      <c r="N23" s="626">
        <v>4.7295907875796834E-3</v>
      </c>
      <c r="O23" s="626">
        <v>1.662308796227077E-3</v>
      </c>
      <c r="P23" s="626">
        <v>2.2705030338618124E-2</v>
      </c>
      <c r="Q23" s="626">
        <v>1.8586041446581564E-3</v>
      </c>
    </row>
    <row r="24" spans="1:17" ht="21.75">
      <c r="A24" s="610" t="s">
        <v>717</v>
      </c>
      <c r="B24" s="626">
        <v>1.2007708623776076E-3</v>
      </c>
      <c r="C24" s="626">
        <v>0.35366998659294041</v>
      </c>
      <c r="D24" s="626">
        <v>3.1470880435622017E-3</v>
      </c>
      <c r="E24" s="626">
        <v>4.1748271278989357E-4</v>
      </c>
      <c r="F24" s="626">
        <v>0.15442621675307611</v>
      </c>
      <c r="G24" s="626">
        <v>1.2176095253413168E-3</v>
      </c>
      <c r="H24" s="626">
        <v>4.3722459350596638E-4</v>
      </c>
      <c r="I24" s="626">
        <v>0.17681699334640555</v>
      </c>
      <c r="J24" s="626">
        <v>1.4968990731187004E-3</v>
      </c>
      <c r="K24" s="626">
        <v>7.8154621893629589E-4</v>
      </c>
      <c r="L24" s="626">
        <v>0.3031481912663081</v>
      </c>
      <c r="M24" s="626">
        <v>3.2399910116378385E-3</v>
      </c>
      <c r="N24" s="626">
        <v>2.8370243876097634E-3</v>
      </c>
      <c r="O24" s="626">
        <v>0.98806138795873022</v>
      </c>
      <c r="P24" s="626">
        <v>9.1015876536600579E-3</v>
      </c>
      <c r="Q24" s="626">
        <v>1</v>
      </c>
    </row>
    <row r="25" spans="1:17">
      <c r="A25" s="36" t="s">
        <v>725</v>
      </c>
    </row>
    <row r="26" spans="1:17" ht="12.75" customHeight="1">
      <c r="A26" s="618" t="s">
        <v>902</v>
      </c>
      <c r="B26" s="616"/>
      <c r="C26" s="616"/>
      <c r="D26" s="616"/>
      <c r="E26" s="616"/>
      <c r="F26" s="617"/>
    </row>
    <row r="27" spans="1:17" ht="12.75" customHeight="1">
      <c r="A27" s="613" t="s">
        <v>903</v>
      </c>
      <c r="B27" s="615"/>
      <c r="C27" s="615"/>
      <c r="D27" s="615"/>
      <c r="E27" s="615"/>
      <c r="F27" s="615"/>
    </row>
    <row r="28" spans="1:17" ht="12.75" customHeight="1">
      <c r="A28" s="614"/>
      <c r="B28" s="613"/>
      <c r="C28" s="613"/>
      <c r="D28" s="613"/>
      <c r="E28" s="613"/>
      <c r="F28" s="613"/>
    </row>
    <row r="29" spans="1:17" ht="12.75" customHeight="1">
      <c r="A29" s="549" t="s">
        <v>938</v>
      </c>
      <c r="F29" s="380" t="str">
        <f>Naslovnica!A20</f>
        <v>Ožujak 2015.</v>
      </c>
    </row>
    <row r="30" spans="1:17" ht="12.75" customHeight="1">
      <c r="A30" s="117" t="s">
        <v>939</v>
      </c>
      <c r="F30" s="118" t="str">
        <f>Naslovnica!A24</f>
        <v>March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48"/>
    </row>
    <row r="50" spans="1:18" ht="12.75" customHeight="1">
      <c r="A50" s="642"/>
    </row>
    <row r="51" spans="1:18" ht="12.75" customHeight="1">
      <c r="A51" s="642" t="s">
        <v>725</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6"/>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1018</v>
      </c>
      <c r="E1" s="581"/>
      <c r="F1" s="583" t="s">
        <v>1155</v>
      </c>
    </row>
    <row r="2" spans="1:12">
      <c r="A2" s="128" t="s">
        <v>1019</v>
      </c>
      <c r="E2" s="582"/>
      <c r="F2" s="584" t="s">
        <v>1156</v>
      </c>
    </row>
    <row r="3" spans="1:12" ht="12.75" customHeight="1"/>
    <row r="4" spans="1:12" ht="12.75" customHeight="1">
      <c r="D4" s="578" t="s">
        <v>825</v>
      </c>
    </row>
    <row r="5" spans="1:12" ht="30" customHeight="1">
      <c r="A5" s="465" t="s">
        <v>761</v>
      </c>
      <c r="B5" s="465" t="s">
        <v>762</v>
      </c>
      <c r="C5" s="465" t="s">
        <v>763</v>
      </c>
      <c r="D5" s="465" t="s">
        <v>785</v>
      </c>
    </row>
    <row r="6" spans="1:12" ht="12.75" customHeight="1">
      <c r="A6" s="263" t="s">
        <v>232</v>
      </c>
      <c r="B6" s="263" t="s">
        <v>229</v>
      </c>
      <c r="C6" s="272">
        <v>55204538.039999999</v>
      </c>
      <c r="D6" s="273">
        <v>7137.9023289914057</v>
      </c>
      <c r="G6" s="604"/>
      <c r="H6" s="604"/>
      <c r="I6" s="604"/>
      <c r="J6" s="605"/>
      <c r="K6" s="604"/>
      <c r="L6" s="604"/>
    </row>
    <row r="7" spans="1:12" ht="12.75" customHeight="1">
      <c r="A7" s="263" t="s">
        <v>239</v>
      </c>
      <c r="B7" s="263" t="s">
        <v>238</v>
      </c>
      <c r="C7" s="272">
        <v>6053602.5800000001</v>
      </c>
      <c r="D7" s="273">
        <v>128.55243200229376</v>
      </c>
      <c r="L7" s="604"/>
    </row>
    <row r="8" spans="1:12" ht="12.75" customHeight="1">
      <c r="A8" s="263" t="s">
        <v>1123</v>
      </c>
      <c r="B8" s="263" t="s">
        <v>238</v>
      </c>
      <c r="C8" s="272">
        <v>19329905.120000001</v>
      </c>
      <c r="D8" s="273">
        <v>157.34054448964676</v>
      </c>
      <c r="G8" s="604"/>
      <c r="H8" s="604"/>
      <c r="I8" s="604"/>
      <c r="J8" s="604"/>
      <c r="K8" s="604"/>
      <c r="L8" s="604"/>
    </row>
    <row r="9" spans="1:12" ht="12.75" customHeight="1">
      <c r="A9" s="263" t="s">
        <v>850</v>
      </c>
      <c r="B9" s="357" t="s">
        <v>745</v>
      </c>
      <c r="C9" s="277">
        <v>5813348.3499999996</v>
      </c>
      <c r="D9" s="273">
        <v>840.82875754203735</v>
      </c>
      <c r="G9" s="604"/>
      <c r="H9" s="604"/>
      <c r="I9" s="604"/>
      <c r="J9" s="604"/>
      <c r="K9" s="604"/>
      <c r="L9" s="604"/>
    </row>
    <row r="10" spans="1:12" ht="12.75" customHeight="1">
      <c r="A10" s="262" t="s">
        <v>851</v>
      </c>
      <c r="B10" s="357" t="s">
        <v>745</v>
      </c>
      <c r="C10" s="277">
        <v>9993905.6300000008</v>
      </c>
      <c r="D10" s="273">
        <v>957.49904158173808</v>
      </c>
      <c r="G10" s="604"/>
      <c r="H10" s="604"/>
      <c r="I10" s="604"/>
      <c r="J10" s="604"/>
      <c r="K10" s="604"/>
      <c r="L10" s="604"/>
    </row>
    <row r="11" spans="1:12" ht="12.75" customHeight="1">
      <c r="A11" s="263" t="s">
        <v>702</v>
      </c>
      <c r="B11" s="263" t="s">
        <v>855</v>
      </c>
      <c r="C11" s="272">
        <v>10126975.529999999</v>
      </c>
      <c r="D11" s="273">
        <v>1.0398734450139395</v>
      </c>
      <c r="G11" s="604"/>
      <c r="H11" s="604"/>
      <c r="I11" s="604"/>
      <c r="J11" s="604"/>
      <c r="K11" s="604"/>
      <c r="L11" s="604"/>
    </row>
    <row r="12" spans="1:12" ht="12.75" customHeight="1">
      <c r="A12" s="263" t="s">
        <v>852</v>
      </c>
      <c r="B12" s="263" t="s">
        <v>853</v>
      </c>
      <c r="C12" s="272">
        <v>26877884.66</v>
      </c>
      <c r="D12" s="273">
        <v>1.0191801297975851</v>
      </c>
      <c r="G12" s="604"/>
      <c r="H12" s="604"/>
      <c r="I12" s="604"/>
      <c r="J12" s="604"/>
      <c r="K12" s="604"/>
      <c r="L12" s="604"/>
    </row>
    <row r="13" spans="1:12" ht="12.75" customHeight="1">
      <c r="A13" s="263" t="s">
        <v>854</v>
      </c>
      <c r="B13" s="263" t="s">
        <v>853</v>
      </c>
      <c r="C13" s="277">
        <v>13666570.73</v>
      </c>
      <c r="D13" s="273">
        <v>1.1775924855691533</v>
      </c>
      <c r="G13" s="604"/>
      <c r="H13" s="604"/>
      <c r="I13" s="604"/>
      <c r="J13" s="604"/>
      <c r="K13" s="604"/>
      <c r="L13" s="604"/>
    </row>
    <row r="14" spans="1:12" ht="12.75" customHeight="1">
      <c r="A14" s="263" t="s">
        <v>1165</v>
      </c>
      <c r="B14" s="263" t="s">
        <v>853</v>
      </c>
      <c r="C14" s="277">
        <v>0</v>
      </c>
      <c r="D14" s="273">
        <v>0</v>
      </c>
      <c r="G14" s="604"/>
      <c r="H14" s="604"/>
      <c r="I14" s="604"/>
      <c r="J14" s="604"/>
      <c r="K14" s="604"/>
      <c r="L14" s="604"/>
    </row>
    <row r="15" spans="1:12" ht="12.75" customHeight="1">
      <c r="A15" s="263" t="s">
        <v>856</v>
      </c>
      <c r="B15" s="263" t="s">
        <v>269</v>
      </c>
      <c r="C15" s="277">
        <v>8215747.2599999998</v>
      </c>
      <c r="D15" s="273">
        <v>867.05667828156606</v>
      </c>
      <c r="G15" s="604"/>
      <c r="H15" s="604"/>
      <c r="I15" s="604"/>
      <c r="J15" s="604"/>
      <c r="K15" s="604"/>
      <c r="L15" s="604"/>
    </row>
    <row r="16" spans="1:12" ht="12.75" customHeight="1">
      <c r="A16" s="263" t="s">
        <v>857</v>
      </c>
      <c r="B16" s="263" t="s">
        <v>269</v>
      </c>
      <c r="C16" s="272">
        <v>9704091.2699999996</v>
      </c>
      <c r="D16" s="273">
        <v>916.91388605114491</v>
      </c>
      <c r="G16" s="604"/>
      <c r="H16" s="604"/>
      <c r="I16" s="604"/>
      <c r="J16" s="604"/>
      <c r="K16" s="604"/>
      <c r="L16" s="604"/>
    </row>
    <row r="17" spans="1:12" ht="12.75" customHeight="1">
      <c r="A17" s="263" t="s">
        <v>858</v>
      </c>
      <c r="B17" s="263" t="s">
        <v>269</v>
      </c>
      <c r="C17" s="272">
        <v>14698591.550000001</v>
      </c>
      <c r="D17" s="273">
        <v>545.94139034674367</v>
      </c>
      <c r="G17" s="604"/>
      <c r="H17" s="604"/>
      <c r="I17" s="604"/>
      <c r="J17" s="604"/>
      <c r="K17" s="604"/>
      <c r="L17" s="604"/>
    </row>
    <row r="18" spans="1:12" ht="12.75" customHeight="1">
      <c r="A18" s="263" t="s">
        <v>1166</v>
      </c>
      <c r="B18" s="263" t="s">
        <v>269</v>
      </c>
      <c r="C18" s="272">
        <v>1925283.34</v>
      </c>
      <c r="D18" s="273">
        <v>1007.3234139397857</v>
      </c>
      <c r="G18" s="604"/>
      <c r="H18" s="604"/>
      <c r="I18" s="604"/>
      <c r="J18" s="604"/>
      <c r="K18" s="604"/>
      <c r="L18" s="604"/>
    </row>
    <row r="19" spans="1:12" ht="12.75" customHeight="1">
      <c r="A19" s="263" t="s">
        <v>1159</v>
      </c>
      <c r="B19" s="263" t="s">
        <v>269</v>
      </c>
      <c r="C19" s="272">
        <v>6474559.0499999998</v>
      </c>
      <c r="D19" s="273">
        <v>768.94052660015893</v>
      </c>
      <c r="G19" s="604"/>
      <c r="H19" s="604"/>
      <c r="I19" s="604"/>
      <c r="J19" s="604"/>
      <c r="K19" s="604"/>
      <c r="L19" s="604"/>
    </row>
    <row r="20" spans="1:12" ht="12.75" customHeight="1">
      <c r="A20" s="263" t="s">
        <v>706</v>
      </c>
      <c r="B20" s="263" t="s">
        <v>741</v>
      </c>
      <c r="C20" s="279">
        <v>7543122.8600000003</v>
      </c>
      <c r="D20" s="280">
        <v>43.495673165828677</v>
      </c>
      <c r="G20" s="604"/>
      <c r="H20" s="604"/>
      <c r="I20" s="604"/>
      <c r="J20" s="604"/>
      <c r="K20" s="604"/>
      <c r="L20" s="604"/>
    </row>
    <row r="21" spans="1:12" ht="12.75" customHeight="1">
      <c r="A21" s="357" t="s">
        <v>859</v>
      </c>
      <c r="B21" s="281" t="s">
        <v>287</v>
      </c>
      <c r="C21" s="277">
        <v>14343889.884199999</v>
      </c>
      <c r="D21" s="273">
        <v>463.87411842867016</v>
      </c>
      <c r="G21" s="604"/>
      <c r="H21" s="604"/>
      <c r="I21" s="604"/>
      <c r="J21" s="604"/>
      <c r="K21" s="604"/>
      <c r="L21" s="604"/>
    </row>
    <row r="22" spans="1:12" ht="12.75" customHeight="1">
      <c r="A22" s="263" t="s">
        <v>1160</v>
      </c>
      <c r="B22" s="263" t="s">
        <v>292</v>
      </c>
      <c r="C22" s="277">
        <v>35188597.430600002</v>
      </c>
      <c r="D22" s="284">
        <v>61.775584525722131</v>
      </c>
      <c r="G22" s="604"/>
      <c r="H22" s="604"/>
      <c r="I22" s="604"/>
      <c r="J22" s="604"/>
      <c r="K22" s="604"/>
      <c r="L22" s="604"/>
    </row>
    <row r="23" spans="1:12" ht="18.75" customHeight="1">
      <c r="A23" s="486" t="s">
        <v>607</v>
      </c>
      <c r="B23" s="487"/>
      <c r="C23" s="489">
        <f>SUM(C6:C22)</f>
        <v>245160613.28480005</v>
      </c>
      <c r="D23" s="490"/>
    </row>
    <row r="24" spans="1:12" ht="12.75" customHeight="1">
      <c r="A24" s="36" t="s">
        <v>608</v>
      </c>
    </row>
    <row r="25" spans="1:12" ht="12.75" customHeight="1">
      <c r="A25" s="80" t="s">
        <v>760</v>
      </c>
    </row>
    <row r="26" spans="1:12" ht="12.75" customHeight="1">
      <c r="A26" s="587" t="s">
        <v>794</v>
      </c>
      <c r="B26" s="603"/>
      <c r="C26" s="603"/>
      <c r="D26" s="603"/>
      <c r="E26" s="603"/>
      <c r="F26" s="603"/>
    </row>
    <row r="27" spans="1:12" ht="21.75" customHeight="1">
      <c r="A27" s="799" t="s">
        <v>795</v>
      </c>
      <c r="B27" s="799"/>
      <c r="C27" s="799"/>
      <c r="D27" s="799"/>
      <c r="E27" s="799"/>
      <c r="F27" s="799"/>
    </row>
    <row r="28" spans="1:12" ht="12.75" customHeight="1">
      <c r="A28" s="51" t="s">
        <v>860</v>
      </c>
    </row>
    <row r="29" spans="1:12" ht="12.75" customHeight="1">
      <c r="A29" s="90" t="s">
        <v>861</v>
      </c>
    </row>
    <row r="30" spans="1:12" ht="12.75" customHeight="1">
      <c r="A30" s="90"/>
    </row>
    <row r="31" spans="1:12" ht="12.75" customHeight="1">
      <c r="A31" s="509" t="s">
        <v>1020</v>
      </c>
      <c r="E31" s="510" t="s">
        <v>764</v>
      </c>
      <c r="F31" s="511" t="s">
        <v>848</v>
      </c>
    </row>
    <row r="32" spans="1:12" ht="12.75" customHeight="1">
      <c r="A32" s="585" t="s">
        <v>1021</v>
      </c>
      <c r="E32" s="91" t="s">
        <v>770</v>
      </c>
      <c r="F32" s="67" t="s">
        <v>849</v>
      </c>
    </row>
    <row r="33" spans="1:6" ht="12.75" customHeight="1"/>
    <row r="34" spans="1:6" ht="12.75" customHeight="1">
      <c r="D34" s="578" t="s">
        <v>825</v>
      </c>
    </row>
    <row r="35" spans="1:6" ht="30" customHeight="1">
      <c r="A35" s="503" t="s">
        <v>830</v>
      </c>
      <c r="B35" s="503" t="s">
        <v>829</v>
      </c>
      <c r="C35" s="503" t="s">
        <v>827</v>
      </c>
      <c r="D35" s="465" t="s">
        <v>785</v>
      </c>
    </row>
    <row r="36" spans="1:6" ht="12.75" customHeight="1">
      <c r="A36" s="296" t="s">
        <v>307</v>
      </c>
      <c r="B36" s="296" t="s">
        <v>308</v>
      </c>
      <c r="C36" s="297">
        <v>45292875.009999998</v>
      </c>
      <c r="D36" s="298">
        <v>143.05115459036404</v>
      </c>
      <c r="E36" s="88"/>
    </row>
    <row r="37" spans="1:6" ht="12.75" customHeight="1">
      <c r="A37" s="296" t="s">
        <v>309</v>
      </c>
      <c r="B37" s="299" t="s">
        <v>310</v>
      </c>
      <c r="C37" s="297">
        <v>73792083.700000003</v>
      </c>
      <c r="D37" s="298">
        <v>513.12469999999996</v>
      </c>
      <c r="E37" s="78"/>
    </row>
    <row r="38" spans="1:6" ht="18.75" customHeight="1">
      <c r="A38" s="486" t="s">
        <v>607</v>
      </c>
      <c r="B38" s="504"/>
      <c r="C38" s="505">
        <f>SUM(C36:C37)</f>
        <v>119084958.71000001</v>
      </c>
      <c r="D38" s="506"/>
    </row>
    <row r="39" spans="1:6" ht="12.75" customHeight="1">
      <c r="A39" s="68" t="s">
        <v>341</v>
      </c>
    </row>
    <row r="40" spans="1:6" ht="12.75" customHeight="1">
      <c r="A40" s="80" t="s">
        <v>760</v>
      </c>
    </row>
    <row r="41" spans="1:6" ht="12.75" customHeight="1"/>
    <row r="42" spans="1:6" ht="12.75" customHeight="1">
      <c r="A42" s="509" t="s">
        <v>1024</v>
      </c>
      <c r="E42" s="510" t="s">
        <v>764</v>
      </c>
      <c r="F42" s="511" t="s">
        <v>848</v>
      </c>
    </row>
    <row r="43" spans="1:6" ht="12.75" customHeight="1">
      <c r="A43" s="580" t="s">
        <v>1022</v>
      </c>
    </row>
    <row r="44" spans="1:6" ht="12.75" customHeight="1">
      <c r="A44" s="585" t="s">
        <v>1023</v>
      </c>
      <c r="E44" s="91" t="s">
        <v>770</v>
      </c>
      <c r="F44" s="67" t="s">
        <v>849</v>
      </c>
    </row>
    <row r="45" spans="1:6" ht="12.75" customHeight="1">
      <c r="A45" s="586" t="s">
        <v>765</v>
      </c>
    </row>
    <row r="46" spans="1:6" ht="12.75" customHeight="1">
      <c r="F46" s="578" t="s">
        <v>826</v>
      </c>
    </row>
    <row r="47" spans="1:6" ht="45" customHeight="1">
      <c r="A47" s="503" t="s">
        <v>828</v>
      </c>
      <c r="B47" s="503" t="s">
        <v>829</v>
      </c>
      <c r="C47" s="503" t="s">
        <v>766</v>
      </c>
      <c r="D47" s="503" t="s">
        <v>767</v>
      </c>
      <c r="E47" s="503" t="s">
        <v>827</v>
      </c>
      <c r="F47" s="465" t="s">
        <v>785</v>
      </c>
    </row>
    <row r="48" spans="1:6" ht="12.75" customHeight="1">
      <c r="A48" s="296" t="s">
        <v>311</v>
      </c>
      <c r="B48" s="296" t="s">
        <v>312</v>
      </c>
      <c r="C48" s="300">
        <v>600000000</v>
      </c>
      <c r="D48" s="300">
        <v>300000000</v>
      </c>
      <c r="E48" s="301">
        <v>31322895.949999999</v>
      </c>
      <c r="F48" s="302">
        <v>10.200116845063089</v>
      </c>
    </row>
    <row r="49" spans="1:6" ht="12.75" customHeight="1">
      <c r="A49" s="296" t="s">
        <v>313</v>
      </c>
      <c r="B49" s="299" t="s">
        <v>314</v>
      </c>
      <c r="C49" s="303">
        <v>155000000</v>
      </c>
      <c r="D49" s="303">
        <v>77500000</v>
      </c>
      <c r="E49" s="301">
        <v>10880129.949999999</v>
      </c>
      <c r="F49" s="302">
        <v>0.68118176427674815</v>
      </c>
    </row>
    <row r="50" spans="1:6" ht="12.75" customHeight="1">
      <c r="A50" s="296" t="s">
        <v>315</v>
      </c>
      <c r="B50" s="296" t="s">
        <v>308</v>
      </c>
      <c r="C50" s="300">
        <v>380000000</v>
      </c>
      <c r="D50" s="300">
        <v>190000000</v>
      </c>
      <c r="E50" s="301">
        <v>325442530.31</v>
      </c>
      <c r="F50" s="302">
        <v>204.76546297009844</v>
      </c>
    </row>
    <row r="51" spans="1:6" ht="12.75" customHeight="1">
      <c r="A51" s="296" t="s">
        <v>317</v>
      </c>
      <c r="B51" s="296" t="s">
        <v>318</v>
      </c>
      <c r="C51" s="300">
        <v>340000000</v>
      </c>
      <c r="D51" s="300">
        <v>170000000</v>
      </c>
      <c r="E51" s="301">
        <v>150777586.31</v>
      </c>
      <c r="F51" s="302">
        <v>3.4694799505204581</v>
      </c>
    </row>
    <row r="52" spans="1:6" ht="12.75" customHeight="1">
      <c r="A52" s="296" t="s">
        <v>316</v>
      </c>
      <c r="B52" s="299" t="s">
        <v>310</v>
      </c>
      <c r="C52" s="303">
        <v>540000000</v>
      </c>
      <c r="D52" s="303">
        <v>262500000</v>
      </c>
      <c r="E52" s="301">
        <v>105174170.31</v>
      </c>
      <c r="F52" s="302">
        <v>223.73050000000001</v>
      </c>
    </row>
    <row r="53" spans="1:6" ht="18.75" customHeight="1">
      <c r="A53" s="486" t="s">
        <v>607</v>
      </c>
      <c r="B53" s="507"/>
      <c r="C53" s="508"/>
      <c r="D53" s="508"/>
      <c r="E53" s="505">
        <f>SUM(E48:E52)</f>
        <v>623597312.82999992</v>
      </c>
      <c r="F53" s="506"/>
    </row>
    <row r="54" spans="1:6" ht="12.75" customHeight="1">
      <c r="A54" s="68" t="s">
        <v>341</v>
      </c>
    </row>
    <row r="55" spans="1:6" ht="12.75" customHeight="1">
      <c r="A55" s="80" t="s">
        <v>760</v>
      </c>
      <c r="E55" s="79"/>
    </row>
    <row r="56" spans="1:6" ht="12.75" customHeight="1"/>
    <row r="57" spans="1:6" ht="12.75" customHeight="1">
      <c r="A57" s="587" t="s">
        <v>793</v>
      </c>
    </row>
    <row r="58" spans="1:6" ht="19.5" customHeight="1">
      <c r="A58" s="798" t="s">
        <v>792</v>
      </c>
      <c r="B58" s="798"/>
      <c r="C58" s="798"/>
      <c r="D58" s="798"/>
      <c r="E58" s="798"/>
      <c r="F58" s="798"/>
    </row>
    <row r="59" spans="1:6" ht="12.75" customHeight="1">
      <c r="A59" s="592"/>
      <c r="B59" s="592"/>
      <c r="C59" s="592"/>
      <c r="D59" s="592"/>
      <c r="E59" s="592"/>
    </row>
    <row r="60" spans="1:6" ht="12.75" customHeight="1">
      <c r="A60" s="588"/>
    </row>
    <row r="61" spans="1:6" ht="12.75" customHeight="1">
      <c r="A61" s="75" t="s">
        <v>338</v>
      </c>
    </row>
    <row r="62" spans="1:6" ht="12.75" customHeight="1"/>
    <row r="63" spans="1:6" ht="12.75" customHeight="1"/>
    <row r="64" spans="1:6" ht="12.75" customHeight="1">
      <c r="A64" s="589"/>
    </row>
    <row r="65" spans="1:6" ht="12.75" customHeight="1">
      <c r="A65" s="587"/>
    </row>
    <row r="66" spans="1:6" ht="12.75" customHeight="1">
      <c r="A66" s="587"/>
    </row>
    <row r="67" spans="1:6" ht="12.75" customHeight="1">
      <c r="A67" s="587"/>
    </row>
    <row r="68" spans="1:6" ht="12.75" customHeight="1">
      <c r="A68" s="588"/>
    </row>
    <row r="69" spans="1:6" ht="12.75" customHeight="1">
      <c r="A69" s="588"/>
    </row>
    <row r="70" spans="1:6" ht="12.75" customHeight="1">
      <c r="A70" s="588"/>
    </row>
    <row r="71" spans="1:6" ht="12.75" customHeight="1">
      <c r="A71" s="588"/>
    </row>
    <row r="72" spans="1:6" ht="12.75" customHeight="1"/>
    <row r="73" spans="1:6" ht="12.75" customHeight="1"/>
    <row r="76" spans="1:6">
      <c r="F76" s="53" t="s">
        <v>755</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492" t="s">
        <v>1025</v>
      </c>
      <c r="D1" s="501" t="str">
        <f>Naslovnica!A20</f>
        <v>Ožujak 2015.</v>
      </c>
    </row>
    <row r="2" spans="1:5">
      <c r="A2" s="125" t="s">
        <v>1026</v>
      </c>
      <c r="D2" s="601" t="str">
        <f>Naslovnica!A24</f>
        <v>March 2015</v>
      </c>
    </row>
    <row r="3" spans="1:5" ht="12.75" customHeight="1"/>
    <row r="4" spans="1:5" ht="12.75" customHeight="1">
      <c r="D4" s="606" t="s">
        <v>825</v>
      </c>
    </row>
    <row r="5" spans="1:5" ht="43.5">
      <c r="A5" s="503" t="s">
        <v>1286</v>
      </c>
      <c r="B5" s="503" t="s">
        <v>829</v>
      </c>
      <c r="C5" s="503" t="s">
        <v>827</v>
      </c>
      <c r="D5" s="503" t="s">
        <v>831</v>
      </c>
    </row>
    <row r="6" spans="1:5">
      <c r="A6" s="289" t="s">
        <v>869</v>
      </c>
      <c r="B6" s="289" t="s">
        <v>271</v>
      </c>
      <c r="C6" s="290">
        <v>29369689.68</v>
      </c>
      <c r="D6" s="608">
        <v>762.22453758914594</v>
      </c>
    </row>
    <row r="7" spans="1:5">
      <c r="A7" s="486" t="s">
        <v>607</v>
      </c>
      <c r="B7" s="497"/>
      <c r="C7" s="498">
        <f>SUM(C6:C6)</f>
        <v>29369689.68</v>
      </c>
      <c r="D7" s="499"/>
    </row>
    <row r="8" spans="1:5" ht="12.75" customHeight="1">
      <c r="A8" s="36" t="s">
        <v>609</v>
      </c>
    </row>
    <row r="9" spans="1:5" ht="12.75" customHeight="1"/>
    <row r="10" spans="1:5" ht="12.75" customHeight="1"/>
    <row r="11" spans="1:5" ht="12.75" customHeight="1">
      <c r="A11" s="492" t="s">
        <v>1027</v>
      </c>
      <c r="D11" s="501" t="str">
        <f>'5 Tablica 3,4'!A8</f>
        <v>Veljača 2015.</v>
      </c>
    </row>
    <row r="12" spans="1:5" ht="12.75" customHeight="1">
      <c r="A12" s="125" t="s">
        <v>1028</v>
      </c>
      <c r="D12" s="601" t="str">
        <f>'5 Tablica 3,4'!B8</f>
        <v>February 2015</v>
      </c>
    </row>
    <row r="13" spans="1:5" ht="12.75" customHeight="1"/>
    <row r="14" spans="1:5" ht="12.75" customHeight="1">
      <c r="D14" s="64" t="s">
        <v>825</v>
      </c>
    </row>
    <row r="15" spans="1:5" ht="45" customHeight="1">
      <c r="A15" s="503" t="s">
        <v>824</v>
      </c>
      <c r="B15" s="503" t="s">
        <v>829</v>
      </c>
      <c r="C15" s="503" t="s">
        <v>827</v>
      </c>
      <c r="D15" s="503" t="s">
        <v>831</v>
      </c>
    </row>
    <row r="16" spans="1:5" ht="15" customHeight="1">
      <c r="A16" s="289" t="s">
        <v>302</v>
      </c>
      <c r="B16" s="289" t="s">
        <v>340</v>
      </c>
      <c r="C16" s="290">
        <v>220509585.03</v>
      </c>
      <c r="D16" s="291">
        <v>72.383233367843815</v>
      </c>
      <c r="E16" s="88"/>
    </row>
    <row r="17" spans="1:5" ht="15" customHeight="1">
      <c r="A17" s="289" t="s">
        <v>1124</v>
      </c>
      <c r="B17" s="292" t="s">
        <v>1141</v>
      </c>
      <c r="C17" s="290">
        <v>19965774.98</v>
      </c>
      <c r="D17" s="291">
        <v>39.458053320158101</v>
      </c>
      <c r="E17" s="78"/>
    </row>
    <row r="18" spans="1:5" ht="15" customHeight="1">
      <c r="A18" s="289" t="s">
        <v>301</v>
      </c>
      <c r="B18" s="289" t="s">
        <v>742</v>
      </c>
      <c r="C18" s="290">
        <v>1143121987.9400001</v>
      </c>
      <c r="D18" s="291">
        <v>297.26217414583948</v>
      </c>
    </row>
    <row r="19" spans="1:5" ht="18.75" customHeight="1">
      <c r="A19" s="486" t="s">
        <v>607</v>
      </c>
      <c r="B19" s="497"/>
      <c r="C19" s="498">
        <f>SUM(C16:C18)</f>
        <v>1383597347.95</v>
      </c>
      <c r="D19" s="499"/>
    </row>
    <row r="20" spans="1:5" ht="12.75" customHeight="1">
      <c r="A20" s="36" t="s">
        <v>609</v>
      </c>
    </row>
    <row r="21" spans="1:5" ht="12.75" customHeight="1">
      <c r="A21" s="570"/>
      <c r="C21" s="79"/>
    </row>
    <row r="22" spans="1:5" ht="12.75" customHeight="1"/>
    <row r="23" spans="1:5" ht="12.75" customHeight="1">
      <c r="A23" s="500" t="s">
        <v>1029</v>
      </c>
      <c r="D23" s="501" t="str">
        <f>'5 Tablica 3,4'!A8</f>
        <v>Veljača 2015.</v>
      </c>
    </row>
    <row r="24" spans="1:5" ht="12.75" customHeight="1">
      <c r="A24" s="600" t="s">
        <v>1030</v>
      </c>
      <c r="D24" s="601" t="str">
        <f>'5 Tablica 3,4'!B8</f>
        <v>February 2015</v>
      </c>
    </row>
    <row r="25" spans="1:5" ht="12.75" customHeight="1"/>
    <row r="26" spans="1:5" ht="12.75" customHeight="1">
      <c r="D26" s="64" t="s">
        <v>825</v>
      </c>
    </row>
    <row r="27" spans="1:5" ht="45" customHeight="1">
      <c r="A27" s="503" t="s">
        <v>824</v>
      </c>
      <c r="B27" s="503" t="s">
        <v>829</v>
      </c>
      <c r="C27" s="503" t="s">
        <v>827</v>
      </c>
      <c r="D27" s="503" t="s">
        <v>831</v>
      </c>
    </row>
    <row r="28" spans="1:5" ht="15" customHeight="1">
      <c r="A28" s="289" t="s">
        <v>1121</v>
      </c>
      <c r="B28" s="289" t="s">
        <v>1141</v>
      </c>
      <c r="C28" s="290">
        <v>115657689.93000001</v>
      </c>
      <c r="D28" s="291">
        <v>57.737273648992698</v>
      </c>
      <c r="E28" s="88"/>
    </row>
    <row r="29" spans="1:5" ht="15" customHeight="1">
      <c r="A29" s="486" t="s">
        <v>607</v>
      </c>
      <c r="B29" s="497"/>
      <c r="C29" s="498">
        <f>SUM(C28:C28)</f>
        <v>115657689.93000001</v>
      </c>
      <c r="D29" s="499"/>
      <c r="E29" s="78"/>
    </row>
    <row r="30" spans="1:5" ht="12.75" customHeight="1">
      <c r="A30" s="36" t="s">
        <v>609</v>
      </c>
    </row>
    <row r="31" spans="1:5" ht="12.75" customHeight="1">
      <c r="A31" s="51"/>
    </row>
    <row r="32" spans="1:5" ht="19.5" customHeight="1">
      <c r="A32" s="800" t="s">
        <v>794</v>
      </c>
      <c r="B32" s="800"/>
      <c r="C32" s="800"/>
      <c r="D32" s="800"/>
    </row>
    <row r="33" spans="1:6" ht="21.75" customHeight="1">
      <c r="A33" s="799" t="s">
        <v>795</v>
      </c>
      <c r="B33" s="799"/>
      <c r="C33" s="799"/>
      <c r="D33" s="799"/>
      <c r="E33" s="90"/>
      <c r="F33" s="90"/>
    </row>
    <row r="34" spans="1:6" ht="12.75" customHeight="1">
      <c r="A34" s="51"/>
    </row>
    <row r="35" spans="1:6" ht="12.75" customHeight="1"/>
    <row r="36" spans="1:6" ht="12.75" customHeight="1">
      <c r="A36" s="502" t="s">
        <v>1031</v>
      </c>
      <c r="D36" s="380" t="str">
        <f>Naslovnica!A20</f>
        <v>Ožujak 2015.</v>
      </c>
    </row>
    <row r="37" spans="1:6" ht="12.75" customHeight="1">
      <c r="A37" s="600" t="s">
        <v>1032</v>
      </c>
      <c r="D37" s="118" t="str">
        <f>Naslovnica!A24</f>
        <v>March 2015</v>
      </c>
    </row>
    <row r="38" spans="1:6" ht="12.75" customHeight="1"/>
    <row r="39" spans="1:6" ht="12.75" customHeight="1">
      <c r="C39" s="77" t="s">
        <v>826</v>
      </c>
    </row>
    <row r="40" spans="1:6" ht="22.5" customHeight="1">
      <c r="A40" s="503" t="s">
        <v>832</v>
      </c>
      <c r="B40" s="503" t="s">
        <v>829</v>
      </c>
      <c r="C40" s="503" t="s">
        <v>827</v>
      </c>
    </row>
    <row r="41" spans="1:6" ht="22.5" customHeight="1">
      <c r="A41" s="293" t="s">
        <v>303</v>
      </c>
      <c r="B41" s="294" t="s">
        <v>304</v>
      </c>
      <c r="C41" s="295">
        <v>808823546.69000006</v>
      </c>
      <c r="D41" s="88"/>
    </row>
    <row r="42" spans="1:6" ht="15" customHeight="1">
      <c r="A42" s="293" t="s">
        <v>305</v>
      </c>
      <c r="B42" s="294" t="s">
        <v>306</v>
      </c>
      <c r="C42" s="295">
        <v>190126139.62366685</v>
      </c>
      <c r="D42" s="78"/>
    </row>
    <row r="43" spans="1:6" ht="12.75" customHeight="1">
      <c r="A43" s="36" t="s">
        <v>609</v>
      </c>
    </row>
    <row r="44" spans="1:6" ht="12.75" customHeight="1"/>
    <row r="45" spans="1:6" ht="12.75" customHeight="1"/>
    <row r="46" spans="1:6" ht="12.75" customHeight="1">
      <c r="A46" s="75" t="s">
        <v>338</v>
      </c>
    </row>
    <row r="47" spans="1:6" ht="12.75" customHeight="1"/>
    <row r="48" spans="1:6" ht="12.75" customHeight="1"/>
    <row r="49" spans="4:4" ht="12.75" customHeight="1"/>
    <row r="50" spans="4:4" ht="12.75" customHeight="1"/>
    <row r="51" spans="4:4" ht="12.75" customHeight="1"/>
    <row r="52" spans="4:4" ht="12.75" customHeight="1">
      <c r="D52" s="53" t="s">
        <v>768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462</v>
      </c>
      <c r="B1" s="529"/>
      <c r="C1" s="529"/>
      <c r="D1" s="529"/>
      <c r="E1" s="559"/>
      <c r="F1" s="541"/>
      <c r="G1" s="530" t="s">
        <v>1157</v>
      </c>
    </row>
    <row r="2" spans="1:7" ht="15" customHeight="1">
      <c r="A2" s="531" t="s">
        <v>463</v>
      </c>
      <c r="B2" s="529"/>
      <c r="C2" s="529"/>
      <c r="D2" s="529"/>
      <c r="E2" s="560"/>
      <c r="F2" s="541"/>
      <c r="G2" s="532" t="s">
        <v>1158</v>
      </c>
    </row>
    <row r="3" spans="1:7" ht="12.75" customHeight="1">
      <c r="A3" s="69" t="s">
        <v>319</v>
      </c>
    </row>
    <row r="4" spans="1:7" ht="12.75" customHeight="1"/>
    <row r="5" spans="1:7" ht="12.75" customHeight="1">
      <c r="A5" s="513" t="s">
        <v>1033</v>
      </c>
    </row>
    <row r="6" spans="1:7" ht="12.75" customHeight="1">
      <c r="A6" s="70" t="s">
        <v>1034</v>
      </c>
    </row>
    <row r="7" spans="1:7" ht="12.75" customHeight="1"/>
    <row r="8" spans="1:7" ht="34.5" customHeight="1">
      <c r="A8" s="512" t="s">
        <v>320</v>
      </c>
      <c r="B8" s="806" t="s">
        <v>644</v>
      </c>
      <c r="C8" s="806"/>
    </row>
    <row r="9" spans="1:7" ht="12.75" customHeight="1">
      <c r="A9" s="304" t="s">
        <v>747</v>
      </c>
      <c r="B9" s="305">
        <v>23</v>
      </c>
      <c r="C9" s="306"/>
      <c r="D9" s="78"/>
      <c r="F9" s="78"/>
    </row>
    <row r="10" spans="1:7" ht="12.75" customHeight="1">
      <c r="A10" s="304" t="s">
        <v>823</v>
      </c>
      <c r="B10" s="305">
        <v>23</v>
      </c>
      <c r="C10" s="306"/>
      <c r="F10" s="88"/>
    </row>
    <row r="11" spans="1:7" ht="12.75" customHeight="1">
      <c r="A11" s="307" t="s">
        <v>870</v>
      </c>
      <c r="B11" s="305">
        <v>23</v>
      </c>
      <c r="C11" s="306"/>
      <c r="F11" s="88"/>
    </row>
    <row r="12" spans="1:7" ht="12.75" customHeight="1">
      <c r="A12" s="304" t="s">
        <v>1133</v>
      </c>
      <c r="B12" s="305">
        <v>23</v>
      </c>
      <c r="C12" s="306"/>
    </row>
    <row r="13" spans="1:7" ht="12.75" customHeight="1">
      <c r="A13" s="599" t="s">
        <v>1162</v>
      </c>
      <c r="B13" s="305">
        <v>23</v>
      </c>
      <c r="C13" s="306"/>
    </row>
    <row r="14" spans="1:7" ht="12.75" customHeight="1">
      <c r="A14" s="27" t="s">
        <v>324</v>
      </c>
    </row>
    <row r="15" spans="1:7" ht="12.75" customHeight="1"/>
    <row r="16" spans="1:7" ht="12.75" customHeight="1">
      <c r="A16" s="513" t="s">
        <v>1035</v>
      </c>
    </row>
    <row r="17" spans="1:9" ht="12.75" customHeight="1">
      <c r="A17" s="70" t="s">
        <v>1036</v>
      </c>
    </row>
    <row r="18" spans="1:9" ht="12.75" customHeight="1">
      <c r="E18" s="808" t="s">
        <v>649</v>
      </c>
      <c r="F18" s="808"/>
    </row>
    <row r="19" spans="1:9" ht="73.5" customHeight="1">
      <c r="A19" s="806" t="s">
        <v>675</v>
      </c>
      <c r="B19" s="806" t="s">
        <v>639</v>
      </c>
      <c r="C19" s="807"/>
      <c r="D19" s="807"/>
      <c r="E19" s="806" t="s">
        <v>740</v>
      </c>
      <c r="F19" s="773"/>
      <c r="G19" s="773"/>
    </row>
    <row r="20" spans="1:9" ht="27.75" customHeight="1">
      <c r="A20" s="806"/>
      <c r="B20" s="566" t="s">
        <v>1177</v>
      </c>
      <c r="C20" s="566" t="s">
        <v>1162</v>
      </c>
      <c r="D20" s="444" t="s">
        <v>1210</v>
      </c>
      <c r="E20" s="566" t="s">
        <v>1177</v>
      </c>
      <c r="F20" s="566" t="s">
        <v>1162</v>
      </c>
      <c r="G20" s="694" t="s">
        <v>1210</v>
      </c>
    </row>
    <row r="21" spans="1:9" ht="16.5" customHeight="1">
      <c r="A21" s="308" t="s">
        <v>321</v>
      </c>
      <c r="B21" s="309">
        <v>47352</v>
      </c>
      <c r="C21" s="309">
        <v>46204</v>
      </c>
      <c r="D21" s="310">
        <v>-2.4243960128400022E-2</v>
      </c>
      <c r="E21" s="309">
        <v>3783413.9517999999</v>
      </c>
      <c r="F21" s="309">
        <v>3755895.8196</v>
      </c>
      <c r="G21" s="311">
        <v>-7.2733601320331218E-3</v>
      </c>
      <c r="H21" s="78"/>
      <c r="I21" s="150"/>
    </row>
    <row r="22" spans="1:9" ht="16.5" customHeight="1">
      <c r="A22" s="308" t="s">
        <v>322</v>
      </c>
      <c r="B22" s="309">
        <v>57095</v>
      </c>
      <c r="C22" s="309">
        <v>56951</v>
      </c>
      <c r="D22" s="310">
        <v>-2.5221122690253228E-3</v>
      </c>
      <c r="E22" s="309">
        <v>10309312.568469999</v>
      </c>
      <c r="F22" s="309">
        <v>10205117.27973</v>
      </c>
      <c r="G22" s="311">
        <v>-1.0106909461516461E-2</v>
      </c>
    </row>
    <row r="23" spans="1:9" ht="16.5" customHeight="1">
      <c r="A23" s="308" t="s">
        <v>323</v>
      </c>
      <c r="B23" s="309">
        <v>1974</v>
      </c>
      <c r="C23" s="309">
        <v>1781</v>
      </c>
      <c r="D23" s="310">
        <v>-9.7771023302938187E-2</v>
      </c>
      <c r="E23" s="309">
        <v>314438.57799000002</v>
      </c>
      <c r="F23" s="309">
        <v>118370.28492999999</v>
      </c>
      <c r="G23" s="311">
        <v>-0.62355037449073925</v>
      </c>
    </row>
    <row r="24" spans="1:9" ht="16.5" customHeight="1">
      <c r="A24" s="312" t="s">
        <v>129</v>
      </c>
      <c r="B24" s="313">
        <v>106421</v>
      </c>
      <c r="C24" s="313">
        <v>104936</v>
      </c>
      <c r="D24" s="314">
        <v>-1.3954012835812435E-2</v>
      </c>
      <c r="E24" s="313">
        <v>14407165.09826</v>
      </c>
      <c r="F24" s="313">
        <v>14079383.384260001</v>
      </c>
      <c r="G24" s="315">
        <v>-2.2751298521565998E-2</v>
      </c>
    </row>
    <row r="25" spans="1:9" ht="12.75" customHeight="1">
      <c r="A25" s="27" t="s">
        <v>324</v>
      </c>
    </row>
    <row r="26" spans="1:9" ht="27" customHeight="1">
      <c r="A26" s="801" t="s">
        <v>787</v>
      </c>
      <c r="B26" s="801"/>
      <c r="C26" s="801"/>
      <c r="D26" s="801"/>
      <c r="E26" s="801"/>
      <c r="F26" s="805"/>
      <c r="G26" s="805"/>
    </row>
    <row r="27" spans="1:9" ht="71.25" customHeight="1">
      <c r="A27" s="802" t="s">
        <v>739</v>
      </c>
      <c r="B27" s="802"/>
      <c r="C27" s="802"/>
      <c r="D27" s="802"/>
      <c r="E27" s="802"/>
      <c r="F27" s="802"/>
      <c r="G27" s="802"/>
    </row>
    <row r="28" spans="1:9" ht="23.25" customHeight="1">
      <c r="A28" s="803" t="s">
        <v>1190</v>
      </c>
      <c r="B28" s="804"/>
      <c r="C28" s="804"/>
      <c r="D28" s="804"/>
      <c r="E28" s="804"/>
      <c r="F28" s="804"/>
      <c r="G28" s="804"/>
    </row>
    <row r="29" spans="1:9" ht="12.75" customHeight="1"/>
    <row r="30" spans="1:9" ht="12.75" customHeight="1">
      <c r="A30" s="513" t="s">
        <v>1037</v>
      </c>
    </row>
    <row r="31" spans="1:9" ht="12.75" customHeight="1">
      <c r="A31" s="70" t="s">
        <v>1038</v>
      </c>
    </row>
    <row r="32" spans="1:9" ht="12.75" customHeight="1">
      <c r="E32" s="808" t="s">
        <v>649</v>
      </c>
      <c r="F32" s="808"/>
    </row>
    <row r="33" spans="1:9" ht="78" customHeight="1">
      <c r="A33" s="806" t="s">
        <v>675</v>
      </c>
      <c r="B33" s="806" t="s">
        <v>640</v>
      </c>
      <c r="C33" s="807"/>
      <c r="D33" s="514"/>
      <c r="E33" s="806" t="s">
        <v>645</v>
      </c>
      <c r="F33" s="773"/>
      <c r="G33" s="773"/>
    </row>
    <row r="34" spans="1:9" ht="32.25" customHeight="1">
      <c r="A34" s="806"/>
      <c r="B34" s="566" t="s">
        <v>1178</v>
      </c>
      <c r="C34" s="566" t="s">
        <v>1179</v>
      </c>
      <c r="D34" s="694" t="s">
        <v>1210</v>
      </c>
      <c r="E34" s="566" t="s">
        <v>1178</v>
      </c>
      <c r="F34" s="566" t="s">
        <v>1179</v>
      </c>
      <c r="G34" s="694" t="s">
        <v>1210</v>
      </c>
    </row>
    <row r="35" spans="1:9" ht="16.5" customHeight="1">
      <c r="A35" s="308" t="s">
        <v>321</v>
      </c>
      <c r="B35" s="309">
        <v>14305</v>
      </c>
      <c r="C35" s="309">
        <v>17669</v>
      </c>
      <c r="D35" s="310">
        <v>0.23516253058371195</v>
      </c>
      <c r="E35" s="309">
        <v>1680381.8077799999</v>
      </c>
      <c r="F35" s="309">
        <v>1895297.05263</v>
      </c>
      <c r="G35" s="316">
        <v>0.12789667434803439</v>
      </c>
      <c r="H35" s="78"/>
      <c r="I35" s="78"/>
    </row>
    <row r="36" spans="1:9" ht="16.5" customHeight="1">
      <c r="A36" s="308" t="s">
        <v>322</v>
      </c>
      <c r="B36" s="309">
        <v>14744</v>
      </c>
      <c r="C36" s="309">
        <v>17615</v>
      </c>
      <c r="D36" s="310">
        <v>0.19472327726532823</v>
      </c>
      <c r="E36" s="309">
        <v>3981340.6244800002</v>
      </c>
      <c r="F36" s="309">
        <v>3402747.8135600002</v>
      </c>
      <c r="G36" s="316">
        <v>-0.14532612642144116</v>
      </c>
      <c r="H36" s="78"/>
    </row>
    <row r="37" spans="1:9" ht="16.5" customHeight="1">
      <c r="A37" s="312" t="s">
        <v>129</v>
      </c>
      <c r="B37" s="313">
        <v>29049</v>
      </c>
      <c r="C37" s="313">
        <v>35284</v>
      </c>
      <c r="D37" s="314">
        <v>0.21463733691349107</v>
      </c>
      <c r="E37" s="313">
        <v>5661722.4322600001</v>
      </c>
      <c r="F37" s="313">
        <v>5298044.8661900004</v>
      </c>
      <c r="G37" s="317">
        <v>-6.4234439328533122E-2</v>
      </c>
    </row>
    <row r="38" spans="1:9" ht="12.75" customHeight="1">
      <c r="A38" s="27" t="s">
        <v>324</v>
      </c>
    </row>
    <row r="39" spans="1:9" ht="30.75" customHeight="1">
      <c r="A39" s="801" t="s">
        <v>788</v>
      </c>
      <c r="B39" s="801"/>
      <c r="C39" s="801"/>
      <c r="D39" s="801"/>
      <c r="E39" s="801"/>
      <c r="F39" s="801"/>
      <c r="G39" s="801"/>
    </row>
    <row r="40" spans="1:9" ht="81.75" customHeight="1">
      <c r="A40" s="802" t="s">
        <v>647</v>
      </c>
      <c r="B40" s="802"/>
      <c r="C40" s="802"/>
      <c r="D40" s="802"/>
      <c r="E40" s="802"/>
      <c r="F40" s="802"/>
      <c r="G40" s="802"/>
    </row>
    <row r="41" spans="1:9" ht="24.75" customHeight="1">
      <c r="A41" s="803" t="s">
        <v>1190</v>
      </c>
      <c r="B41" s="804"/>
      <c r="C41" s="804"/>
      <c r="D41" s="804"/>
      <c r="E41" s="804"/>
      <c r="F41" s="804"/>
      <c r="G41" s="804"/>
    </row>
    <row r="42" spans="1:9" ht="12.75" customHeight="1"/>
    <row r="43" spans="1:9" ht="12.75" customHeight="1">
      <c r="A43" s="379" t="s">
        <v>1180</v>
      </c>
    </row>
    <row r="44" spans="1:9" ht="12.75" customHeight="1">
      <c r="A44" s="15" t="s">
        <v>1181</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324</v>
      </c>
    </row>
    <row r="65" spans="1:9" ht="12.75" customHeight="1">
      <c r="A65" s="27"/>
    </row>
    <row r="66" spans="1:9" ht="12.75" customHeight="1">
      <c r="A66" s="379" t="s">
        <v>1182</v>
      </c>
    </row>
    <row r="67" spans="1:9" ht="12.75" customHeight="1">
      <c r="A67" s="15" t="s">
        <v>1183</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324</v>
      </c>
    </row>
    <row r="88" spans="1:1" ht="12.75" customHeight="1"/>
    <row r="89" spans="1:1" ht="12.75" customHeight="1"/>
    <row r="90" spans="1:1" ht="12.75" customHeight="1"/>
    <row r="91" spans="1:1" ht="12.75" customHeight="1">
      <c r="A91" s="75" t="s">
        <v>338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1039</v>
      </c>
    </row>
    <row r="2" spans="1:6" ht="12.75" customHeight="1">
      <c r="A2" s="52" t="s">
        <v>1040</v>
      </c>
    </row>
    <row r="3" spans="1:6" ht="12.75" customHeight="1"/>
    <row r="4" spans="1:6" ht="12.75" customHeight="1">
      <c r="E4" s="113" t="s">
        <v>489</v>
      </c>
      <c r="F4" s="142"/>
    </row>
    <row r="5" spans="1:6" ht="22.5" customHeight="1">
      <c r="A5" s="806" t="s">
        <v>364</v>
      </c>
      <c r="B5" s="515" t="s">
        <v>641</v>
      </c>
      <c r="C5" s="515" t="s">
        <v>641</v>
      </c>
      <c r="D5" s="810" t="s">
        <v>362</v>
      </c>
      <c r="E5" s="810" t="s">
        <v>363</v>
      </c>
    </row>
    <row r="6" spans="1:6" ht="22.5" customHeight="1">
      <c r="A6" s="809"/>
      <c r="B6" s="567" t="s">
        <v>1184</v>
      </c>
      <c r="C6" s="567" t="s">
        <v>1162</v>
      </c>
      <c r="D6" s="810"/>
      <c r="E6" s="810"/>
    </row>
    <row r="7" spans="1:6" ht="12.75" customHeight="1">
      <c r="A7" s="318" t="s">
        <v>406</v>
      </c>
      <c r="B7" s="319">
        <v>13754510.61297</v>
      </c>
      <c r="C7" s="319">
        <v>13383392.47855</v>
      </c>
      <c r="D7" s="320">
        <v>-2.698155862194393E-2</v>
      </c>
      <c r="E7" s="319">
        <v>-371118.13442000002</v>
      </c>
      <c r="F7" s="78"/>
    </row>
    <row r="8" spans="1:6" ht="12.75" customHeight="1">
      <c r="A8" s="321" t="s">
        <v>395</v>
      </c>
      <c r="B8" s="322">
        <v>16127.066919999999</v>
      </c>
      <c r="C8" s="322">
        <v>12633.78105</v>
      </c>
      <c r="D8" s="323">
        <v>-0.21661011809083511</v>
      </c>
      <c r="E8" s="322">
        <v>-3493.2858700000002</v>
      </c>
      <c r="F8" s="88"/>
    </row>
    <row r="9" spans="1:6" ht="12.75" customHeight="1">
      <c r="A9" s="321" t="s">
        <v>396</v>
      </c>
      <c r="B9" s="322">
        <v>5583766.3566800002</v>
      </c>
      <c r="C9" s="322">
        <v>5330842.7861000001</v>
      </c>
      <c r="D9" s="323">
        <v>-4.5296230970950493E-2</v>
      </c>
      <c r="E9" s="322">
        <v>-252923.57058</v>
      </c>
      <c r="F9" s="88"/>
    </row>
    <row r="10" spans="1:6" ht="12.75" customHeight="1">
      <c r="A10" s="321" t="s">
        <v>397</v>
      </c>
      <c r="B10" s="322">
        <v>344030.89954999997</v>
      </c>
      <c r="C10" s="322">
        <v>188318.59383999999</v>
      </c>
      <c r="D10" s="323">
        <v>-0.45261139599284578</v>
      </c>
      <c r="E10" s="322">
        <v>-155712.30570999999</v>
      </c>
    </row>
    <row r="11" spans="1:6" ht="12.75" customHeight="1">
      <c r="A11" s="321" t="s">
        <v>398</v>
      </c>
      <c r="B11" s="322">
        <v>7665640.1254700003</v>
      </c>
      <c r="C11" s="322">
        <v>7704672.70096</v>
      </c>
      <c r="D11" s="323">
        <v>5.0918872854870435E-3</v>
      </c>
      <c r="E11" s="322">
        <v>39032.575490000003</v>
      </c>
    </row>
    <row r="12" spans="1:6" ht="12.75" customHeight="1">
      <c r="A12" s="321" t="s">
        <v>399</v>
      </c>
      <c r="B12" s="322">
        <v>144946.16435000001</v>
      </c>
      <c r="C12" s="322">
        <v>146924.61660000001</v>
      </c>
      <c r="D12" s="323">
        <v>1.3649566091467258E-2</v>
      </c>
      <c r="E12" s="322">
        <v>1978.45225</v>
      </c>
    </row>
    <row r="13" spans="1:6" ht="12.75" customHeight="1">
      <c r="A13" s="318" t="s">
        <v>407</v>
      </c>
      <c r="B13" s="319">
        <v>5877258.2334799999</v>
      </c>
      <c r="C13" s="319">
        <v>5687251.6441700002</v>
      </c>
      <c r="D13" s="320">
        <v>-3.232912044388675E-2</v>
      </c>
      <c r="E13" s="319">
        <v>-190006.58931000001</v>
      </c>
    </row>
    <row r="14" spans="1:6" ht="12.75" customHeight="1">
      <c r="A14" s="321" t="s">
        <v>400</v>
      </c>
      <c r="B14" s="322">
        <v>827619.52219000005</v>
      </c>
      <c r="C14" s="322">
        <v>985022.43938</v>
      </c>
      <c r="D14" s="323">
        <v>0.19018753541904052</v>
      </c>
      <c r="E14" s="322">
        <v>157402.91719000001</v>
      </c>
    </row>
    <row r="15" spans="1:6" ht="12.75" customHeight="1">
      <c r="A15" s="321" t="s">
        <v>401</v>
      </c>
      <c r="B15" s="322">
        <v>3564459.52245</v>
      </c>
      <c r="C15" s="322">
        <v>3497137.7060500002</v>
      </c>
      <c r="D15" s="323">
        <v>-1.8886963360360155E-2</v>
      </c>
      <c r="E15" s="322">
        <v>-67321.816399999996</v>
      </c>
    </row>
    <row r="16" spans="1:6" ht="12.75" customHeight="1">
      <c r="A16" s="321" t="s">
        <v>402</v>
      </c>
      <c r="B16" s="322">
        <v>1216909.23401</v>
      </c>
      <c r="C16" s="322">
        <v>964969.14029999997</v>
      </c>
      <c r="D16" s="323">
        <v>-0.20703277341383844</v>
      </c>
      <c r="E16" s="322">
        <v>-251940.09370999999</v>
      </c>
    </row>
    <row r="17" spans="1:7" ht="12.75" customHeight="1">
      <c r="A17" s="321" t="s">
        <v>403</v>
      </c>
      <c r="B17" s="322">
        <v>268269.95483</v>
      </c>
      <c r="C17" s="322">
        <v>240122.35844000001</v>
      </c>
      <c r="D17" s="323">
        <v>-0.10492265676130916</v>
      </c>
      <c r="E17" s="322">
        <v>-28147.596389999999</v>
      </c>
    </row>
    <row r="18" spans="1:7" ht="22.5">
      <c r="A18" s="324" t="s">
        <v>412</v>
      </c>
      <c r="B18" s="322">
        <v>63066.335460000002</v>
      </c>
      <c r="C18" s="322">
        <v>74670.142399999997</v>
      </c>
      <c r="D18" s="323">
        <v>0.18399367674311357</v>
      </c>
      <c r="E18" s="322">
        <v>11603.80694</v>
      </c>
    </row>
    <row r="19" spans="1:7" ht="12.75" customHeight="1">
      <c r="A19" s="325" t="s">
        <v>415</v>
      </c>
      <c r="B19" s="319">
        <v>19694835.181910001</v>
      </c>
      <c r="C19" s="319">
        <v>19145314.26512</v>
      </c>
      <c r="D19" s="320">
        <v>-2.7901777888181729E-2</v>
      </c>
      <c r="E19" s="319">
        <v>-549520.91679000005</v>
      </c>
    </row>
    <row r="20" spans="1:7" ht="12.75" customHeight="1">
      <c r="A20" s="321" t="s">
        <v>404</v>
      </c>
      <c r="B20" s="322">
        <v>8812561.4368399996</v>
      </c>
      <c r="C20" s="322">
        <v>9294691.6139499992</v>
      </c>
      <c r="D20" s="323">
        <v>5.470942592178759E-2</v>
      </c>
      <c r="E20" s="322">
        <v>482130.17710999999</v>
      </c>
    </row>
    <row r="21" spans="1:7" ht="12.75" customHeight="1">
      <c r="A21" s="318" t="s">
        <v>408</v>
      </c>
      <c r="B21" s="319">
        <v>1295758.6810999999</v>
      </c>
      <c r="C21" s="319">
        <v>1634589.97116</v>
      </c>
      <c r="D21" s="320">
        <v>0.26149258731753833</v>
      </c>
      <c r="E21" s="319">
        <v>338831.29006000003</v>
      </c>
    </row>
    <row r="22" spans="1:7" ht="12.75" customHeight="1">
      <c r="A22" s="318" t="s">
        <v>409</v>
      </c>
      <c r="B22" s="319">
        <v>101931.73732</v>
      </c>
      <c r="C22" s="319">
        <v>141441.00656000001</v>
      </c>
      <c r="D22" s="320">
        <v>0.38760517851242293</v>
      </c>
      <c r="E22" s="319">
        <v>39509.269240000001</v>
      </c>
    </row>
    <row r="23" spans="1:7" ht="12.75" customHeight="1">
      <c r="A23" s="318" t="s">
        <v>410</v>
      </c>
      <c r="B23" s="319">
        <v>10953918.80456</v>
      </c>
      <c r="C23" s="319">
        <v>11703586.39799</v>
      </c>
      <c r="D23" s="320">
        <v>6.8438301105347002E-2</v>
      </c>
      <c r="E23" s="319">
        <v>749667.59343000001</v>
      </c>
    </row>
    <row r="24" spans="1:7" ht="12.75" customHeight="1">
      <c r="A24" s="318" t="s">
        <v>411</v>
      </c>
      <c r="B24" s="319">
        <v>7019365.9382199999</v>
      </c>
      <c r="C24" s="319">
        <v>5360243.4178799996</v>
      </c>
      <c r="D24" s="320">
        <v>-0.23636358824180737</v>
      </c>
      <c r="E24" s="319">
        <v>-1659122.52034</v>
      </c>
    </row>
    <row r="25" spans="1:7" ht="21.75">
      <c r="A25" s="326" t="s">
        <v>413</v>
      </c>
      <c r="B25" s="319">
        <v>323860.02071000001</v>
      </c>
      <c r="C25" s="319">
        <v>305453.47152999998</v>
      </c>
      <c r="D25" s="320">
        <v>-5.6834891628942737E-2</v>
      </c>
      <c r="E25" s="319">
        <v>-18406.549180000002</v>
      </c>
    </row>
    <row r="26" spans="1:7">
      <c r="A26" s="325" t="s">
        <v>416</v>
      </c>
      <c r="B26" s="319">
        <v>19694835.181910001</v>
      </c>
      <c r="C26" s="319">
        <v>19145314.26512</v>
      </c>
      <c r="D26" s="320">
        <v>-2.7901777888181729E-2</v>
      </c>
      <c r="E26" s="319">
        <v>-549520.91679000005</v>
      </c>
    </row>
    <row r="27" spans="1:7" ht="12.75" customHeight="1">
      <c r="A27" s="321" t="s">
        <v>405</v>
      </c>
      <c r="B27" s="322">
        <v>8812561.4368399996</v>
      </c>
      <c r="C27" s="322">
        <v>9294691.6139499992</v>
      </c>
      <c r="D27" s="323">
        <v>5.470942592178759E-2</v>
      </c>
      <c r="E27" s="322">
        <v>482130.17710999999</v>
      </c>
    </row>
    <row r="28" spans="1:7" ht="12.75" customHeight="1">
      <c r="A28" s="36" t="s">
        <v>300</v>
      </c>
    </row>
    <row r="29" spans="1:7" ht="12.75" customHeight="1">
      <c r="F29" s="139"/>
      <c r="G29" s="139"/>
    </row>
    <row r="30" spans="1:7" ht="26.25" customHeight="1">
      <c r="A30" s="575" t="s">
        <v>1191</v>
      </c>
      <c r="B30" s="575"/>
      <c r="C30" s="575"/>
      <c r="D30" s="575"/>
      <c r="E30" s="575"/>
    </row>
    <row r="31" spans="1:7" ht="12.75" customHeight="1"/>
    <row r="32" spans="1:7" ht="12.75" customHeight="1">
      <c r="A32" s="75"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1041</v>
      </c>
    </row>
    <row r="2" spans="1:8" ht="12.75" customHeight="1">
      <c r="A2" s="66" t="s">
        <v>1042</v>
      </c>
    </row>
    <row r="3" spans="1:8" ht="12.75" customHeight="1">
      <c r="E3" s="808" t="s">
        <v>649</v>
      </c>
      <c r="F3" s="808"/>
    </row>
    <row r="4" spans="1:8" ht="84.75" customHeight="1">
      <c r="A4" s="515" t="s">
        <v>325</v>
      </c>
      <c r="B4" s="810" t="s">
        <v>642</v>
      </c>
      <c r="C4" s="810"/>
      <c r="D4" s="695" t="s">
        <v>1211</v>
      </c>
      <c r="E4" s="806" t="s">
        <v>674</v>
      </c>
      <c r="F4" s="807"/>
      <c r="G4" s="695" t="s">
        <v>1211</v>
      </c>
    </row>
    <row r="5" spans="1:8" ht="15" customHeight="1" thickBot="1">
      <c r="A5" s="517"/>
      <c r="B5" s="566" t="s">
        <v>1185</v>
      </c>
      <c r="C5" s="566" t="s">
        <v>1162</v>
      </c>
      <c r="D5" s="568"/>
      <c r="E5" s="566" t="s">
        <v>1185</v>
      </c>
      <c r="F5" s="566" t="s">
        <v>1162</v>
      </c>
      <c r="G5" s="518"/>
    </row>
    <row r="6" spans="1:8" ht="12.75" customHeight="1">
      <c r="A6" s="519" t="s">
        <v>326</v>
      </c>
      <c r="B6" s="520"/>
      <c r="C6" s="520"/>
      <c r="D6" s="521"/>
      <c r="E6" s="520"/>
      <c r="F6" s="520"/>
      <c r="G6" s="521"/>
    </row>
    <row r="7" spans="1:8" ht="12.75" customHeight="1">
      <c r="A7" s="327" t="s">
        <v>662</v>
      </c>
      <c r="B7" s="328">
        <v>102</v>
      </c>
      <c r="C7" s="328">
        <v>73</v>
      </c>
      <c r="D7" s="329">
        <v>-0.28431372549019607</v>
      </c>
      <c r="E7" s="328">
        <v>923862.10848000005</v>
      </c>
      <c r="F7" s="330">
        <v>894673.16676000005</v>
      </c>
      <c r="G7" s="329">
        <v>-3.1594478712871563E-2</v>
      </c>
      <c r="H7" s="78"/>
    </row>
    <row r="8" spans="1:8" ht="12.75" customHeight="1">
      <c r="A8" s="327" t="s">
        <v>661</v>
      </c>
      <c r="B8" s="328">
        <v>38727</v>
      </c>
      <c r="C8" s="328">
        <v>38122</v>
      </c>
      <c r="D8" s="329">
        <v>-1.5622175743021716E-2</v>
      </c>
      <c r="E8" s="328">
        <v>1846612.1880699999</v>
      </c>
      <c r="F8" s="330">
        <v>1928038.0796699999</v>
      </c>
      <c r="G8" s="329">
        <v>4.4094743945724116E-2</v>
      </c>
      <c r="H8" s="78"/>
    </row>
    <row r="9" spans="1:8" ht="12.75" customHeight="1">
      <c r="A9" s="331" t="s">
        <v>663</v>
      </c>
      <c r="B9" s="328">
        <v>5772</v>
      </c>
      <c r="C9" s="328">
        <v>5388</v>
      </c>
      <c r="D9" s="329">
        <v>-6.6528066528066532E-2</v>
      </c>
      <c r="E9" s="328">
        <v>350570.6507</v>
      </c>
      <c r="F9" s="330">
        <v>367701.32867000002</v>
      </c>
      <c r="G9" s="329">
        <v>4.8865123009568585E-2</v>
      </c>
    </row>
    <row r="10" spans="1:8" ht="12.75" customHeight="1">
      <c r="A10" s="327" t="s">
        <v>646</v>
      </c>
      <c r="B10" s="328">
        <v>574</v>
      </c>
      <c r="C10" s="328">
        <v>464</v>
      </c>
      <c r="D10" s="329">
        <v>-0.19163763066202089</v>
      </c>
      <c r="E10" s="328">
        <v>254696.15544999999</v>
      </c>
      <c r="F10" s="330">
        <v>215805.90891</v>
      </c>
      <c r="G10" s="329">
        <v>-0.15269271132612222</v>
      </c>
    </row>
    <row r="11" spans="1:8" ht="12.75" customHeight="1">
      <c r="A11" s="332" t="s">
        <v>735</v>
      </c>
      <c r="B11" s="328">
        <v>1</v>
      </c>
      <c r="C11" s="328">
        <v>1</v>
      </c>
      <c r="D11" s="329">
        <v>0</v>
      </c>
      <c r="E11" s="328">
        <v>1461.3164999999999</v>
      </c>
      <c r="F11" s="330">
        <v>481.80799999999999</v>
      </c>
      <c r="G11" s="329">
        <v>-0.67029182247651353</v>
      </c>
    </row>
    <row r="12" spans="1:8" ht="29.25">
      <c r="A12" s="331" t="s">
        <v>736</v>
      </c>
      <c r="B12" s="328">
        <v>2013</v>
      </c>
      <c r="C12" s="328">
        <v>1759</v>
      </c>
      <c r="D12" s="329">
        <v>-0.1261798310978639</v>
      </c>
      <c r="E12" s="328">
        <v>405856.32564</v>
      </c>
      <c r="F12" s="330">
        <v>347339.53161000001</v>
      </c>
      <c r="G12" s="329">
        <v>-0.14418105702239362</v>
      </c>
      <c r="H12" s="88"/>
    </row>
    <row r="13" spans="1:8" ht="12.75" customHeight="1">
      <c r="A13" s="327" t="s">
        <v>1139</v>
      </c>
      <c r="B13" s="328">
        <v>163</v>
      </c>
      <c r="C13" s="328">
        <v>397</v>
      </c>
      <c r="D13" s="329">
        <v>1.4355828220858897</v>
      </c>
      <c r="E13" s="328">
        <v>355.20695999999998</v>
      </c>
      <c r="F13" s="330">
        <v>1855.9959799999999</v>
      </c>
      <c r="G13" s="329">
        <v>4.2251115237156389</v>
      </c>
      <c r="H13" s="88"/>
    </row>
    <row r="14" spans="1:8" ht="22.5" customHeight="1">
      <c r="A14" s="333" t="s">
        <v>327</v>
      </c>
      <c r="B14" s="334">
        <v>47352</v>
      </c>
      <c r="C14" s="334">
        <v>46204</v>
      </c>
      <c r="D14" s="335">
        <v>-2.4243960128400022E-2</v>
      </c>
      <c r="E14" s="334">
        <v>3783413.9517999999</v>
      </c>
      <c r="F14" s="334">
        <v>3755895.8196</v>
      </c>
      <c r="G14" s="335">
        <v>-7.2733601320331218E-3</v>
      </c>
    </row>
    <row r="15" spans="1:8" ht="15" customHeight="1">
      <c r="A15" s="522" t="s">
        <v>328</v>
      </c>
      <c r="B15" s="523"/>
      <c r="C15" s="523"/>
      <c r="D15" s="524"/>
      <c r="E15" s="523"/>
      <c r="F15" s="523"/>
      <c r="G15" s="525"/>
    </row>
    <row r="16" spans="1:8" ht="12.75" customHeight="1">
      <c r="A16" s="327" t="s">
        <v>662</v>
      </c>
      <c r="B16" s="328">
        <v>1011</v>
      </c>
      <c r="C16" s="328">
        <v>941</v>
      </c>
      <c r="D16" s="329">
        <v>-6.9238377843719112E-2</v>
      </c>
      <c r="E16" s="328">
        <v>3427022.9490100001</v>
      </c>
      <c r="F16" s="328">
        <v>2983378.2378199999</v>
      </c>
      <c r="G16" s="329">
        <v>-0.12945484106494248</v>
      </c>
    </row>
    <row r="17" spans="1:7" ht="12.75" customHeight="1">
      <c r="A17" s="327" t="s">
        <v>661</v>
      </c>
      <c r="B17" s="328">
        <v>32235</v>
      </c>
      <c r="C17" s="328">
        <v>32482</v>
      </c>
      <c r="D17" s="329">
        <v>7.6624786722505611E-3</v>
      </c>
      <c r="E17" s="328">
        <v>1847165.76453</v>
      </c>
      <c r="F17" s="328">
        <v>2015544.66493</v>
      </c>
      <c r="G17" s="329">
        <v>9.1155273464503056E-2</v>
      </c>
    </row>
    <row r="18" spans="1:7" ht="12.75" customHeight="1">
      <c r="A18" s="331" t="s">
        <v>663</v>
      </c>
      <c r="B18" s="328">
        <v>14399</v>
      </c>
      <c r="C18" s="328">
        <v>14469</v>
      </c>
      <c r="D18" s="329">
        <v>4.8614487117160099E-3</v>
      </c>
      <c r="E18" s="328">
        <v>2087696.5409200001</v>
      </c>
      <c r="F18" s="328">
        <v>2359355.9900099998</v>
      </c>
      <c r="G18" s="329">
        <v>0.1301240116871995</v>
      </c>
    </row>
    <row r="19" spans="1:7" ht="12.75" customHeight="1">
      <c r="A19" s="327" t="s">
        <v>646</v>
      </c>
      <c r="B19" s="328">
        <v>723</v>
      </c>
      <c r="C19" s="328">
        <v>710</v>
      </c>
      <c r="D19" s="329">
        <v>-1.7980636237897696E-2</v>
      </c>
      <c r="E19" s="328">
        <v>344937.12338</v>
      </c>
      <c r="F19" s="328">
        <v>291019.66918999999</v>
      </c>
      <c r="G19" s="329">
        <v>-0.15631096375382547</v>
      </c>
    </row>
    <row r="20" spans="1:7" ht="12.75" customHeight="1">
      <c r="A20" s="332" t="s">
        <v>735</v>
      </c>
      <c r="B20" s="328">
        <v>1</v>
      </c>
      <c r="C20" s="328">
        <v>1</v>
      </c>
      <c r="D20" s="329">
        <v>0</v>
      </c>
      <c r="E20" s="328">
        <v>1761.7547199999999</v>
      </c>
      <c r="F20" s="328">
        <v>0</v>
      </c>
      <c r="G20" s="329">
        <v>-1</v>
      </c>
    </row>
    <row r="21" spans="1:7" ht="29.25">
      <c r="A21" s="331" t="s">
        <v>736</v>
      </c>
      <c r="B21" s="328">
        <v>7935</v>
      </c>
      <c r="C21" s="328">
        <v>7456</v>
      </c>
      <c r="D21" s="329">
        <v>-6.0365469439193409E-2</v>
      </c>
      <c r="E21" s="328">
        <v>2524318.9358899998</v>
      </c>
      <c r="F21" s="328">
        <v>2487191.20652</v>
      </c>
      <c r="G21" s="329">
        <v>-1.470801840533271E-2</v>
      </c>
    </row>
    <row r="22" spans="1:7" ht="12.75" customHeight="1">
      <c r="A22" s="327" t="s">
        <v>1139</v>
      </c>
      <c r="B22" s="328">
        <v>791</v>
      </c>
      <c r="C22" s="328">
        <v>892</v>
      </c>
      <c r="D22" s="329">
        <v>0.12768647281921619</v>
      </c>
      <c r="E22" s="328">
        <v>76409.500020000007</v>
      </c>
      <c r="F22" s="328">
        <v>68627.511259999999</v>
      </c>
      <c r="G22" s="329">
        <v>-0.1018458275209638</v>
      </c>
    </row>
    <row r="23" spans="1:7" ht="22.5" customHeight="1">
      <c r="A23" s="333" t="s">
        <v>327</v>
      </c>
      <c r="B23" s="334">
        <v>57095</v>
      </c>
      <c r="C23" s="336">
        <v>56951</v>
      </c>
      <c r="D23" s="335">
        <v>-2.5221122690253228E-3</v>
      </c>
      <c r="E23" s="334">
        <v>10309312.568469999</v>
      </c>
      <c r="F23" s="334">
        <v>10205117.27973</v>
      </c>
      <c r="G23" s="335">
        <v>-1.0106909461516461E-2</v>
      </c>
    </row>
    <row r="24" spans="1:7" ht="15" customHeight="1">
      <c r="A24" s="522" t="s">
        <v>329</v>
      </c>
      <c r="B24" s="523"/>
      <c r="C24" s="523"/>
      <c r="D24" s="524"/>
      <c r="E24" s="523"/>
      <c r="F24" s="523"/>
      <c r="G24" s="526"/>
    </row>
    <row r="25" spans="1:7" ht="12.75" customHeight="1">
      <c r="A25" s="327" t="s">
        <v>662</v>
      </c>
      <c r="B25" s="328">
        <v>346</v>
      </c>
      <c r="C25" s="328">
        <v>298</v>
      </c>
      <c r="D25" s="329">
        <v>-0.13872832369942201</v>
      </c>
      <c r="E25" s="328">
        <v>290705.63500000001</v>
      </c>
      <c r="F25" s="328">
        <v>107852.30138</v>
      </c>
      <c r="G25" s="329">
        <v>-0.62899824291331674</v>
      </c>
    </row>
    <row r="26" spans="1:7" ht="12.75" customHeight="1">
      <c r="A26" s="327" t="s">
        <v>661</v>
      </c>
      <c r="B26" s="328">
        <v>519</v>
      </c>
      <c r="C26" s="328">
        <v>458</v>
      </c>
      <c r="D26" s="329">
        <v>-0.11753371868978801</v>
      </c>
      <c r="E26" s="328">
        <v>58.034179999999999</v>
      </c>
      <c r="F26" s="328">
        <v>0</v>
      </c>
      <c r="G26" s="329">
        <v>-1</v>
      </c>
    </row>
    <row r="27" spans="1:7" ht="12.75" customHeight="1">
      <c r="A27" s="331" t="s">
        <v>663</v>
      </c>
      <c r="B27" s="328">
        <v>560</v>
      </c>
      <c r="C27" s="328">
        <v>526</v>
      </c>
      <c r="D27" s="329">
        <v>-6.0714285714285721E-2</v>
      </c>
      <c r="E27" s="328">
        <v>85.561809999999994</v>
      </c>
      <c r="F27" s="328">
        <v>0</v>
      </c>
      <c r="G27" s="329">
        <v>-1</v>
      </c>
    </row>
    <row r="28" spans="1:7" ht="12.75" customHeight="1">
      <c r="A28" s="327" t="s">
        <v>646</v>
      </c>
      <c r="B28" s="328">
        <v>53</v>
      </c>
      <c r="C28" s="328">
        <v>49</v>
      </c>
      <c r="D28" s="329">
        <v>-7.547169811320753E-2</v>
      </c>
      <c r="E28" s="328">
        <v>11022.50612</v>
      </c>
      <c r="F28" s="328">
        <v>7212.0998200000004</v>
      </c>
      <c r="G28" s="329">
        <v>-0.34569328050416182</v>
      </c>
    </row>
    <row r="29" spans="1:7" ht="12.75" customHeight="1">
      <c r="A29" s="332" t="s">
        <v>737</v>
      </c>
      <c r="B29" s="328">
        <v>3</v>
      </c>
      <c r="C29" s="328">
        <v>3</v>
      </c>
      <c r="D29" s="329">
        <v>0</v>
      </c>
      <c r="E29" s="328">
        <v>0</v>
      </c>
      <c r="F29" s="328">
        <v>0</v>
      </c>
      <c r="G29" s="329"/>
    </row>
    <row r="30" spans="1:7" ht="29.25">
      <c r="A30" s="331" t="s">
        <v>736</v>
      </c>
      <c r="B30" s="328">
        <v>487</v>
      </c>
      <c r="C30" s="328">
        <v>444</v>
      </c>
      <c r="D30" s="329">
        <v>-8.8295687885010299E-2</v>
      </c>
      <c r="E30" s="328">
        <v>5082.0833599999996</v>
      </c>
      <c r="F30" s="328">
        <v>3305.88373</v>
      </c>
      <c r="G30" s="329">
        <v>-0.34950226200146395</v>
      </c>
    </row>
    <row r="31" spans="1:7" ht="12.75" customHeight="1">
      <c r="A31" s="327" t="s">
        <v>1139</v>
      </c>
      <c r="B31" s="328">
        <v>6</v>
      </c>
      <c r="C31" s="328">
        <v>3</v>
      </c>
      <c r="D31" s="329">
        <v>-0.5</v>
      </c>
      <c r="E31" s="328">
        <v>7484.7575200000001</v>
      </c>
      <c r="F31" s="328">
        <v>0</v>
      </c>
      <c r="G31" s="329">
        <v>-1</v>
      </c>
    </row>
    <row r="32" spans="1:7" ht="22.5" customHeight="1">
      <c r="A32" s="333" t="s">
        <v>327</v>
      </c>
      <c r="B32" s="334">
        <v>1974</v>
      </c>
      <c r="C32" s="334">
        <v>1781</v>
      </c>
      <c r="D32" s="335">
        <v>-9.7771023302938187E-2</v>
      </c>
      <c r="E32" s="334">
        <v>314438.57799000002</v>
      </c>
      <c r="F32" s="334">
        <v>118370.28492999999</v>
      </c>
      <c r="G32" s="335">
        <v>-0.62355037449073925</v>
      </c>
    </row>
    <row r="33" spans="1:17" ht="12.75" customHeight="1">
      <c r="A33" s="27" t="s">
        <v>332</v>
      </c>
    </row>
    <row r="34" spans="1:17" ht="35.25" customHeight="1">
      <c r="A34" s="801" t="s">
        <v>789</v>
      </c>
      <c r="B34" s="801"/>
      <c r="C34" s="801"/>
      <c r="D34" s="801"/>
      <c r="E34" s="801"/>
      <c r="F34" s="805"/>
      <c r="G34" s="805"/>
      <c r="K34" s="802"/>
      <c r="L34" s="802"/>
      <c r="M34" s="802"/>
      <c r="N34" s="802"/>
      <c r="O34" s="802"/>
      <c r="P34" s="802"/>
      <c r="Q34" s="802"/>
    </row>
    <row r="35" spans="1:17" ht="72.75" customHeight="1">
      <c r="A35" s="802" t="s">
        <v>648</v>
      </c>
      <c r="B35" s="811"/>
      <c r="C35" s="811"/>
      <c r="D35" s="811"/>
      <c r="E35" s="811"/>
      <c r="F35" s="811"/>
      <c r="G35" s="811"/>
    </row>
    <row r="36" spans="1:17" ht="25.5" customHeight="1">
      <c r="A36" s="803" t="s">
        <v>1190</v>
      </c>
      <c r="B36" s="804"/>
      <c r="C36" s="804"/>
      <c r="D36" s="804"/>
      <c r="E36" s="804"/>
      <c r="F36" s="804"/>
      <c r="G36" s="804"/>
    </row>
    <row r="37" spans="1:17" ht="12.75" customHeight="1"/>
    <row r="38" spans="1:17" ht="12.75" customHeight="1"/>
    <row r="39" spans="1:17" ht="12.75" customHeight="1">
      <c r="A39" s="502" t="s">
        <v>1043</v>
      </c>
    </row>
    <row r="40" spans="1:17" ht="12.75" customHeight="1">
      <c r="A40" s="66" t="s">
        <v>1044</v>
      </c>
    </row>
    <row r="41" spans="1:17" ht="12.75" customHeight="1">
      <c r="E41" s="808" t="s">
        <v>649</v>
      </c>
      <c r="F41" s="808"/>
    </row>
    <row r="42" spans="1:17" ht="85.5" customHeight="1">
      <c r="A42" s="515" t="s">
        <v>330</v>
      </c>
      <c r="B42" s="810" t="s">
        <v>643</v>
      </c>
      <c r="C42" s="810"/>
      <c r="D42" s="695" t="s">
        <v>1211</v>
      </c>
      <c r="E42" s="806" t="s">
        <v>331</v>
      </c>
      <c r="F42" s="807"/>
      <c r="G42" s="695" t="s">
        <v>1211</v>
      </c>
    </row>
    <row r="43" spans="1:17" ht="27" customHeight="1" thickBot="1">
      <c r="A43" s="517"/>
      <c r="B43" s="566" t="s">
        <v>1178</v>
      </c>
      <c r="C43" s="566" t="s">
        <v>1179</v>
      </c>
      <c r="D43" s="568"/>
      <c r="E43" s="566" t="s">
        <v>1178</v>
      </c>
      <c r="F43" s="566" t="s">
        <v>1179</v>
      </c>
      <c r="G43" s="518"/>
    </row>
    <row r="44" spans="1:17" ht="15" customHeight="1">
      <c r="A44" s="519" t="s">
        <v>326</v>
      </c>
      <c r="B44" s="520"/>
      <c r="C44" s="520"/>
      <c r="D44" s="521"/>
      <c r="E44" s="520"/>
      <c r="F44" s="520"/>
      <c r="G44" s="521"/>
    </row>
    <row r="45" spans="1:17" ht="12.75" customHeight="1">
      <c r="A45" s="327" t="s">
        <v>662</v>
      </c>
      <c r="B45" s="328">
        <v>22</v>
      </c>
      <c r="C45" s="328">
        <v>9</v>
      </c>
      <c r="D45" s="329">
        <v>-0.59090909090909083</v>
      </c>
      <c r="E45" s="328">
        <v>170149.57991</v>
      </c>
      <c r="F45" s="330">
        <v>144136.82436999999</v>
      </c>
      <c r="G45" s="329">
        <v>-0.15288169123755319</v>
      </c>
      <c r="H45" s="78"/>
    </row>
    <row r="46" spans="1:17" ht="12.75" customHeight="1">
      <c r="A46" s="327" t="s">
        <v>661</v>
      </c>
      <c r="B46" s="328">
        <v>12604</v>
      </c>
      <c r="C46" s="328">
        <v>15871</v>
      </c>
      <c r="D46" s="329">
        <v>0.25920342748333858</v>
      </c>
      <c r="E46" s="328">
        <v>1086308.1003699999</v>
      </c>
      <c r="F46" s="330">
        <v>1356865.8773000001</v>
      </c>
      <c r="G46" s="329">
        <v>0.24906173196890199</v>
      </c>
      <c r="H46" s="78"/>
    </row>
    <row r="47" spans="1:17" ht="12.75" customHeight="1">
      <c r="A47" s="331" t="s">
        <v>663</v>
      </c>
      <c r="B47" s="328">
        <v>1268</v>
      </c>
      <c r="C47" s="328">
        <v>1263</v>
      </c>
      <c r="D47" s="329">
        <v>-3.9432176656151174E-3</v>
      </c>
      <c r="E47" s="328">
        <v>165302.63440000001</v>
      </c>
      <c r="F47" s="330">
        <v>201339.58976</v>
      </c>
      <c r="G47" s="329">
        <v>0.21800593493747733</v>
      </c>
    </row>
    <row r="48" spans="1:17" ht="12.75" customHeight="1">
      <c r="A48" s="327" t="s">
        <v>646</v>
      </c>
      <c r="B48" s="328">
        <v>83</v>
      </c>
      <c r="C48" s="328">
        <v>92</v>
      </c>
      <c r="D48" s="329">
        <v>0.10843373493975905</v>
      </c>
      <c r="E48" s="328">
        <v>92475.250220000002</v>
      </c>
      <c r="F48" s="330">
        <v>109046.8756</v>
      </c>
      <c r="G48" s="329">
        <v>0.17920065466787985</v>
      </c>
    </row>
    <row r="49" spans="1:17" ht="12.75" customHeight="1">
      <c r="A49" s="332" t="s">
        <v>737</v>
      </c>
      <c r="B49" s="328">
        <v>0</v>
      </c>
      <c r="C49" s="328">
        <v>0</v>
      </c>
      <c r="D49" s="329"/>
      <c r="E49" s="328">
        <v>0</v>
      </c>
      <c r="F49" s="330">
        <v>0</v>
      </c>
      <c r="G49" s="329"/>
    </row>
    <row r="50" spans="1:17" ht="34.5" customHeight="1">
      <c r="A50" s="331" t="s">
        <v>738</v>
      </c>
      <c r="B50" s="328">
        <v>327</v>
      </c>
      <c r="C50" s="328">
        <v>197</v>
      </c>
      <c r="D50" s="329">
        <v>-0.39755351681957185</v>
      </c>
      <c r="E50" s="328">
        <v>165983.31044999999</v>
      </c>
      <c r="F50" s="330">
        <v>81793.290479999996</v>
      </c>
      <c r="G50" s="329">
        <v>-0.50721979060274858</v>
      </c>
    </row>
    <row r="51" spans="1:17" ht="12.75" customHeight="1">
      <c r="A51" s="327" t="s">
        <v>1139</v>
      </c>
      <c r="B51" s="328">
        <v>1</v>
      </c>
      <c r="C51" s="328">
        <v>237</v>
      </c>
      <c r="D51" s="329">
        <v>236</v>
      </c>
      <c r="E51" s="328">
        <v>162.93243000000001</v>
      </c>
      <c r="F51" s="330">
        <v>2114.59512</v>
      </c>
      <c r="G51" s="329">
        <v>11.978356242523358</v>
      </c>
    </row>
    <row r="52" spans="1:17" ht="22.5" customHeight="1">
      <c r="A52" s="333" t="s">
        <v>327</v>
      </c>
      <c r="B52" s="334">
        <v>14305</v>
      </c>
      <c r="C52" s="334">
        <v>17669</v>
      </c>
      <c r="D52" s="351">
        <v>0.23516253058371195</v>
      </c>
      <c r="E52" s="334">
        <v>1680381.8077799999</v>
      </c>
      <c r="F52" s="334">
        <v>1895297.05263</v>
      </c>
      <c r="G52" s="351">
        <v>0.12789667434803439</v>
      </c>
    </row>
    <row r="53" spans="1:17" ht="15" customHeight="1">
      <c r="A53" s="522" t="s">
        <v>328</v>
      </c>
      <c r="B53" s="523"/>
      <c r="C53" s="523"/>
      <c r="D53" s="524"/>
      <c r="E53" s="523"/>
      <c r="F53" s="523"/>
      <c r="G53" s="525"/>
    </row>
    <row r="54" spans="1:17" ht="12.75" customHeight="1">
      <c r="A54" s="327" t="s">
        <v>662</v>
      </c>
      <c r="B54" s="328">
        <v>47</v>
      </c>
      <c r="C54" s="328">
        <v>42</v>
      </c>
      <c r="D54" s="329">
        <v>-0.1063829787234043</v>
      </c>
      <c r="E54" s="328">
        <v>175286.77</v>
      </c>
      <c r="F54" s="330">
        <v>58417.959029999998</v>
      </c>
      <c r="G54" s="329">
        <v>-0.66672921732769674</v>
      </c>
    </row>
    <row r="55" spans="1:17">
      <c r="A55" s="327" t="s">
        <v>661</v>
      </c>
      <c r="B55" s="328">
        <v>8899</v>
      </c>
      <c r="C55" s="328">
        <v>11417</v>
      </c>
      <c r="D55" s="329">
        <v>0.28295314080233736</v>
      </c>
      <c r="E55" s="328">
        <v>1005653.89536</v>
      </c>
      <c r="F55" s="330">
        <v>1321614.19239</v>
      </c>
      <c r="G55" s="329">
        <v>0.31418393394368921</v>
      </c>
    </row>
    <row r="56" spans="1:17" ht="12.75" customHeight="1">
      <c r="A56" s="331" t="s">
        <v>663</v>
      </c>
      <c r="B56" s="328">
        <v>3674</v>
      </c>
      <c r="C56" s="328">
        <v>4102</v>
      </c>
      <c r="D56" s="329">
        <v>0.11649428415895491</v>
      </c>
      <c r="E56" s="328">
        <v>1083146.4946099999</v>
      </c>
      <c r="F56" s="330">
        <v>1186641.0966700001</v>
      </c>
      <c r="G56" s="329">
        <v>9.5549957992768553E-2</v>
      </c>
    </row>
    <row r="57" spans="1:17" ht="12.75" customHeight="1">
      <c r="A57" s="327" t="s">
        <v>646</v>
      </c>
      <c r="B57" s="328">
        <v>198</v>
      </c>
      <c r="C57" s="328">
        <v>182</v>
      </c>
      <c r="D57" s="329">
        <v>-8.0808080808080773E-2</v>
      </c>
      <c r="E57" s="328">
        <v>196694.45824000001</v>
      </c>
      <c r="F57" s="330">
        <v>101107.37883</v>
      </c>
      <c r="G57" s="329">
        <v>-0.48596732345843646</v>
      </c>
    </row>
    <row r="58" spans="1:17" ht="12.75" customHeight="1">
      <c r="A58" s="332" t="s">
        <v>737</v>
      </c>
      <c r="B58" s="328">
        <v>0</v>
      </c>
      <c r="C58" s="328">
        <v>0</v>
      </c>
      <c r="D58" s="329"/>
      <c r="E58" s="328">
        <v>0</v>
      </c>
      <c r="F58" s="330">
        <v>0</v>
      </c>
      <c r="G58" s="329"/>
    </row>
    <row r="59" spans="1:17" ht="29.25">
      <c r="A59" s="331" t="s">
        <v>738</v>
      </c>
      <c r="B59" s="328">
        <v>1587</v>
      </c>
      <c r="C59" s="328">
        <v>1678</v>
      </c>
      <c r="D59" s="329">
        <v>5.7340894770006257E-2</v>
      </c>
      <c r="E59" s="328">
        <v>1482937.0664299999</v>
      </c>
      <c r="F59" s="330">
        <v>710674.20609999995</v>
      </c>
      <c r="G59" s="329">
        <v>-0.5207657680235438</v>
      </c>
    </row>
    <row r="60" spans="1:17" ht="12.75" customHeight="1">
      <c r="A60" s="327" t="s">
        <v>1139</v>
      </c>
      <c r="B60" s="328">
        <v>339</v>
      </c>
      <c r="C60" s="328">
        <v>194</v>
      </c>
      <c r="D60" s="329">
        <v>-0.42772861356932157</v>
      </c>
      <c r="E60" s="328">
        <v>37621.939789999997</v>
      </c>
      <c r="F60" s="330">
        <v>24292.98054</v>
      </c>
      <c r="G60" s="329">
        <v>-0.35428686889618777</v>
      </c>
    </row>
    <row r="61" spans="1:17" ht="22.5" customHeight="1">
      <c r="A61" s="333" t="s">
        <v>327</v>
      </c>
      <c r="B61" s="334">
        <v>14744</v>
      </c>
      <c r="C61" s="334">
        <v>17615</v>
      </c>
      <c r="D61" s="351">
        <v>0.19472327726532823</v>
      </c>
      <c r="E61" s="334">
        <v>3981340.6244800002</v>
      </c>
      <c r="F61" s="334">
        <v>3402747.8135600002</v>
      </c>
      <c r="G61" s="351">
        <v>-0.14532612642144116</v>
      </c>
    </row>
    <row r="62" spans="1:17" ht="12.75" customHeight="1">
      <c r="A62" s="27" t="s">
        <v>332</v>
      </c>
    </row>
    <row r="63" spans="1:17" ht="36" customHeight="1">
      <c r="A63" s="801" t="s">
        <v>788</v>
      </c>
      <c r="B63" s="801"/>
      <c r="C63" s="801"/>
      <c r="D63" s="801"/>
      <c r="E63" s="801"/>
      <c r="F63" s="801"/>
      <c r="G63" s="801"/>
      <c r="K63" s="802"/>
      <c r="L63" s="802"/>
      <c r="M63" s="802"/>
      <c r="N63" s="802"/>
      <c r="O63" s="802"/>
      <c r="P63" s="802"/>
      <c r="Q63" s="802"/>
    </row>
    <row r="64" spans="1:17" ht="93.75" customHeight="1">
      <c r="A64" s="802" t="s">
        <v>730</v>
      </c>
      <c r="B64" s="802"/>
      <c r="C64" s="802"/>
      <c r="D64" s="802"/>
      <c r="E64" s="802"/>
      <c r="F64" s="802"/>
      <c r="G64" s="802"/>
      <c r="J64" s="801"/>
      <c r="K64" s="801"/>
      <c r="L64" s="801"/>
      <c r="M64" s="801"/>
      <c r="N64" s="801"/>
      <c r="O64" s="801"/>
      <c r="P64" s="801"/>
    </row>
    <row r="65" spans="1:7" ht="22.5" customHeight="1">
      <c r="A65" s="803" t="s">
        <v>1190</v>
      </c>
      <c r="B65" s="804"/>
      <c r="C65" s="804"/>
      <c r="D65" s="804"/>
      <c r="E65" s="804"/>
      <c r="F65" s="804"/>
      <c r="G65" s="804"/>
    </row>
    <row r="66" spans="1:7" ht="12.75" customHeight="1"/>
    <row r="67" spans="1:7" ht="12.75" customHeight="1">
      <c r="A67" s="75" t="s">
        <v>338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13" t="s">
        <v>1045</v>
      </c>
    </row>
    <row r="2" spans="1:7" ht="12.75" customHeight="1">
      <c r="A2" s="70" t="s">
        <v>1046</v>
      </c>
    </row>
    <row r="3" spans="1:7">
      <c r="D3" s="112"/>
      <c r="E3" s="113" t="s">
        <v>489</v>
      </c>
    </row>
    <row r="4" spans="1:7" ht="57.75" customHeight="1">
      <c r="A4" s="806" t="s">
        <v>344</v>
      </c>
      <c r="B4" s="806" t="s">
        <v>640</v>
      </c>
      <c r="C4" s="807"/>
      <c r="D4" s="806" t="s">
        <v>712</v>
      </c>
      <c r="E4" s="773"/>
    </row>
    <row r="5" spans="1:7" ht="15.75" customHeight="1">
      <c r="A5" s="806"/>
      <c r="B5" s="566" t="s">
        <v>1178</v>
      </c>
      <c r="C5" s="566" t="s">
        <v>1179</v>
      </c>
      <c r="D5" s="566" t="s">
        <v>1178</v>
      </c>
      <c r="E5" s="566" t="s">
        <v>1179</v>
      </c>
    </row>
    <row r="6" spans="1:7">
      <c r="A6" s="337" t="s">
        <v>871</v>
      </c>
      <c r="B6" s="338">
        <v>620</v>
      </c>
      <c r="C6" s="338">
        <v>951</v>
      </c>
      <c r="D6" s="338">
        <v>90847.591239999994</v>
      </c>
      <c r="E6" s="338">
        <v>131673.07177000001</v>
      </c>
      <c r="F6" s="78"/>
      <c r="G6" s="78"/>
    </row>
    <row r="7" spans="1:7">
      <c r="A7" s="337" t="s">
        <v>872</v>
      </c>
      <c r="B7" s="338">
        <v>245</v>
      </c>
      <c r="C7" s="338">
        <v>215</v>
      </c>
      <c r="D7" s="338">
        <v>26170.299180000002</v>
      </c>
      <c r="E7" s="338">
        <v>27610.231830000001</v>
      </c>
      <c r="F7" s="78"/>
      <c r="G7" s="78"/>
    </row>
    <row r="8" spans="1:7">
      <c r="A8" s="337" t="s">
        <v>873</v>
      </c>
      <c r="B8" s="338">
        <v>235</v>
      </c>
      <c r="C8" s="338">
        <v>303</v>
      </c>
      <c r="D8" s="338">
        <v>65221.618029999998</v>
      </c>
      <c r="E8" s="338">
        <v>70234.15453</v>
      </c>
      <c r="F8" s="88"/>
      <c r="G8" s="78"/>
    </row>
    <row r="9" spans="1:7">
      <c r="A9" s="337" t="s">
        <v>874</v>
      </c>
      <c r="B9" s="338">
        <v>2467</v>
      </c>
      <c r="C9" s="338">
        <v>3474</v>
      </c>
      <c r="D9" s="338">
        <v>680222.27417999995</v>
      </c>
      <c r="E9" s="338">
        <v>803721.98511999997</v>
      </c>
      <c r="F9" s="88"/>
      <c r="G9" s="78"/>
    </row>
    <row r="10" spans="1:7">
      <c r="A10" s="337" t="s">
        <v>875</v>
      </c>
      <c r="B10" s="338">
        <v>1</v>
      </c>
      <c r="C10" s="338">
        <v>0</v>
      </c>
      <c r="D10" s="338">
        <v>2649.8664899999999</v>
      </c>
      <c r="E10" s="338">
        <v>0</v>
      </c>
      <c r="F10" s="78"/>
      <c r="G10" s="78"/>
    </row>
    <row r="11" spans="1:7">
      <c r="A11" s="337" t="s">
        <v>876</v>
      </c>
      <c r="B11" s="338">
        <v>761</v>
      </c>
      <c r="C11" s="338">
        <v>205</v>
      </c>
      <c r="D11" s="338">
        <v>58782.905659999997</v>
      </c>
      <c r="E11" s="338">
        <v>12773.4071</v>
      </c>
      <c r="F11" s="78"/>
      <c r="G11" s="78"/>
    </row>
    <row r="12" spans="1:7">
      <c r="A12" s="337" t="s">
        <v>1186</v>
      </c>
      <c r="B12" s="338">
        <v>20</v>
      </c>
      <c r="C12" s="338">
        <v>0</v>
      </c>
      <c r="D12" s="338">
        <v>109032.7838</v>
      </c>
      <c r="E12" s="338">
        <v>0</v>
      </c>
      <c r="F12" s="78"/>
      <c r="G12" s="78"/>
    </row>
    <row r="13" spans="1:7">
      <c r="A13" s="337" t="s">
        <v>877</v>
      </c>
      <c r="B13" s="338">
        <v>525</v>
      </c>
      <c r="C13" s="338">
        <v>500</v>
      </c>
      <c r="D13" s="338">
        <v>105215.31082</v>
      </c>
      <c r="E13" s="338">
        <v>85767.489879999994</v>
      </c>
      <c r="F13" s="78"/>
      <c r="G13" s="78"/>
    </row>
    <row r="14" spans="1:7">
      <c r="A14" s="337" t="s">
        <v>878</v>
      </c>
      <c r="B14" s="338">
        <v>1182</v>
      </c>
      <c r="C14" s="338">
        <v>1092</v>
      </c>
      <c r="D14" s="338">
        <v>394115.39821000001</v>
      </c>
      <c r="E14" s="338">
        <v>138539.32074</v>
      </c>
      <c r="F14" s="78"/>
      <c r="G14" s="78"/>
    </row>
    <row r="15" spans="1:7">
      <c r="A15" s="337" t="s">
        <v>879</v>
      </c>
      <c r="B15" s="338">
        <v>20</v>
      </c>
      <c r="C15" s="338">
        <v>44</v>
      </c>
      <c r="D15" s="338">
        <v>8333.3379999999997</v>
      </c>
      <c r="E15" s="338">
        <v>11593.431</v>
      </c>
      <c r="F15" s="78"/>
      <c r="G15" s="78"/>
    </row>
    <row r="16" spans="1:7">
      <c r="A16" s="337" t="s">
        <v>880</v>
      </c>
      <c r="B16" s="338">
        <v>2262</v>
      </c>
      <c r="C16" s="338">
        <v>2831</v>
      </c>
      <c r="D16" s="338">
        <v>355030.69549000001</v>
      </c>
      <c r="E16" s="338">
        <v>376616.31683000003</v>
      </c>
      <c r="F16" s="78"/>
      <c r="G16" s="78"/>
    </row>
    <row r="17" spans="1:12">
      <c r="A17" s="337" t="s">
        <v>881</v>
      </c>
      <c r="B17" s="338">
        <v>123</v>
      </c>
      <c r="C17" s="338">
        <v>141</v>
      </c>
      <c r="D17" s="338">
        <v>54655.841289999997</v>
      </c>
      <c r="E17" s="338">
        <v>15707.107410000001</v>
      </c>
      <c r="F17" s="78"/>
      <c r="G17" s="78"/>
    </row>
    <row r="18" spans="1:12">
      <c r="A18" s="337" t="s">
        <v>882</v>
      </c>
      <c r="B18" s="338">
        <v>1442</v>
      </c>
      <c r="C18" s="338">
        <v>1809</v>
      </c>
      <c r="D18" s="338">
        <v>275020.70172999997</v>
      </c>
      <c r="E18" s="338">
        <v>339966.64782000001</v>
      </c>
      <c r="F18" s="78"/>
      <c r="G18" s="78"/>
    </row>
    <row r="19" spans="1:12">
      <c r="A19" s="337" t="s">
        <v>883</v>
      </c>
      <c r="B19" s="338">
        <v>2</v>
      </c>
      <c r="C19" s="338">
        <v>2</v>
      </c>
      <c r="D19" s="338">
        <v>10771.626749999999</v>
      </c>
      <c r="E19" s="338">
        <v>2023.4259999999999</v>
      </c>
      <c r="F19" s="78"/>
      <c r="G19" s="78"/>
    </row>
    <row r="20" spans="1:12">
      <c r="A20" s="337" t="s">
        <v>884</v>
      </c>
      <c r="B20" s="338">
        <v>1825</v>
      </c>
      <c r="C20" s="338">
        <v>2840</v>
      </c>
      <c r="D20" s="338">
        <v>267938.43792</v>
      </c>
      <c r="E20" s="338">
        <v>387756.8861</v>
      </c>
      <c r="F20" s="78"/>
      <c r="G20" s="78"/>
    </row>
    <row r="21" spans="1:12">
      <c r="A21" s="337" t="s">
        <v>885</v>
      </c>
      <c r="B21" s="338">
        <v>1130</v>
      </c>
      <c r="C21" s="338">
        <v>1336</v>
      </c>
      <c r="D21" s="338">
        <v>390715.2634</v>
      </c>
      <c r="E21" s="338">
        <v>334590.81410999998</v>
      </c>
      <c r="F21" s="78"/>
      <c r="G21" s="78"/>
    </row>
    <row r="22" spans="1:12">
      <c r="A22" s="337" t="s">
        <v>886</v>
      </c>
      <c r="B22" s="338">
        <v>6051</v>
      </c>
      <c r="C22" s="338">
        <v>7084</v>
      </c>
      <c r="D22" s="338">
        <v>371933.88058</v>
      </c>
      <c r="E22" s="338">
        <v>523513.80275999999</v>
      </c>
      <c r="F22" s="78"/>
      <c r="G22" s="78"/>
    </row>
    <row r="23" spans="1:12">
      <c r="A23" s="337" t="s">
        <v>887</v>
      </c>
      <c r="B23" s="338">
        <v>12</v>
      </c>
      <c r="C23" s="338">
        <v>0</v>
      </c>
      <c r="D23" s="338">
        <v>7134.7880500000001</v>
      </c>
      <c r="E23" s="338">
        <v>0</v>
      </c>
      <c r="F23" s="78"/>
      <c r="G23" s="78"/>
    </row>
    <row r="24" spans="1:12">
      <c r="A24" s="337" t="s">
        <v>888</v>
      </c>
      <c r="B24" s="338">
        <v>2065</v>
      </c>
      <c r="C24" s="338">
        <v>2400</v>
      </c>
      <c r="D24" s="338">
        <v>319986.38386</v>
      </c>
      <c r="E24" s="338">
        <v>457916.66459</v>
      </c>
      <c r="F24" s="78"/>
      <c r="G24" s="78"/>
    </row>
    <row r="25" spans="1:12">
      <c r="A25" s="337" t="s">
        <v>889</v>
      </c>
      <c r="B25" s="338">
        <v>80</v>
      </c>
      <c r="C25" s="338">
        <v>104</v>
      </c>
      <c r="D25" s="338">
        <v>30144.60802</v>
      </c>
      <c r="E25" s="338">
        <v>49640.932719999997</v>
      </c>
      <c r="F25" s="78"/>
      <c r="G25" s="78"/>
    </row>
    <row r="26" spans="1:12">
      <c r="A26" s="337" t="s">
        <v>890</v>
      </c>
      <c r="B26" s="338">
        <v>1134</v>
      </c>
      <c r="C26" s="338">
        <v>1530</v>
      </c>
      <c r="D26" s="338">
        <v>187927.38688999999</v>
      </c>
      <c r="E26" s="338">
        <v>248056.20212</v>
      </c>
      <c r="F26" s="78"/>
      <c r="G26" s="78"/>
    </row>
    <row r="27" spans="1:12">
      <c r="A27" s="337" t="s">
        <v>891</v>
      </c>
      <c r="B27" s="338">
        <v>3891</v>
      </c>
      <c r="C27" s="338">
        <v>4936</v>
      </c>
      <c r="D27" s="338">
        <v>1379103.54486</v>
      </c>
      <c r="E27" s="338">
        <v>696835.73421000002</v>
      </c>
      <c r="F27" s="78"/>
      <c r="G27" s="78"/>
    </row>
    <row r="28" spans="1:12">
      <c r="A28" s="337" t="s">
        <v>892</v>
      </c>
      <c r="B28" s="338">
        <v>2956</v>
      </c>
      <c r="C28" s="338">
        <v>3487</v>
      </c>
      <c r="D28" s="338">
        <v>470767.88780999999</v>
      </c>
      <c r="E28" s="338">
        <v>583507.23955000006</v>
      </c>
      <c r="F28" s="78"/>
      <c r="G28" s="78"/>
    </row>
    <row r="29" spans="1:12">
      <c r="A29" s="533" t="s">
        <v>638</v>
      </c>
      <c r="B29" s="534">
        <v>29049</v>
      </c>
      <c r="C29" s="534">
        <v>35284</v>
      </c>
      <c r="D29" s="534">
        <v>5661722.4322600001</v>
      </c>
      <c r="E29" s="534">
        <v>5298044.8661900004</v>
      </c>
    </row>
    <row r="30" spans="1:12">
      <c r="A30" s="27" t="s">
        <v>332</v>
      </c>
    </row>
    <row r="31" spans="1:12" ht="28.5" customHeight="1">
      <c r="A31" s="801" t="s">
        <v>790</v>
      </c>
      <c r="B31" s="801"/>
      <c r="C31" s="801"/>
      <c r="D31" s="801"/>
      <c r="E31" s="801"/>
    </row>
    <row r="32" spans="1:12" ht="86.25" customHeight="1">
      <c r="A32" s="801" t="s">
        <v>714</v>
      </c>
      <c r="B32" s="801"/>
      <c r="C32" s="801"/>
      <c r="D32" s="801"/>
      <c r="E32" s="801"/>
      <c r="H32" s="802"/>
      <c r="I32" s="802"/>
      <c r="J32" s="802"/>
      <c r="K32" s="802"/>
      <c r="L32" s="802"/>
    </row>
    <row r="33" spans="1:7" ht="15" customHeight="1">
      <c r="A33" s="803" t="s">
        <v>1189</v>
      </c>
      <c r="B33" s="803"/>
      <c r="C33" s="803"/>
      <c r="D33" s="803"/>
      <c r="E33" s="803"/>
      <c r="F33" s="139"/>
      <c r="G33" s="139"/>
    </row>
    <row r="34" spans="1:7" ht="12.75" customHeight="1"/>
    <row r="35" spans="1:7" ht="12.75" customHeight="1">
      <c r="A35" s="75" t="s">
        <v>338</v>
      </c>
      <c r="B35" s="140"/>
      <c r="C35" s="140"/>
      <c r="D35" s="140"/>
      <c r="E35" s="14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205</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1047</v>
      </c>
    </row>
    <row r="2" spans="1:6" ht="12.75" customHeight="1">
      <c r="A2" s="70" t="s">
        <v>1048</v>
      </c>
    </row>
    <row r="3" spans="1:6" ht="12.75" customHeight="1"/>
    <row r="4" spans="1:6" ht="12.75" customHeight="1">
      <c r="E4" s="113" t="s">
        <v>489</v>
      </c>
    </row>
    <row r="5" spans="1:6" ht="26.25" customHeight="1">
      <c r="A5" s="806" t="s">
        <v>364</v>
      </c>
      <c r="B5" s="512" t="s">
        <v>365</v>
      </c>
      <c r="C5" s="512" t="s">
        <v>365</v>
      </c>
      <c r="D5" s="810" t="s">
        <v>362</v>
      </c>
      <c r="E5" s="810" t="s">
        <v>363</v>
      </c>
    </row>
    <row r="6" spans="1:6" ht="26.25" customHeight="1">
      <c r="A6" s="809"/>
      <c r="B6" s="569" t="s">
        <v>1187</v>
      </c>
      <c r="C6" s="569" t="s">
        <v>1179</v>
      </c>
      <c r="D6" s="810"/>
      <c r="E6" s="810"/>
    </row>
    <row r="7" spans="1:6">
      <c r="A7" s="213" t="s">
        <v>345</v>
      </c>
      <c r="B7" s="339">
        <v>744725.36054000002</v>
      </c>
      <c r="C7" s="339">
        <v>674450.35736000002</v>
      </c>
      <c r="D7" s="340">
        <v>-9.4363649881674005E-2</v>
      </c>
      <c r="E7" s="339">
        <v>-70275.00318</v>
      </c>
    </row>
    <row r="8" spans="1:6">
      <c r="A8" s="213" t="s">
        <v>346</v>
      </c>
      <c r="B8" s="339">
        <v>431112.26844000001</v>
      </c>
      <c r="C8" s="339">
        <v>386635.31692999997</v>
      </c>
      <c r="D8" s="340">
        <v>-0.10316790953535593</v>
      </c>
      <c r="E8" s="339">
        <v>-44476.951509999999</v>
      </c>
    </row>
    <row r="9" spans="1:6">
      <c r="A9" s="341" t="s">
        <v>347</v>
      </c>
      <c r="B9" s="342">
        <v>313613.09210000001</v>
      </c>
      <c r="C9" s="342">
        <v>287815.04042999999</v>
      </c>
      <c r="D9" s="343">
        <v>-8.2260761173114302E-2</v>
      </c>
      <c r="E9" s="344">
        <v>-25798.051670000001</v>
      </c>
    </row>
    <row r="10" spans="1:6">
      <c r="A10" s="213" t="s">
        <v>348</v>
      </c>
      <c r="B10" s="339">
        <v>53845.342689999998</v>
      </c>
      <c r="C10" s="339">
        <v>38225.159310000003</v>
      </c>
      <c r="D10" s="340">
        <v>-0.29009348997793521</v>
      </c>
      <c r="E10" s="339">
        <v>-15620.18338</v>
      </c>
    </row>
    <row r="11" spans="1:6">
      <c r="A11" s="213" t="s">
        <v>349</v>
      </c>
      <c r="B11" s="339">
        <v>28933.91646</v>
      </c>
      <c r="C11" s="339">
        <v>27797.235120000001</v>
      </c>
      <c r="D11" s="340">
        <v>-3.9285429664228738E-2</v>
      </c>
      <c r="E11" s="339">
        <v>-1136.6813400000001</v>
      </c>
      <c r="F11" s="88"/>
    </row>
    <row r="12" spans="1:6" ht="21.75">
      <c r="A12" s="341" t="s">
        <v>350</v>
      </c>
      <c r="B12" s="342">
        <v>24911.426230000001</v>
      </c>
      <c r="C12" s="342">
        <v>10427.92419</v>
      </c>
      <c r="D12" s="343">
        <v>-0.58139995302870295</v>
      </c>
      <c r="E12" s="344">
        <v>-14483.502039999999</v>
      </c>
      <c r="F12" s="88"/>
    </row>
    <row r="13" spans="1:6">
      <c r="A13" s="213" t="s">
        <v>351</v>
      </c>
      <c r="B13" s="339">
        <v>2073520.13399</v>
      </c>
      <c r="C13" s="339">
        <v>1812609.9616100001</v>
      </c>
      <c r="D13" s="340">
        <v>-0.12582958231417796</v>
      </c>
      <c r="E13" s="339">
        <v>-260910.17238</v>
      </c>
    </row>
    <row r="14" spans="1:6">
      <c r="A14" s="213" t="s">
        <v>352</v>
      </c>
      <c r="B14" s="339">
        <v>2083415.1771199999</v>
      </c>
      <c r="C14" s="339">
        <v>1901563.3590599999</v>
      </c>
      <c r="D14" s="340">
        <v>-8.7285443658609657E-2</v>
      </c>
      <c r="E14" s="339">
        <v>-181851.81805999999</v>
      </c>
    </row>
    <row r="15" spans="1:6" ht="21.75">
      <c r="A15" s="341" t="s">
        <v>353</v>
      </c>
      <c r="B15" s="342">
        <v>-9895.04313</v>
      </c>
      <c r="C15" s="342">
        <v>-88953.397450000004</v>
      </c>
      <c r="D15" s="343">
        <v>7.9896927462912428</v>
      </c>
      <c r="E15" s="344">
        <v>-79058.354319999999</v>
      </c>
    </row>
    <row r="16" spans="1:6" ht="22.5">
      <c r="A16" s="213" t="s">
        <v>354</v>
      </c>
      <c r="B16" s="339">
        <v>328629.47519999999</v>
      </c>
      <c r="C16" s="339">
        <v>209289.56716999999</v>
      </c>
      <c r="D16" s="340">
        <v>-0.36314426135200184</v>
      </c>
      <c r="E16" s="339">
        <v>-119339.90803000001</v>
      </c>
    </row>
    <row r="17" spans="1:7" ht="33.75">
      <c r="A17" s="213" t="s">
        <v>355</v>
      </c>
      <c r="B17" s="339">
        <v>521308.55551999999</v>
      </c>
      <c r="C17" s="339">
        <v>226352.83854999999</v>
      </c>
      <c r="D17" s="340">
        <v>-0.56579872677474985</v>
      </c>
      <c r="E17" s="339">
        <v>-294955.71697000001</v>
      </c>
    </row>
    <row r="18" spans="1:7">
      <c r="A18" s="213" t="s">
        <v>356</v>
      </c>
      <c r="B18" s="339">
        <v>-192679.08032000001</v>
      </c>
      <c r="C18" s="339">
        <v>-17063.271379999998</v>
      </c>
      <c r="D18" s="340">
        <v>-0.91144201357167876</v>
      </c>
      <c r="E18" s="339">
        <v>175615.80893999999</v>
      </c>
    </row>
    <row r="19" spans="1:7">
      <c r="A19" s="213" t="s">
        <v>357</v>
      </c>
      <c r="B19" s="339">
        <v>57663.968130000001</v>
      </c>
      <c r="C19" s="339">
        <v>52783.574410000001</v>
      </c>
      <c r="D19" s="340">
        <v>-8.4635065505680104E-2</v>
      </c>
      <c r="E19" s="339">
        <v>-4880.39372</v>
      </c>
    </row>
    <row r="20" spans="1:7">
      <c r="A20" s="341" t="s">
        <v>358</v>
      </c>
      <c r="B20" s="342">
        <v>-250343.04845</v>
      </c>
      <c r="C20" s="342">
        <v>-69846.845790000007</v>
      </c>
      <c r="D20" s="343">
        <v>-0.72099546513291657</v>
      </c>
      <c r="E20" s="344">
        <v>180496.20266000001</v>
      </c>
    </row>
    <row r="21" spans="1:7" ht="12.75" customHeight="1">
      <c r="A21" s="36" t="s">
        <v>300</v>
      </c>
    </row>
    <row r="22" spans="1:7" ht="12.75" customHeight="1">
      <c r="A22" s="803"/>
      <c r="B22" s="803"/>
      <c r="C22" s="803"/>
      <c r="D22" s="803"/>
      <c r="E22" s="803"/>
      <c r="F22" s="139"/>
      <c r="G22" s="139"/>
    </row>
    <row r="23" spans="1:7" ht="24" customHeight="1">
      <c r="A23" s="803" t="s">
        <v>1188</v>
      </c>
      <c r="B23" s="803"/>
      <c r="C23" s="803"/>
      <c r="D23" s="803"/>
      <c r="E23" s="803"/>
      <c r="F23" s="139"/>
      <c r="G23" s="139"/>
    </row>
    <row r="24" spans="1:7" ht="12.75" customHeight="1"/>
    <row r="25" spans="1:7" ht="12.75" customHeight="1">
      <c r="A25" s="75" t="s">
        <v>338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863</v>
      </c>
      <c r="B1" s="529"/>
      <c r="C1" s="529"/>
      <c r="D1" s="529"/>
      <c r="E1" s="530" t="s">
        <v>1157</v>
      </c>
    </row>
    <row r="2" spans="1:6" ht="15" customHeight="1">
      <c r="A2" s="531" t="s">
        <v>464</v>
      </c>
      <c r="B2" s="529"/>
      <c r="C2" s="529"/>
      <c r="D2" s="529"/>
      <c r="E2" s="532" t="s">
        <v>1158</v>
      </c>
    </row>
    <row r="3" spans="1:6">
      <c r="A3" s="69" t="s">
        <v>864</v>
      </c>
    </row>
    <row r="4" spans="1:6" ht="12.75" customHeight="1">
      <c r="A4" s="95"/>
    </row>
    <row r="5" spans="1:6">
      <c r="A5" s="516" t="s">
        <v>1049</v>
      </c>
    </row>
    <row r="6" spans="1:6">
      <c r="A6" s="52" t="s">
        <v>1050</v>
      </c>
    </row>
    <row r="7" spans="1:6" ht="12.75" customHeight="1">
      <c r="A7"/>
      <c r="B7"/>
      <c r="C7"/>
      <c r="D7"/>
      <c r="E7" s="113" t="s">
        <v>489</v>
      </c>
    </row>
    <row r="8" spans="1:6" ht="22.5" customHeight="1">
      <c r="A8" s="806" t="s">
        <v>364</v>
      </c>
      <c r="B8" s="515" t="s">
        <v>361</v>
      </c>
      <c r="C8" s="515" t="s">
        <v>361</v>
      </c>
      <c r="D8" s="810" t="s">
        <v>362</v>
      </c>
      <c r="E8" s="810" t="s">
        <v>363</v>
      </c>
    </row>
    <row r="9" spans="1:6" ht="22.5" customHeight="1">
      <c r="A9" s="809"/>
      <c r="B9" s="567" t="s">
        <v>1184</v>
      </c>
      <c r="C9" s="567" t="s">
        <v>1192</v>
      </c>
      <c r="D9" s="810"/>
      <c r="E9" s="810"/>
    </row>
    <row r="10" spans="1:6" ht="22.5">
      <c r="A10" s="324" t="s">
        <v>664</v>
      </c>
      <c r="B10" s="322">
        <v>0</v>
      </c>
      <c r="C10" s="322">
        <v>0</v>
      </c>
      <c r="D10" s="323" t="s">
        <v>1170</v>
      </c>
      <c r="E10" s="322"/>
      <c r="F10" s="88"/>
    </row>
    <row r="11" spans="1:6">
      <c r="A11" s="321" t="s">
        <v>423</v>
      </c>
      <c r="B11" s="322">
        <v>85678.809099999999</v>
      </c>
      <c r="C11" s="322">
        <v>143499.88885999998</v>
      </c>
      <c r="D11" s="323">
        <v>0.6748585836728207</v>
      </c>
      <c r="E11" s="322">
        <v>57821.079759999979</v>
      </c>
    </row>
    <row r="12" spans="1:6" ht="15">
      <c r="A12" s="321" t="s">
        <v>424</v>
      </c>
      <c r="B12" s="322">
        <v>7970163.9094799999</v>
      </c>
      <c r="C12" s="322">
        <v>7818670.9576399997</v>
      </c>
      <c r="D12" s="323">
        <v>-1.9007507695018577E-2</v>
      </c>
      <c r="E12" s="322">
        <v>-151492.95184000023</v>
      </c>
      <c r="F12" s="88"/>
    </row>
    <row r="13" spans="1:6" ht="22.5">
      <c r="A13" s="324" t="s">
        <v>731</v>
      </c>
      <c r="B13" s="322">
        <v>49885.108289999989</v>
      </c>
      <c r="C13" s="322">
        <v>8382.6753099999987</v>
      </c>
      <c r="D13" s="323">
        <v>-0.8319603665833798</v>
      </c>
      <c r="E13" s="322">
        <v>-41502.43297999999</v>
      </c>
    </row>
    <row r="14" spans="1:6">
      <c r="A14" s="318" t="s">
        <v>425</v>
      </c>
      <c r="B14" s="319">
        <v>8105727.82687</v>
      </c>
      <c r="C14" s="319">
        <v>7970553.5218099998</v>
      </c>
      <c r="D14" s="320">
        <v>-1.6676393279812074E-2</v>
      </c>
      <c r="E14" s="319">
        <v>-135174.30506000016</v>
      </c>
    </row>
    <row r="15" spans="1:6">
      <c r="A15" s="321" t="s">
        <v>426</v>
      </c>
      <c r="B15" s="322">
        <v>406195.42229499994</v>
      </c>
      <c r="C15" s="322">
        <v>568395.24610999995</v>
      </c>
      <c r="D15" s="323">
        <v>0.39931475076349376</v>
      </c>
      <c r="E15" s="322">
        <v>162199.82381500001</v>
      </c>
    </row>
    <row r="16" spans="1:6">
      <c r="A16" s="321" t="s">
        <v>427</v>
      </c>
      <c r="B16" s="322">
        <v>82694.576809999999</v>
      </c>
      <c r="C16" s="322">
        <v>817975.30974000006</v>
      </c>
      <c r="D16" s="323">
        <v>8.8915230150991569</v>
      </c>
      <c r="E16" s="322">
        <v>735280.73293000006</v>
      </c>
    </row>
    <row r="17" spans="1:5">
      <c r="A17" s="321" t="s">
        <v>428</v>
      </c>
      <c r="B17" s="322">
        <v>7600166.447364999</v>
      </c>
      <c r="C17" s="322">
        <v>6569524.455769999</v>
      </c>
      <c r="D17" s="323">
        <v>-0.13560781842512504</v>
      </c>
      <c r="E17" s="322">
        <v>-1030641.991595</v>
      </c>
    </row>
    <row r="18" spans="1:5" ht="22.5">
      <c r="A18" s="324" t="s">
        <v>665</v>
      </c>
      <c r="B18" s="322">
        <v>16671.380399999998</v>
      </c>
      <c r="C18" s="322">
        <v>14658.510189999999</v>
      </c>
      <c r="D18" s="323">
        <v>-0.12073806497751072</v>
      </c>
      <c r="E18" s="322">
        <v>-2012.8702099999991</v>
      </c>
    </row>
    <row r="19" spans="1:5">
      <c r="A19" s="318" t="s">
        <v>429</v>
      </c>
      <c r="B19" s="319">
        <v>8105727.8268699991</v>
      </c>
      <c r="C19" s="319">
        <v>7970553.5218099989</v>
      </c>
      <c r="D19" s="320">
        <v>-1.6676393279812074E-2</v>
      </c>
      <c r="E19" s="319">
        <v>-135174.30506000016</v>
      </c>
    </row>
    <row r="20" spans="1:5">
      <c r="A20" s="36" t="s">
        <v>800</v>
      </c>
    </row>
    <row r="22" spans="1:5">
      <c r="A22" s="513" t="s">
        <v>1051</v>
      </c>
    </row>
    <row r="23" spans="1:5">
      <c r="A23" s="52" t="s">
        <v>1052</v>
      </c>
    </row>
    <row r="24" spans="1:5">
      <c r="E24" s="113" t="s">
        <v>489</v>
      </c>
    </row>
    <row r="25" spans="1:5" ht="24">
      <c r="A25" s="806" t="s">
        <v>364</v>
      </c>
      <c r="B25" s="512" t="s">
        <v>365</v>
      </c>
      <c r="C25" s="512" t="s">
        <v>365</v>
      </c>
      <c r="D25" s="810" t="s">
        <v>362</v>
      </c>
      <c r="E25" s="810" t="s">
        <v>363</v>
      </c>
    </row>
    <row r="26" spans="1:5" ht="22.5">
      <c r="A26" s="809"/>
      <c r="B26" s="567" t="s">
        <v>1193</v>
      </c>
      <c r="C26" s="567" t="s">
        <v>1194</v>
      </c>
      <c r="D26" s="810"/>
      <c r="E26" s="810"/>
    </row>
    <row r="27" spans="1:5">
      <c r="A27" s="321" t="s">
        <v>417</v>
      </c>
      <c r="B27" s="345">
        <v>448059.83801000006</v>
      </c>
      <c r="C27" s="345">
        <v>492333.29415999999</v>
      </c>
      <c r="D27" s="323">
        <v>9.8811480954496433E-2</v>
      </c>
      <c r="E27" s="322">
        <v>44273.456149999925</v>
      </c>
    </row>
    <row r="28" spans="1:5">
      <c r="A28" s="321" t="s">
        <v>418</v>
      </c>
      <c r="B28" s="345">
        <v>226024.98478999996</v>
      </c>
      <c r="C28" s="345">
        <v>251294.06652999998</v>
      </c>
      <c r="D28" s="323">
        <v>0.11179773671250359</v>
      </c>
      <c r="E28" s="322">
        <v>25269.081740000023</v>
      </c>
    </row>
    <row r="29" spans="1:5">
      <c r="A29" s="321" t="s">
        <v>419</v>
      </c>
      <c r="B29" s="345">
        <v>222034.85322000011</v>
      </c>
      <c r="C29" s="345">
        <v>241039.22763000001</v>
      </c>
      <c r="D29" s="323">
        <v>8.5591852515017885E-2</v>
      </c>
      <c r="E29" s="322">
        <v>19004.374409999902</v>
      </c>
    </row>
    <row r="30" spans="1:5" ht="22.5">
      <c r="A30" s="324" t="s">
        <v>668</v>
      </c>
      <c r="B30" s="345">
        <v>107130.62986999998</v>
      </c>
      <c r="C30" s="345">
        <v>88272.338279999996</v>
      </c>
      <c r="D30" s="323">
        <v>-0.17603081035632839</v>
      </c>
      <c r="E30" s="322">
        <v>-18858.291589999979</v>
      </c>
    </row>
    <row r="31" spans="1:5" ht="22.5">
      <c r="A31" s="324" t="s">
        <v>669</v>
      </c>
      <c r="B31" s="345">
        <v>47109.923379999993</v>
      </c>
      <c r="C31" s="345">
        <v>33942.183810000002</v>
      </c>
      <c r="D31" s="323">
        <v>-0.27951095279408189</v>
      </c>
      <c r="E31" s="322">
        <v>-13167.739569999991</v>
      </c>
    </row>
    <row r="32" spans="1:5" ht="22.5">
      <c r="A32" s="324" t="s">
        <v>670</v>
      </c>
      <c r="B32" s="345">
        <v>60020.706489999982</v>
      </c>
      <c r="C32" s="345">
        <v>54330.154469999994</v>
      </c>
      <c r="D32" s="323">
        <v>-9.4809814025566097E-2</v>
      </c>
      <c r="E32" s="322">
        <v>-5690.5520199999883</v>
      </c>
    </row>
    <row r="33" spans="1:5">
      <c r="A33" s="321" t="s">
        <v>420</v>
      </c>
      <c r="B33" s="345">
        <v>272484.41081000003</v>
      </c>
      <c r="C33" s="345">
        <v>199745.81080000001</v>
      </c>
      <c r="D33" s="323">
        <v>-0.26694591369015874</v>
      </c>
      <c r="E33" s="322">
        <v>-72738.600010000024</v>
      </c>
    </row>
    <row r="34" spans="1:5">
      <c r="A34" s="321" t="s">
        <v>421</v>
      </c>
      <c r="B34" s="345">
        <v>347861.84382999997</v>
      </c>
      <c r="C34" s="345">
        <v>231366.48496999999</v>
      </c>
      <c r="D34" s="323">
        <v>-0.3348897297196276</v>
      </c>
      <c r="E34" s="322">
        <v>-116495.35885999998</v>
      </c>
    </row>
    <row r="35" spans="1:5" ht="22.5">
      <c r="A35" s="324" t="s">
        <v>666</v>
      </c>
      <c r="B35" s="345">
        <v>-75377.433019999939</v>
      </c>
      <c r="C35" s="345">
        <v>-31620.674169999984</v>
      </c>
      <c r="D35" s="323">
        <v>-0.58050210914439004</v>
      </c>
      <c r="E35" s="322">
        <v>43756.758849999955</v>
      </c>
    </row>
    <row r="36" spans="1:5" ht="22.5">
      <c r="A36" s="324" t="s">
        <v>671</v>
      </c>
      <c r="B36" s="345">
        <v>206678.12669000012</v>
      </c>
      <c r="C36" s="345">
        <v>263748.70793000003</v>
      </c>
      <c r="D36" s="323">
        <v>0.27613266170929163</v>
      </c>
      <c r="E36" s="322">
        <v>57070.581239999912</v>
      </c>
    </row>
    <row r="37" spans="1:5">
      <c r="A37" s="321" t="s">
        <v>422</v>
      </c>
      <c r="B37" s="345">
        <v>43270.934075000005</v>
      </c>
      <c r="C37" s="345">
        <v>46926.870739999991</v>
      </c>
      <c r="D37" s="323">
        <v>8.4489432529080144E-2</v>
      </c>
      <c r="E37" s="322">
        <v>3655.9366649999865</v>
      </c>
    </row>
    <row r="38" spans="1:5" ht="21.75">
      <c r="A38" s="326" t="s">
        <v>667</v>
      </c>
      <c r="B38" s="346">
        <v>163407.19261500012</v>
      </c>
      <c r="C38" s="346">
        <v>216821.83719000005</v>
      </c>
      <c r="D38" s="320">
        <v>0.32688062086011671</v>
      </c>
      <c r="E38" s="319">
        <v>53414.644574999926</v>
      </c>
    </row>
    <row r="39" spans="1:5">
      <c r="A39" s="36" t="s">
        <v>800</v>
      </c>
    </row>
    <row r="41" spans="1:5">
      <c r="A41" s="513" t="s">
        <v>1053</v>
      </c>
    </row>
    <row r="42" spans="1:5">
      <c r="A42" s="52" t="s">
        <v>1054</v>
      </c>
    </row>
    <row r="43" spans="1:5" ht="12.75" customHeight="1">
      <c r="A43" s="527" t="s">
        <v>865</v>
      </c>
    </row>
    <row r="44" spans="1:5">
      <c r="A44" s="98" t="s">
        <v>434</v>
      </c>
      <c r="B44" s="97"/>
    </row>
    <row r="45" spans="1:5" ht="12.75" customHeight="1">
      <c r="A45" s="100" t="s">
        <v>469</v>
      </c>
    </row>
    <row r="46" spans="1:5">
      <c r="A46" s="99" t="s">
        <v>433</v>
      </c>
      <c r="B46" s="100"/>
    </row>
    <row r="47" spans="1:5">
      <c r="E47" s="113" t="s">
        <v>489</v>
      </c>
    </row>
    <row r="48" spans="1:5" ht="24">
      <c r="A48" s="806" t="s">
        <v>364</v>
      </c>
      <c r="B48" s="512" t="s">
        <v>365</v>
      </c>
      <c r="C48" s="512" t="s">
        <v>365</v>
      </c>
      <c r="D48" s="810" t="s">
        <v>362</v>
      </c>
      <c r="E48" s="810" t="s">
        <v>363</v>
      </c>
    </row>
    <row r="49" spans="1:5" ht="22.5">
      <c r="A49" s="809"/>
      <c r="B49" s="567" t="s">
        <v>1193</v>
      </c>
      <c r="C49" s="567" t="s">
        <v>1194</v>
      </c>
      <c r="D49" s="810"/>
      <c r="E49" s="810"/>
    </row>
    <row r="50" spans="1:5">
      <c r="A50" s="347" t="s">
        <v>866</v>
      </c>
      <c r="B50" s="348">
        <v>3932681.2487999997</v>
      </c>
      <c r="C50" s="348">
        <v>3685482.8592799995</v>
      </c>
      <c r="D50" s="323">
        <v>-6.2857468958469331E-2</v>
      </c>
      <c r="E50" s="322">
        <v>-247198.3895200002</v>
      </c>
    </row>
    <row r="51" spans="1:5">
      <c r="A51" s="347" t="s">
        <v>430</v>
      </c>
      <c r="B51" s="348">
        <v>13047735.313520001</v>
      </c>
      <c r="C51" s="348">
        <v>15159326.916079998</v>
      </c>
      <c r="D51" s="323">
        <v>0.16183587050328763</v>
      </c>
      <c r="E51" s="322">
        <v>2111591.6025599968</v>
      </c>
    </row>
    <row r="52" spans="1:5">
      <c r="A52" s="347" t="s">
        <v>431</v>
      </c>
      <c r="B52" s="348">
        <v>356008.47655000002</v>
      </c>
      <c r="C52" s="348">
        <v>309424.00601999997</v>
      </c>
      <c r="D52" s="323">
        <v>-0.1308521386384951</v>
      </c>
      <c r="E52" s="322">
        <v>-46584.47053000005</v>
      </c>
    </row>
    <row r="53" spans="1:5">
      <c r="A53" s="349" t="s">
        <v>432</v>
      </c>
      <c r="B53" s="350">
        <v>17336425.038870003</v>
      </c>
      <c r="C53" s="350">
        <v>19154233.781379994</v>
      </c>
      <c r="D53" s="320">
        <v>0.10485487858276898</v>
      </c>
      <c r="E53" s="319">
        <v>1817808.7425099909</v>
      </c>
    </row>
    <row r="54" spans="1:5">
      <c r="A54" s="36" t="s">
        <v>800</v>
      </c>
    </row>
    <row r="55" spans="1:5">
      <c r="A55" s="111" t="s">
        <v>1195</v>
      </c>
    </row>
    <row r="56" spans="1:5">
      <c r="A56" s="111" t="s">
        <v>1196</v>
      </c>
    </row>
    <row r="58" spans="1:5">
      <c r="A58" s="75" t="s">
        <v>338</v>
      </c>
    </row>
    <row r="59" spans="1:5">
      <c r="E59" s="53" t="s">
        <v>414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333</v>
      </c>
      <c r="S1" s="380" t="str">
        <f>Naslovnica!A20</f>
        <v>Ožujak 2015.</v>
      </c>
    </row>
    <row r="2" spans="1:19" ht="12.75" customHeight="1">
      <c r="A2" s="7" t="s">
        <v>8</v>
      </c>
      <c r="S2" s="19" t="str">
        <f>Naslovnica!A24</f>
        <v>March 2015</v>
      </c>
    </row>
    <row r="3" spans="1:19" ht="12.75" customHeight="1"/>
    <row r="4" spans="1:19" ht="26.25" customHeight="1">
      <c r="A4" s="649"/>
      <c r="B4" s="719" t="s">
        <v>923</v>
      </c>
      <c r="C4" s="719"/>
      <c r="D4" s="719"/>
      <c r="E4" s="718" t="s">
        <v>924</v>
      </c>
      <c r="F4" s="718"/>
      <c r="G4" s="718"/>
      <c r="H4" s="718" t="s">
        <v>925</v>
      </c>
      <c r="I4" s="718"/>
      <c r="J4" s="718"/>
      <c r="K4" s="717" t="s">
        <v>1143</v>
      </c>
      <c r="L4" s="717"/>
      <c r="M4" s="717"/>
      <c r="N4" s="717" t="s">
        <v>1144</v>
      </c>
      <c r="O4" s="717"/>
      <c r="P4" s="717"/>
      <c r="Q4" s="718" t="s">
        <v>1202</v>
      </c>
      <c r="R4" s="718"/>
      <c r="S4" s="718"/>
    </row>
    <row r="5" spans="1:19" ht="21" customHeight="1">
      <c r="A5" s="649" t="s">
        <v>926</v>
      </c>
      <c r="B5" s="719" t="s">
        <v>927</v>
      </c>
      <c r="C5" s="719"/>
      <c r="D5" s="719"/>
      <c r="E5" s="719" t="s">
        <v>927</v>
      </c>
      <c r="F5" s="719"/>
      <c r="G5" s="719"/>
      <c r="H5" s="719" t="s">
        <v>927</v>
      </c>
      <c r="I5" s="719"/>
      <c r="J5" s="719"/>
      <c r="K5" s="719" t="s">
        <v>928</v>
      </c>
      <c r="L5" s="719"/>
      <c r="M5" s="719"/>
      <c r="N5" s="719" t="s">
        <v>928</v>
      </c>
      <c r="O5" s="719"/>
      <c r="P5" s="719"/>
      <c r="Q5" s="719" t="s">
        <v>928</v>
      </c>
      <c r="R5" s="719"/>
      <c r="S5" s="719"/>
    </row>
    <row r="6" spans="1:19">
      <c r="A6" s="649"/>
      <c r="B6" s="609" t="s">
        <v>907</v>
      </c>
      <c r="C6" s="609" t="s">
        <v>908</v>
      </c>
      <c r="D6" s="609" t="s">
        <v>909</v>
      </c>
      <c r="E6" s="609" t="s">
        <v>907</v>
      </c>
      <c r="F6" s="609" t="s">
        <v>908</v>
      </c>
      <c r="G6" s="609" t="s">
        <v>909</v>
      </c>
      <c r="H6" s="609" t="s">
        <v>907</v>
      </c>
      <c r="I6" s="609" t="s">
        <v>908</v>
      </c>
      <c r="J6" s="609" t="s">
        <v>909</v>
      </c>
      <c r="K6" s="609" t="s">
        <v>907</v>
      </c>
      <c r="L6" s="609" t="s">
        <v>908</v>
      </c>
      <c r="M6" s="609" t="s">
        <v>909</v>
      </c>
      <c r="N6" s="609" t="s">
        <v>907</v>
      </c>
      <c r="O6" s="609" t="s">
        <v>908</v>
      </c>
      <c r="P6" s="609" t="s">
        <v>909</v>
      </c>
      <c r="Q6" s="698" t="s">
        <v>907</v>
      </c>
      <c r="R6" s="698" t="s">
        <v>908</v>
      </c>
      <c r="S6" s="698" t="s">
        <v>909</v>
      </c>
    </row>
    <row r="7" spans="1:19" ht="12.75" customHeight="1">
      <c r="A7" s="650" t="s">
        <v>30</v>
      </c>
      <c r="B7" s="651">
        <v>7</v>
      </c>
      <c r="C7" s="651">
        <v>1496</v>
      </c>
      <c r="D7" s="651">
        <v>3</v>
      </c>
      <c r="E7" s="651">
        <v>4</v>
      </c>
      <c r="F7" s="651">
        <v>1022</v>
      </c>
      <c r="G7" s="651">
        <v>2</v>
      </c>
      <c r="H7" s="651">
        <v>11</v>
      </c>
      <c r="I7" s="651">
        <v>2518</v>
      </c>
      <c r="J7" s="651">
        <v>5</v>
      </c>
      <c r="K7" s="652">
        <v>0</v>
      </c>
      <c r="L7" s="652">
        <v>-69</v>
      </c>
      <c r="M7" s="652">
        <v>0</v>
      </c>
      <c r="N7" s="652">
        <v>1</v>
      </c>
      <c r="O7" s="652">
        <v>-192</v>
      </c>
      <c r="P7" s="652">
        <v>0</v>
      </c>
      <c r="Q7" s="696">
        <v>0.10000000000000009</v>
      </c>
      <c r="R7" s="696">
        <v>-9.391867578265567E-2</v>
      </c>
      <c r="S7" s="696">
        <v>0</v>
      </c>
    </row>
    <row r="8" spans="1:19" ht="12.75" customHeight="1">
      <c r="A8" s="152" t="s">
        <v>31</v>
      </c>
      <c r="B8" s="651">
        <v>110</v>
      </c>
      <c r="C8" s="651">
        <v>82445</v>
      </c>
      <c r="D8" s="651">
        <v>18</v>
      </c>
      <c r="E8" s="651">
        <v>68</v>
      </c>
      <c r="F8" s="651">
        <v>70256</v>
      </c>
      <c r="G8" s="651">
        <v>34</v>
      </c>
      <c r="H8" s="651">
        <v>178</v>
      </c>
      <c r="I8" s="651">
        <v>152701</v>
      </c>
      <c r="J8" s="651">
        <v>52</v>
      </c>
      <c r="K8" s="652">
        <v>-7</v>
      </c>
      <c r="L8" s="652">
        <v>-375</v>
      </c>
      <c r="M8" s="652">
        <v>0</v>
      </c>
      <c r="N8" s="652">
        <v>1</v>
      </c>
      <c r="O8" s="652">
        <v>-421</v>
      </c>
      <c r="P8" s="652">
        <v>2</v>
      </c>
      <c r="Q8" s="696">
        <v>-3.2608695652173947E-2</v>
      </c>
      <c r="R8" s="696">
        <v>-5.1857691029791875E-3</v>
      </c>
      <c r="S8" s="696">
        <v>4.0000000000000036E-2</v>
      </c>
    </row>
    <row r="9" spans="1:19" ht="12.75" customHeight="1">
      <c r="A9" s="152" t="s">
        <v>32</v>
      </c>
      <c r="B9" s="651">
        <v>531</v>
      </c>
      <c r="C9" s="651">
        <v>126680</v>
      </c>
      <c r="D9" s="651">
        <v>41</v>
      </c>
      <c r="E9" s="651">
        <v>310</v>
      </c>
      <c r="F9" s="651">
        <v>119699</v>
      </c>
      <c r="G9" s="651">
        <v>52</v>
      </c>
      <c r="H9" s="651">
        <v>841</v>
      </c>
      <c r="I9" s="651">
        <v>246379</v>
      </c>
      <c r="J9" s="651">
        <v>93</v>
      </c>
      <c r="K9" s="652">
        <v>4</v>
      </c>
      <c r="L9" s="652">
        <v>-340</v>
      </c>
      <c r="M9" s="652">
        <v>0</v>
      </c>
      <c r="N9" s="652">
        <v>6</v>
      </c>
      <c r="O9" s="652">
        <v>-406</v>
      </c>
      <c r="P9" s="652">
        <v>1</v>
      </c>
      <c r="Q9" s="696">
        <v>1.2033694344163681E-2</v>
      </c>
      <c r="R9" s="696">
        <v>-3.018715225088564E-3</v>
      </c>
      <c r="S9" s="696">
        <v>1.0869565217391353E-2</v>
      </c>
    </row>
    <row r="10" spans="1:19" ht="12.75" customHeight="1">
      <c r="A10" s="152" t="s">
        <v>33</v>
      </c>
      <c r="B10" s="651">
        <v>759</v>
      </c>
      <c r="C10" s="651">
        <v>152624</v>
      </c>
      <c r="D10" s="651">
        <v>63</v>
      </c>
      <c r="E10" s="651">
        <v>346</v>
      </c>
      <c r="F10" s="651">
        <v>144404</v>
      </c>
      <c r="G10" s="651">
        <v>66</v>
      </c>
      <c r="H10" s="651">
        <v>1105</v>
      </c>
      <c r="I10" s="651">
        <v>297028</v>
      </c>
      <c r="J10" s="651">
        <v>129</v>
      </c>
      <c r="K10" s="652">
        <v>-6</v>
      </c>
      <c r="L10" s="652">
        <v>-48</v>
      </c>
      <c r="M10" s="652">
        <v>0</v>
      </c>
      <c r="N10" s="652">
        <v>1</v>
      </c>
      <c r="O10" s="652">
        <v>34</v>
      </c>
      <c r="P10" s="652">
        <v>0</v>
      </c>
      <c r="Q10" s="696">
        <v>-4.5045045045044585E-3</v>
      </c>
      <c r="R10" s="696">
        <v>-4.7131382094112162E-5</v>
      </c>
      <c r="S10" s="696">
        <v>0</v>
      </c>
    </row>
    <row r="11" spans="1:19" ht="12.75" customHeight="1">
      <c r="A11" s="152" t="s">
        <v>34</v>
      </c>
      <c r="B11" s="651">
        <v>741</v>
      </c>
      <c r="C11" s="651">
        <v>148923</v>
      </c>
      <c r="D11" s="651">
        <v>74</v>
      </c>
      <c r="E11" s="651">
        <v>351</v>
      </c>
      <c r="F11" s="651">
        <v>141822</v>
      </c>
      <c r="G11" s="651">
        <v>82</v>
      </c>
      <c r="H11" s="651">
        <v>1092</v>
      </c>
      <c r="I11" s="651">
        <v>290745</v>
      </c>
      <c r="J11" s="651">
        <v>156</v>
      </c>
      <c r="K11" s="652">
        <v>6</v>
      </c>
      <c r="L11" s="652">
        <v>352</v>
      </c>
      <c r="M11" s="652">
        <v>1</v>
      </c>
      <c r="N11" s="652">
        <v>-4</v>
      </c>
      <c r="O11" s="652">
        <v>237</v>
      </c>
      <c r="P11" s="652">
        <v>0</v>
      </c>
      <c r="Q11" s="696">
        <v>1.8348623853210455E-3</v>
      </c>
      <c r="R11" s="696">
        <v>2.0299425136822702E-3</v>
      </c>
      <c r="S11" s="696">
        <v>6.4516129032257119E-3</v>
      </c>
    </row>
    <row r="12" spans="1:19" ht="12.75" customHeight="1">
      <c r="A12" s="152" t="s">
        <v>35</v>
      </c>
      <c r="B12" s="651">
        <v>556</v>
      </c>
      <c r="C12" s="651">
        <v>127593</v>
      </c>
      <c r="D12" s="651">
        <v>98</v>
      </c>
      <c r="E12" s="651">
        <v>293</v>
      </c>
      <c r="F12" s="651">
        <v>129291</v>
      </c>
      <c r="G12" s="651">
        <v>81</v>
      </c>
      <c r="H12" s="651">
        <v>849</v>
      </c>
      <c r="I12" s="651">
        <v>256884</v>
      </c>
      <c r="J12" s="651">
        <v>179</v>
      </c>
      <c r="K12" s="652">
        <v>7</v>
      </c>
      <c r="L12" s="652">
        <v>359</v>
      </c>
      <c r="M12" s="652">
        <v>-2</v>
      </c>
      <c r="N12" s="652">
        <v>1</v>
      </c>
      <c r="O12" s="652">
        <v>209</v>
      </c>
      <c r="P12" s="652">
        <v>-2</v>
      </c>
      <c r="Q12" s="696">
        <v>9.5124851367420771E-3</v>
      </c>
      <c r="R12" s="696">
        <v>2.2160146069696296E-3</v>
      </c>
      <c r="S12" s="696">
        <v>-2.1857923497267784E-2</v>
      </c>
    </row>
    <row r="13" spans="1:19" ht="12.75" customHeight="1">
      <c r="A13" s="152" t="s">
        <v>36</v>
      </c>
      <c r="B13" s="651">
        <v>359</v>
      </c>
      <c r="C13" s="651">
        <v>120201</v>
      </c>
      <c r="D13" s="651">
        <v>108</v>
      </c>
      <c r="E13" s="651">
        <v>188</v>
      </c>
      <c r="F13" s="651">
        <v>123060</v>
      </c>
      <c r="G13" s="651">
        <v>148</v>
      </c>
      <c r="H13" s="651">
        <v>547</v>
      </c>
      <c r="I13" s="651">
        <v>243261</v>
      </c>
      <c r="J13" s="651">
        <v>256</v>
      </c>
      <c r="K13" s="652">
        <v>3</v>
      </c>
      <c r="L13" s="652">
        <v>-139</v>
      </c>
      <c r="M13" s="652">
        <v>0</v>
      </c>
      <c r="N13" s="652">
        <v>5</v>
      </c>
      <c r="O13" s="652">
        <v>84</v>
      </c>
      <c r="P13" s="652">
        <v>-2</v>
      </c>
      <c r="Q13" s="696">
        <v>1.4842300556586308E-2</v>
      </c>
      <c r="R13" s="696">
        <v>-2.2604349898891485E-4</v>
      </c>
      <c r="S13" s="696">
        <v>-7.7519379844961378E-3</v>
      </c>
    </row>
    <row r="14" spans="1:19" ht="12.75" customHeight="1">
      <c r="A14" s="152" t="s">
        <v>37</v>
      </c>
      <c r="B14" s="651">
        <v>181</v>
      </c>
      <c r="C14" s="651">
        <v>87372</v>
      </c>
      <c r="D14" s="651">
        <v>205</v>
      </c>
      <c r="E14" s="651">
        <v>82</v>
      </c>
      <c r="F14" s="651">
        <v>86092</v>
      </c>
      <c r="G14" s="651">
        <v>400</v>
      </c>
      <c r="H14" s="651">
        <v>263</v>
      </c>
      <c r="I14" s="651">
        <v>173464</v>
      </c>
      <c r="J14" s="651">
        <v>605</v>
      </c>
      <c r="K14" s="652">
        <v>4</v>
      </c>
      <c r="L14" s="652">
        <v>1389</v>
      </c>
      <c r="M14" s="652">
        <v>-3</v>
      </c>
      <c r="N14" s="652">
        <v>1</v>
      </c>
      <c r="O14" s="652">
        <v>1391</v>
      </c>
      <c r="P14" s="652">
        <v>-4</v>
      </c>
      <c r="Q14" s="696">
        <v>1.9379844961240345E-2</v>
      </c>
      <c r="R14" s="696">
        <v>1.6287408310093454E-2</v>
      </c>
      <c r="S14" s="696">
        <v>-1.1437908496731986E-2</v>
      </c>
    </row>
    <row r="15" spans="1:19" ht="12.75" customHeight="1">
      <c r="A15" s="152" t="s">
        <v>38</v>
      </c>
      <c r="B15" s="651">
        <v>0</v>
      </c>
      <c r="C15" s="651">
        <v>25565</v>
      </c>
      <c r="D15" s="651">
        <v>376</v>
      </c>
      <c r="E15" s="651">
        <v>0</v>
      </c>
      <c r="F15" s="651">
        <v>13110</v>
      </c>
      <c r="G15" s="651">
        <v>6176</v>
      </c>
      <c r="H15" s="651">
        <v>0</v>
      </c>
      <c r="I15" s="651">
        <v>38675</v>
      </c>
      <c r="J15" s="651">
        <v>6552</v>
      </c>
      <c r="K15" s="652">
        <v>0</v>
      </c>
      <c r="L15" s="652">
        <v>387</v>
      </c>
      <c r="M15" s="652">
        <v>3</v>
      </c>
      <c r="N15" s="652">
        <v>0</v>
      </c>
      <c r="O15" s="652">
        <v>589</v>
      </c>
      <c r="P15" s="652">
        <v>-157</v>
      </c>
      <c r="Q15" s="696" t="s">
        <v>1170</v>
      </c>
      <c r="R15" s="696">
        <v>2.5889280882781973E-2</v>
      </c>
      <c r="S15" s="696">
        <v>-2.2964509394572064E-2</v>
      </c>
    </row>
    <row r="16" spans="1:19" ht="12.75" customHeight="1">
      <c r="A16" s="152" t="s">
        <v>39</v>
      </c>
      <c r="B16" s="651">
        <v>0</v>
      </c>
      <c r="C16" s="651">
        <v>11</v>
      </c>
      <c r="D16" s="651">
        <v>5114</v>
      </c>
      <c r="E16" s="651">
        <v>0</v>
      </c>
      <c r="F16" s="651">
        <v>0</v>
      </c>
      <c r="G16" s="651">
        <v>2534</v>
      </c>
      <c r="H16" s="651">
        <v>0</v>
      </c>
      <c r="I16" s="651">
        <v>11</v>
      </c>
      <c r="J16" s="651">
        <v>7648</v>
      </c>
      <c r="K16" s="652">
        <v>0</v>
      </c>
      <c r="L16" s="652">
        <v>-217</v>
      </c>
      <c r="M16" s="652">
        <v>399</v>
      </c>
      <c r="N16" s="652">
        <v>0</v>
      </c>
      <c r="O16" s="652">
        <v>0</v>
      </c>
      <c r="P16" s="652">
        <v>112</v>
      </c>
      <c r="Q16" s="696" t="s">
        <v>1170</v>
      </c>
      <c r="R16" s="696">
        <v>-0.95175438596491224</v>
      </c>
      <c r="S16" s="696">
        <v>7.1598710942973209E-2</v>
      </c>
    </row>
    <row r="17" spans="1:19" ht="12.75" customHeight="1">
      <c r="A17" s="152" t="s">
        <v>40</v>
      </c>
      <c r="B17" s="651">
        <v>0</v>
      </c>
      <c r="C17" s="651">
        <v>0</v>
      </c>
      <c r="D17" s="651">
        <v>0</v>
      </c>
      <c r="E17" s="651">
        <v>0</v>
      </c>
      <c r="F17" s="651">
        <v>0</v>
      </c>
      <c r="G17" s="651">
        <v>0</v>
      </c>
      <c r="H17" s="651">
        <v>0</v>
      </c>
      <c r="I17" s="651">
        <v>0</v>
      </c>
      <c r="J17" s="651">
        <v>0</v>
      </c>
      <c r="K17" s="652">
        <v>0</v>
      </c>
      <c r="L17" s="652">
        <v>0</v>
      </c>
      <c r="M17" s="652">
        <v>0</v>
      </c>
      <c r="N17" s="652">
        <v>0</v>
      </c>
      <c r="O17" s="652">
        <v>0</v>
      </c>
      <c r="P17" s="652">
        <v>0</v>
      </c>
      <c r="Q17" s="696" t="s">
        <v>1170</v>
      </c>
      <c r="R17" s="696" t="s">
        <v>1170</v>
      </c>
      <c r="S17" s="696" t="s">
        <v>1170</v>
      </c>
    </row>
    <row r="18" spans="1:19" ht="24">
      <c r="A18" s="653" t="s">
        <v>929</v>
      </c>
      <c r="B18" s="654">
        <v>3244</v>
      </c>
      <c r="C18" s="654">
        <v>872910</v>
      </c>
      <c r="D18" s="654">
        <v>6100</v>
      </c>
      <c r="E18" s="654">
        <v>1642</v>
      </c>
      <c r="F18" s="654">
        <v>828756</v>
      </c>
      <c r="G18" s="654">
        <v>9575</v>
      </c>
      <c r="H18" s="654">
        <v>4886</v>
      </c>
      <c r="I18" s="654">
        <v>1701666</v>
      </c>
      <c r="J18" s="654">
        <v>15675</v>
      </c>
      <c r="K18" s="654">
        <v>11</v>
      </c>
      <c r="L18" s="654">
        <v>1299</v>
      </c>
      <c r="M18" s="654">
        <v>398</v>
      </c>
      <c r="N18" s="654">
        <v>12</v>
      </c>
      <c r="O18" s="654">
        <v>1525</v>
      </c>
      <c r="P18" s="654">
        <v>-50</v>
      </c>
      <c r="Q18" s="697">
        <v>4.7295907875797294E-3</v>
      </c>
      <c r="R18" s="697">
        <v>1.6623087962270855E-3</v>
      </c>
      <c r="S18" s="697">
        <v>2.2705030338618037E-2</v>
      </c>
    </row>
    <row r="19" spans="1:19" ht="24">
      <c r="A19" s="655" t="s">
        <v>930</v>
      </c>
      <c r="B19" s="721">
        <v>882254</v>
      </c>
      <c r="C19" s="721"/>
      <c r="D19" s="721"/>
      <c r="E19" s="721">
        <v>839973</v>
      </c>
      <c r="F19" s="721"/>
      <c r="G19" s="721"/>
      <c r="H19" s="721">
        <v>1722227</v>
      </c>
      <c r="I19" s="721"/>
      <c r="J19" s="721"/>
      <c r="K19" s="721">
        <v>1708</v>
      </c>
      <c r="L19" s="721"/>
      <c r="M19" s="721"/>
      <c r="N19" s="721">
        <v>1487</v>
      </c>
      <c r="O19" s="721"/>
      <c r="P19" s="721"/>
      <c r="Q19" s="720">
        <v>1.8586041446582158E-3</v>
      </c>
      <c r="R19" s="720"/>
      <c r="S19" s="720"/>
    </row>
    <row r="20" spans="1:19" ht="12.75" customHeight="1">
      <c r="A20" s="23" t="s">
        <v>41</v>
      </c>
    </row>
    <row r="21" spans="1:19" ht="12.75" customHeight="1"/>
    <row r="22" spans="1:19" ht="12.75" customHeight="1">
      <c r="A22" s="550" t="s">
        <v>931</v>
      </c>
      <c r="N22" s="380" t="str">
        <f>Naslovnica!A20</f>
        <v>Ožujak 2015.</v>
      </c>
    </row>
    <row r="23" spans="1:19" ht="12.75" customHeight="1">
      <c r="A23" s="22" t="s">
        <v>932</v>
      </c>
      <c r="K23" s="78"/>
      <c r="N23" s="19" t="str">
        <f>Naslovnica!A24</f>
        <v>March 2015</v>
      </c>
    </row>
    <row r="24" spans="1:19" ht="12.75" customHeight="1">
      <c r="A24" s="58"/>
      <c r="B24" s="58"/>
      <c r="C24" s="58"/>
      <c r="D24" s="58"/>
      <c r="E24" s="58"/>
      <c r="F24" s="58"/>
      <c r="G24" s="58"/>
      <c r="H24" s="58"/>
      <c r="I24" s="58"/>
      <c r="J24" s="58"/>
      <c r="K24" s="58"/>
      <c r="L24" s="58"/>
      <c r="M24" s="58"/>
      <c r="N24" s="58"/>
    </row>
    <row r="25" spans="1:19" ht="12.75" customHeight="1">
      <c r="A25" s="656"/>
      <c r="B25" s="656"/>
      <c r="C25" s="656"/>
      <c r="D25" s="656"/>
      <c r="E25" s="656"/>
      <c r="F25" s="656"/>
      <c r="G25" s="656"/>
      <c r="H25" s="656"/>
      <c r="I25" s="656"/>
      <c r="J25" s="656"/>
      <c r="K25" s="656"/>
      <c r="L25" s="656"/>
      <c r="M25" s="656"/>
      <c r="N25" s="656"/>
      <c r="O25" s="656"/>
    </row>
    <row r="26" spans="1:19" ht="12.75" customHeight="1">
      <c r="A26" s="656"/>
      <c r="B26" s="656"/>
      <c r="C26" s="656"/>
      <c r="D26" s="656"/>
      <c r="E26" s="656"/>
      <c r="F26" s="656"/>
      <c r="G26" s="656"/>
      <c r="H26" s="656"/>
      <c r="I26" s="656"/>
      <c r="J26" s="656"/>
      <c r="K26" s="657"/>
      <c r="L26" s="656"/>
      <c r="M26" s="656"/>
      <c r="N26" s="656"/>
      <c r="O26" s="656"/>
    </row>
    <row r="27" spans="1:19" ht="12.75" customHeight="1">
      <c r="A27" s="656"/>
      <c r="B27" s="656"/>
      <c r="C27" s="656"/>
      <c r="D27" s="656"/>
      <c r="E27" s="656"/>
      <c r="F27" s="656"/>
      <c r="G27" s="656"/>
      <c r="H27" s="656"/>
      <c r="I27" s="656"/>
      <c r="J27" s="656"/>
      <c r="K27" s="657"/>
      <c r="L27" s="656"/>
      <c r="M27" s="656"/>
      <c r="N27" s="656"/>
      <c r="O27" s="656"/>
    </row>
    <row r="28" spans="1:19" ht="12.75" customHeight="1">
      <c r="A28" s="656"/>
      <c r="B28" s="656"/>
      <c r="C28" s="656"/>
      <c r="D28" s="656"/>
      <c r="E28" s="656"/>
      <c r="F28" s="656"/>
      <c r="G28" s="656"/>
      <c r="H28" s="656"/>
      <c r="I28" s="656"/>
      <c r="J28" s="656"/>
      <c r="K28" s="657"/>
      <c r="L28" s="656"/>
      <c r="M28" s="656"/>
      <c r="N28" s="656"/>
      <c r="O28" s="656"/>
    </row>
    <row r="29" spans="1:19" ht="12.75" customHeight="1">
      <c r="A29" s="656"/>
      <c r="B29" s="656"/>
      <c r="C29" s="656"/>
      <c r="D29" s="656"/>
      <c r="E29" s="656"/>
      <c r="F29" s="656"/>
      <c r="G29" s="656"/>
      <c r="H29" s="656"/>
      <c r="I29" s="656"/>
      <c r="J29" s="656"/>
      <c r="K29" s="658"/>
      <c r="L29" s="656"/>
      <c r="M29" s="656"/>
      <c r="N29" s="656"/>
      <c r="O29" s="656"/>
    </row>
    <row r="30" spans="1:19" ht="12.75" customHeight="1">
      <c r="A30" s="656"/>
      <c r="B30" s="656"/>
      <c r="C30" s="656"/>
      <c r="D30" s="656"/>
      <c r="E30" s="656"/>
      <c r="F30" s="656"/>
      <c r="G30" s="656"/>
      <c r="H30" s="656"/>
      <c r="I30" s="656"/>
      <c r="J30" s="656"/>
      <c r="K30" s="658"/>
      <c r="L30" s="656"/>
      <c r="M30" s="656"/>
      <c r="N30" s="656"/>
      <c r="O30" s="656"/>
    </row>
    <row r="31" spans="1:19" ht="12.75" customHeight="1">
      <c r="A31" s="656"/>
      <c r="B31" s="656"/>
      <c r="C31" s="656"/>
      <c r="D31" s="656"/>
      <c r="E31" s="656"/>
      <c r="F31" s="656"/>
      <c r="G31" s="656"/>
      <c r="H31" s="656"/>
      <c r="I31" s="656"/>
      <c r="J31" s="656"/>
      <c r="K31" s="656"/>
      <c r="L31" s="656"/>
      <c r="M31" s="656"/>
      <c r="N31" s="656"/>
      <c r="O31" s="656"/>
    </row>
    <row r="32" spans="1:19" ht="12.75" customHeight="1">
      <c r="A32" s="656"/>
      <c r="B32" s="656"/>
      <c r="C32" s="656"/>
      <c r="D32" s="656"/>
      <c r="E32" s="656"/>
      <c r="F32" s="656"/>
      <c r="G32" s="656"/>
      <c r="H32" s="656"/>
      <c r="I32" s="656"/>
      <c r="J32" s="656"/>
      <c r="K32" s="656"/>
      <c r="L32" s="656"/>
      <c r="M32" s="656"/>
      <c r="N32" s="656"/>
      <c r="O32" s="656"/>
    </row>
    <row r="33" spans="1:15" ht="12.75" customHeight="1">
      <c r="A33" s="656"/>
      <c r="B33" s="656"/>
      <c r="C33" s="656"/>
      <c r="D33" s="656"/>
      <c r="E33" s="656"/>
      <c r="F33" s="656"/>
      <c r="G33" s="656"/>
      <c r="H33" s="656"/>
      <c r="I33" s="656"/>
      <c r="J33" s="656"/>
      <c r="K33" s="656"/>
      <c r="L33" s="656"/>
      <c r="M33" s="656"/>
      <c r="N33" s="656"/>
      <c r="O33" s="656"/>
    </row>
    <row r="34" spans="1:15" ht="12.75" customHeight="1">
      <c r="A34" s="656"/>
      <c r="B34" s="656"/>
      <c r="C34" s="656"/>
      <c r="D34" s="656"/>
      <c r="E34" s="656"/>
      <c r="F34" s="656"/>
      <c r="G34" s="656"/>
      <c r="H34" s="656"/>
      <c r="I34" s="656"/>
      <c r="J34" s="656"/>
      <c r="K34" s="656"/>
      <c r="L34" s="656"/>
      <c r="M34" s="656"/>
      <c r="N34" s="656"/>
      <c r="O34" s="656"/>
    </row>
    <row r="35" spans="1:15" ht="12.75" customHeight="1">
      <c r="A35" s="656"/>
      <c r="B35" s="656"/>
      <c r="C35" s="656"/>
      <c r="D35" s="656"/>
      <c r="E35" s="656"/>
      <c r="F35" s="656"/>
      <c r="G35" s="656"/>
      <c r="H35" s="656"/>
      <c r="I35" s="656"/>
      <c r="J35" s="656"/>
      <c r="K35" s="656"/>
      <c r="L35" s="656"/>
      <c r="M35" s="656"/>
      <c r="N35" s="656"/>
      <c r="O35" s="656"/>
    </row>
    <row r="36" spans="1:15" ht="12.75" customHeight="1">
      <c r="A36" s="656"/>
      <c r="B36" s="656"/>
      <c r="C36" s="656"/>
      <c r="D36" s="656"/>
      <c r="E36" s="656"/>
      <c r="F36" s="656"/>
      <c r="G36" s="656"/>
      <c r="H36" s="656"/>
      <c r="I36" s="656"/>
      <c r="J36" s="656"/>
      <c r="K36" s="656"/>
      <c r="L36" s="656"/>
      <c r="M36" s="656"/>
      <c r="N36" s="656"/>
      <c r="O36" s="656"/>
    </row>
    <row r="37" spans="1:15" ht="12.75" customHeight="1">
      <c r="A37" s="656"/>
      <c r="B37" s="656"/>
      <c r="C37" s="656"/>
      <c r="D37" s="656"/>
      <c r="E37" s="656"/>
      <c r="F37" s="656"/>
      <c r="G37" s="656"/>
      <c r="H37" s="656"/>
      <c r="I37" s="656"/>
      <c r="J37" s="656"/>
      <c r="K37" s="656"/>
      <c r="L37" s="656"/>
      <c r="M37" s="656"/>
      <c r="N37" s="656"/>
      <c r="O37" s="656"/>
    </row>
    <row r="38" spans="1:15" ht="12.75" customHeight="1">
      <c r="A38" s="656"/>
      <c r="B38" s="656"/>
      <c r="C38" s="656"/>
      <c r="D38" s="656"/>
      <c r="E38" s="656"/>
      <c r="F38" s="656"/>
      <c r="G38" s="656"/>
      <c r="H38" s="656"/>
      <c r="I38" s="656"/>
      <c r="J38" s="656"/>
      <c r="K38" s="656"/>
      <c r="L38" s="656"/>
      <c r="M38" s="656"/>
      <c r="N38" s="656"/>
      <c r="O38" s="656"/>
    </row>
    <row r="39" spans="1:15" ht="12.75" customHeight="1">
      <c r="A39" s="656"/>
      <c r="B39" s="656"/>
      <c r="C39" s="656"/>
      <c r="D39" s="656"/>
      <c r="E39" s="656"/>
      <c r="F39" s="656"/>
      <c r="G39" s="656"/>
      <c r="H39" s="656"/>
      <c r="I39" s="656"/>
      <c r="J39" s="656"/>
      <c r="K39" s="656"/>
      <c r="L39" s="656"/>
      <c r="M39" s="656"/>
      <c r="N39" s="656"/>
      <c r="O39" s="656"/>
    </row>
    <row r="40" spans="1:15" ht="12.75" customHeight="1">
      <c r="A40" s="656"/>
      <c r="B40" s="656"/>
      <c r="C40" s="656"/>
      <c r="D40" s="656"/>
      <c r="E40" s="656"/>
      <c r="F40" s="656"/>
      <c r="G40" s="656"/>
      <c r="H40" s="656"/>
      <c r="I40" s="656"/>
      <c r="J40" s="656"/>
      <c r="K40" s="656"/>
      <c r="L40" s="656"/>
      <c r="M40" s="656"/>
      <c r="N40" s="656"/>
      <c r="O40" s="656"/>
    </row>
    <row r="41" spans="1:15" ht="12.75" customHeight="1">
      <c r="A41" s="656"/>
      <c r="B41" s="656"/>
      <c r="C41" s="656"/>
      <c r="D41" s="656"/>
      <c r="E41" s="656"/>
      <c r="F41" s="656"/>
      <c r="G41" s="656"/>
      <c r="H41" s="656"/>
      <c r="I41" s="656"/>
      <c r="J41" s="656"/>
      <c r="K41" s="656"/>
      <c r="L41" s="656"/>
      <c r="M41" s="656"/>
      <c r="N41" s="656"/>
      <c r="O41" s="656"/>
    </row>
    <row r="42" spans="1:15" ht="12.75" customHeight="1">
      <c r="A42" s="656"/>
      <c r="B42" s="656"/>
      <c r="C42" s="656"/>
      <c r="D42" s="656"/>
      <c r="E42" s="656"/>
      <c r="F42" s="656"/>
      <c r="G42" s="656"/>
      <c r="H42" s="656"/>
      <c r="I42" s="656"/>
      <c r="J42" s="656"/>
      <c r="K42" s="656"/>
      <c r="L42" s="656"/>
      <c r="M42" s="656"/>
      <c r="N42" s="656"/>
      <c r="O42" s="656"/>
    </row>
    <row r="43" spans="1:15" ht="12.75" customHeight="1">
      <c r="A43" s="656"/>
      <c r="B43" s="656"/>
      <c r="C43" s="656"/>
      <c r="D43" s="656"/>
      <c r="E43" s="656"/>
      <c r="F43" s="656"/>
      <c r="G43" s="656"/>
      <c r="H43" s="656"/>
      <c r="I43" s="656"/>
      <c r="J43" s="656"/>
      <c r="K43" s="656"/>
      <c r="L43" s="656"/>
      <c r="M43" s="656"/>
      <c r="N43" s="656"/>
      <c r="O43" s="656"/>
    </row>
    <row r="44" spans="1:15" ht="12.75" customHeight="1">
      <c r="A44" s="656"/>
      <c r="B44" s="656"/>
      <c r="C44" s="656"/>
      <c r="D44" s="656"/>
      <c r="E44" s="656"/>
      <c r="F44" s="656"/>
      <c r="G44" s="656"/>
      <c r="H44" s="656"/>
      <c r="I44" s="656"/>
      <c r="J44" s="656"/>
      <c r="K44" s="656"/>
      <c r="L44" s="656"/>
      <c r="M44" s="656"/>
      <c r="N44" s="656"/>
      <c r="O44" s="656"/>
    </row>
    <row r="45" spans="1:15" ht="12.75" customHeight="1">
      <c r="A45" s="656"/>
      <c r="B45" s="656"/>
      <c r="C45" s="656"/>
      <c r="D45" s="656"/>
      <c r="E45" s="656"/>
      <c r="F45" s="656"/>
      <c r="G45" s="656"/>
      <c r="H45" s="656"/>
      <c r="I45" s="656"/>
      <c r="J45" s="656"/>
      <c r="K45" s="656"/>
      <c r="L45" s="656"/>
      <c r="M45" s="656"/>
      <c r="N45" s="656"/>
      <c r="O45" s="656"/>
    </row>
    <row r="46" spans="1:15" ht="12.75" customHeight="1">
      <c r="A46" s="656"/>
      <c r="B46" s="656"/>
      <c r="C46" s="656"/>
      <c r="D46" s="656"/>
      <c r="E46" s="656"/>
      <c r="F46" s="656"/>
      <c r="G46" s="656"/>
      <c r="H46" s="656"/>
      <c r="I46" s="656"/>
      <c r="J46" s="656"/>
      <c r="K46" s="656"/>
      <c r="L46" s="656"/>
      <c r="M46" s="656"/>
      <c r="N46" s="656"/>
      <c r="O46" s="656"/>
    </row>
    <row r="47" spans="1:15" ht="12.75" customHeight="1">
      <c r="A47" s="23" t="s">
        <v>41</v>
      </c>
      <c r="B47" s="58"/>
      <c r="C47" s="58"/>
      <c r="D47" s="58"/>
      <c r="E47" s="58"/>
      <c r="F47" s="58"/>
      <c r="G47" s="58"/>
      <c r="H47" s="58"/>
      <c r="I47" s="58"/>
      <c r="J47" s="58"/>
    </row>
    <row r="48" spans="1:15" ht="12.75" customHeight="1">
      <c r="A48" s="74" t="s">
        <v>338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726</v>
      </c>
      <c r="M1" s="380" t="str">
        <f>Naslovnica!A20</f>
        <v>Ožujak 2015.</v>
      </c>
    </row>
    <row r="2" spans="1:15" ht="12.75" customHeight="1">
      <c r="A2" s="25" t="s">
        <v>43</v>
      </c>
      <c r="M2" s="19" t="str">
        <f>Naslovnica!A24</f>
        <v>March 2015</v>
      </c>
    </row>
    <row r="3" spans="1:15" ht="12.75" customHeight="1"/>
    <row r="4" spans="1:15" ht="12.75" customHeight="1">
      <c r="J4" s="723" t="s">
        <v>58</v>
      </c>
      <c r="K4" s="723"/>
      <c r="L4" s="723"/>
      <c r="M4" s="723"/>
    </row>
    <row r="5" spans="1:15" ht="24.75" customHeight="1">
      <c r="A5" s="388"/>
      <c r="B5" s="388"/>
      <c r="C5" s="729" t="s">
        <v>44</v>
      </c>
      <c r="D5" s="729"/>
      <c r="E5" s="729"/>
      <c r="F5" s="724" t="s">
        <v>688</v>
      </c>
      <c r="G5" s="724" t="s">
        <v>45</v>
      </c>
      <c r="H5" s="729" t="s">
        <v>46</v>
      </c>
      <c r="I5" s="729"/>
      <c r="J5" s="729"/>
      <c r="K5" s="724" t="s">
        <v>47</v>
      </c>
      <c r="L5" s="724" t="s">
        <v>48</v>
      </c>
      <c r="M5" s="724" t="s">
        <v>49</v>
      </c>
    </row>
    <row r="6" spans="1:15" ht="81" customHeight="1">
      <c r="A6" s="724" t="s">
        <v>50</v>
      </c>
      <c r="B6" s="724"/>
      <c r="C6" s="389" t="s">
        <v>689</v>
      </c>
      <c r="D6" s="389" t="s">
        <v>51</v>
      </c>
      <c r="E6" s="389" t="s">
        <v>49</v>
      </c>
      <c r="F6" s="724"/>
      <c r="G6" s="724"/>
      <c r="H6" s="389" t="s">
        <v>52</v>
      </c>
      <c r="I6" s="389" t="s">
        <v>53</v>
      </c>
      <c r="J6" s="389" t="s">
        <v>49</v>
      </c>
      <c r="K6" s="724"/>
      <c r="L6" s="724"/>
      <c r="M6" s="724"/>
    </row>
    <row r="7" spans="1:15" ht="19.5" customHeight="1">
      <c r="A7" s="157" t="str">
        <f>Naslovnica!A20</f>
        <v>Ožujak 2015.</v>
      </c>
      <c r="B7" s="158" t="str">
        <f>Naslovnica!A24</f>
        <v>March 2015</v>
      </c>
      <c r="C7" s="159">
        <v>408477.33901999996</v>
      </c>
      <c r="D7" s="159">
        <v>117.46563</v>
      </c>
      <c r="E7" s="159">
        <v>408594.80464999995</v>
      </c>
      <c r="F7" s="159">
        <v>2031.92256</v>
      </c>
      <c r="G7" s="159">
        <v>28335.166939999999</v>
      </c>
      <c r="H7" s="159">
        <v>55110.556280000004</v>
      </c>
      <c r="I7" s="159">
        <v>12224.8616</v>
      </c>
      <c r="J7" s="159">
        <v>67335.417879999994</v>
      </c>
      <c r="K7" s="160">
        <v>0</v>
      </c>
      <c r="L7" s="159">
        <v>414.21677</v>
      </c>
      <c r="M7" s="159">
        <v>506711.52879999997</v>
      </c>
      <c r="N7" s="88"/>
    </row>
    <row r="8" spans="1:15" ht="19.5" customHeight="1">
      <c r="A8" s="161" t="s">
        <v>1199</v>
      </c>
      <c r="B8" s="162" t="s">
        <v>1200</v>
      </c>
      <c r="C8" s="159">
        <v>391586.50017999997</v>
      </c>
      <c r="D8" s="159">
        <v>28.597270000000002</v>
      </c>
      <c r="E8" s="159">
        <v>391615.09744999994</v>
      </c>
      <c r="F8" s="159">
        <v>1813.3351299999999</v>
      </c>
      <c r="G8" s="159">
        <v>15414.790499999999</v>
      </c>
      <c r="H8" s="159">
        <v>62639.192670000004</v>
      </c>
      <c r="I8" s="159">
        <v>245.53617000000003</v>
      </c>
      <c r="J8" s="159">
        <v>62884.728840000003</v>
      </c>
      <c r="K8" s="160">
        <v>0</v>
      </c>
      <c r="L8" s="159">
        <v>309.34909999999996</v>
      </c>
      <c r="M8" s="159">
        <v>472037.30101999996</v>
      </c>
      <c r="N8" s="88"/>
    </row>
    <row r="9" spans="1:15" ht="17.25" customHeight="1">
      <c r="A9" s="727" t="s">
        <v>54</v>
      </c>
      <c r="B9" s="727"/>
      <c r="C9" s="163">
        <v>4.3134374735175486E-2</v>
      </c>
      <c r="D9" s="163">
        <v>3.1075819475075765</v>
      </c>
      <c r="E9" s="163">
        <v>4.3358152713118818E-2</v>
      </c>
      <c r="F9" s="163">
        <v>0.12054441916646706</v>
      </c>
      <c r="G9" s="163">
        <v>0.83818047608237045</v>
      </c>
      <c r="H9" s="163">
        <v>-0.120190508036444</v>
      </c>
      <c r="I9" s="163">
        <v>48.788434836301306</v>
      </c>
      <c r="J9" s="163">
        <v>7.0775355513165161E-2</v>
      </c>
      <c r="K9" s="164" t="s">
        <v>1170</v>
      </c>
      <c r="L9" s="163">
        <v>0.33899458572855085</v>
      </c>
      <c r="M9" s="163">
        <v>7.3456541898435451E-2</v>
      </c>
      <c r="N9" s="78"/>
    </row>
    <row r="10" spans="1:15" ht="39" customHeight="1">
      <c r="A10" s="727" t="s">
        <v>55</v>
      </c>
      <c r="B10" s="727"/>
      <c r="C10" s="159">
        <v>411332.53392000002</v>
      </c>
      <c r="D10" s="159">
        <v>99.868179999999995</v>
      </c>
      <c r="E10" s="159">
        <v>411432.40210000001</v>
      </c>
      <c r="F10" s="159">
        <v>2586.2757000000001</v>
      </c>
      <c r="G10" s="159">
        <v>35240.083880000006</v>
      </c>
      <c r="H10" s="159">
        <v>19072.422579999999</v>
      </c>
      <c r="I10" s="159">
        <v>217.56863000000001</v>
      </c>
      <c r="J10" s="159">
        <v>19289.991209999996</v>
      </c>
      <c r="K10" s="160">
        <v>0</v>
      </c>
      <c r="L10" s="159">
        <v>797.64612</v>
      </c>
      <c r="M10" s="159">
        <v>469346.39900999999</v>
      </c>
    </row>
    <row r="11" spans="1:15" ht="29.25" customHeight="1">
      <c r="A11" s="727" t="s">
        <v>56</v>
      </c>
      <c r="B11" s="727"/>
      <c r="C11" s="163">
        <v>-6.9413301028976391E-3</v>
      </c>
      <c r="D11" s="163">
        <v>0.1762067757718225</v>
      </c>
      <c r="E11" s="163">
        <v>-6.8968740320806618E-3</v>
      </c>
      <c r="F11" s="163">
        <v>-0.21434417838747824</v>
      </c>
      <c r="G11" s="163">
        <v>-0.19593928787209247</v>
      </c>
      <c r="H11" s="163">
        <v>1.8895414858199944</v>
      </c>
      <c r="I11" s="163">
        <v>55.18853048805795</v>
      </c>
      <c r="J11" s="163">
        <v>2.4906919939441492</v>
      </c>
      <c r="K11" s="160" t="s">
        <v>1170</v>
      </c>
      <c r="L11" s="163">
        <v>-0.48070107831778836</v>
      </c>
      <c r="M11" s="163">
        <v>7.9610986403251108E-2</v>
      </c>
    </row>
    <row r="12" spans="1:15" ht="34.5" customHeight="1">
      <c r="A12" s="722" t="s">
        <v>57</v>
      </c>
      <c r="B12" s="722"/>
      <c r="C12" s="390">
        <v>1220499.0701799998</v>
      </c>
      <c r="D12" s="390">
        <v>194.06927000000002</v>
      </c>
      <c r="E12" s="390">
        <v>1220693.1394499999</v>
      </c>
      <c r="F12" s="390">
        <v>5696.7425299999995</v>
      </c>
      <c r="G12" s="390">
        <v>62574.946389999997</v>
      </c>
      <c r="H12" s="390">
        <v>188166.36514000001</v>
      </c>
      <c r="I12" s="390">
        <v>12738.370570000001</v>
      </c>
      <c r="J12" s="390">
        <v>200904.73571000004</v>
      </c>
      <c r="K12" s="391">
        <v>0</v>
      </c>
      <c r="L12" s="390">
        <v>1601.15581</v>
      </c>
      <c r="M12" s="390">
        <v>1491470.7198899998</v>
      </c>
      <c r="O12" s="79"/>
    </row>
    <row r="13" spans="1:15" ht="12.75" customHeight="1">
      <c r="A13" s="730" t="s">
        <v>59</v>
      </c>
      <c r="B13" s="730"/>
      <c r="C13" s="730"/>
    </row>
    <row r="14" spans="1:15" ht="12.75" customHeight="1">
      <c r="A14" s="728" t="s">
        <v>60</v>
      </c>
      <c r="B14" s="728"/>
      <c r="C14" s="728"/>
    </row>
    <row r="15" spans="1:15" ht="12.75" customHeight="1"/>
    <row r="16" spans="1:15" ht="12.75" customHeight="1">
      <c r="A16" s="551" t="s">
        <v>334</v>
      </c>
      <c r="M16" s="14" t="str">
        <f>Naslovnica!A20</f>
        <v>Ožujak 2015.</v>
      </c>
    </row>
    <row r="17" spans="1:14" ht="12.75" customHeight="1">
      <c r="A17" s="26" t="s">
        <v>12</v>
      </c>
      <c r="M17" s="19" t="str">
        <f>Naslovnica!A24</f>
        <v>March 2015</v>
      </c>
    </row>
    <row r="18" spans="1:14" ht="12.75" customHeight="1"/>
    <row r="19" spans="1:14" ht="12.75" customHeight="1">
      <c r="J19" s="723" t="s">
        <v>58</v>
      </c>
      <c r="K19" s="723"/>
      <c r="L19" s="723"/>
      <c r="M19" s="723"/>
    </row>
    <row r="20" spans="1:14" ht="21" customHeight="1">
      <c r="A20" s="724" t="s">
        <v>61</v>
      </c>
      <c r="B20" s="726"/>
      <c r="C20" s="729" t="s">
        <v>62</v>
      </c>
      <c r="D20" s="729"/>
      <c r="E20" s="729"/>
      <c r="F20" s="729" t="s">
        <v>63</v>
      </c>
      <c r="G20" s="729"/>
      <c r="H20" s="729"/>
      <c r="I20" s="724" t="s">
        <v>64</v>
      </c>
      <c r="J20" s="724" t="s">
        <v>65</v>
      </c>
      <c r="K20" s="724" t="s">
        <v>66</v>
      </c>
      <c r="L20" s="725" t="s">
        <v>67</v>
      </c>
      <c r="M20" s="724" t="s">
        <v>49</v>
      </c>
    </row>
    <row r="21" spans="1:14" ht="123.75" customHeight="1">
      <c r="A21" s="726"/>
      <c r="B21" s="726"/>
      <c r="C21" s="389" t="s">
        <v>68</v>
      </c>
      <c r="D21" s="389" t="s">
        <v>69</v>
      </c>
      <c r="E21" s="389" t="s">
        <v>49</v>
      </c>
      <c r="F21" s="389" t="s">
        <v>70</v>
      </c>
      <c r="G21" s="389" t="s">
        <v>52</v>
      </c>
      <c r="H21" s="389" t="s">
        <v>49</v>
      </c>
      <c r="I21" s="726"/>
      <c r="J21" s="726"/>
      <c r="K21" s="724"/>
      <c r="L21" s="726"/>
      <c r="M21" s="726"/>
    </row>
    <row r="22" spans="1:14" ht="18.75" customHeight="1">
      <c r="A22" s="165" t="str">
        <f>Naslovnica!A20</f>
        <v>Ožujak 2015.</v>
      </c>
      <c r="B22" s="158" t="str">
        <f>Naslovnica!A24</f>
        <v>March 2015</v>
      </c>
      <c r="C22" s="166">
        <v>2960.1653900000001</v>
      </c>
      <c r="D22" s="167">
        <v>2.93E-2</v>
      </c>
      <c r="E22" s="166">
        <v>2960.1946900000003</v>
      </c>
      <c r="F22" s="166">
        <v>427443.68507999997</v>
      </c>
      <c r="G22" s="166">
        <v>26305.443879999999</v>
      </c>
      <c r="H22" s="166">
        <v>453749.12895999994</v>
      </c>
      <c r="I22" s="166">
        <v>24913.773789999999</v>
      </c>
      <c r="J22" s="166">
        <v>26654.586749999999</v>
      </c>
      <c r="K22" s="166">
        <v>414.21677</v>
      </c>
      <c r="L22" s="166">
        <v>1663.48523</v>
      </c>
      <c r="M22" s="166">
        <v>510355.38618999993</v>
      </c>
      <c r="N22" s="88"/>
    </row>
    <row r="23" spans="1:14" ht="18.75" customHeight="1">
      <c r="A23" s="161" t="str">
        <f>A8</f>
        <v>Veljača 2015.</v>
      </c>
      <c r="B23" s="162" t="str">
        <f>B8</f>
        <v>February 2015</v>
      </c>
      <c r="C23" s="166">
        <v>2659.6055999999999</v>
      </c>
      <c r="D23" s="167">
        <v>0.94420999999999999</v>
      </c>
      <c r="E23" s="166">
        <v>2660.54981</v>
      </c>
      <c r="F23" s="166">
        <v>383930.14163999999</v>
      </c>
      <c r="G23" s="166">
        <v>35412.392540000001</v>
      </c>
      <c r="H23" s="166">
        <v>419342.53417999996</v>
      </c>
      <c r="I23" s="166">
        <v>17841.182219999999</v>
      </c>
      <c r="J23" s="166">
        <v>27128.659090000001</v>
      </c>
      <c r="K23" s="166">
        <v>309.34909999999996</v>
      </c>
      <c r="L23" s="166">
        <v>744.19531000000006</v>
      </c>
      <c r="M23" s="166">
        <v>468026.46970999998</v>
      </c>
      <c r="N23" s="88"/>
    </row>
    <row r="24" spans="1:14" ht="18.75" customHeight="1">
      <c r="A24" s="727" t="s">
        <v>71</v>
      </c>
      <c r="B24" s="727"/>
      <c r="C24" s="163">
        <v>0.11300915819999788</v>
      </c>
      <c r="D24" s="163">
        <v>-0.96896876754111905</v>
      </c>
      <c r="E24" s="163">
        <v>0.11262517201284808</v>
      </c>
      <c r="F24" s="163">
        <v>0.11333713798590304</v>
      </c>
      <c r="G24" s="163">
        <v>-0.25716840932770257</v>
      </c>
      <c r="H24" s="163">
        <v>8.2048902688300118E-2</v>
      </c>
      <c r="I24" s="163">
        <v>0.39641944590822081</v>
      </c>
      <c r="J24" s="163">
        <v>-1.747496396439115E-2</v>
      </c>
      <c r="K24" s="163">
        <v>0.33899458572855085</v>
      </c>
      <c r="L24" s="163">
        <v>1.2352804534605302</v>
      </c>
      <c r="M24" s="163">
        <v>9.0441287447327351E-2</v>
      </c>
      <c r="N24" s="88"/>
    </row>
    <row r="25" spans="1:14" ht="36.75" customHeight="1">
      <c r="A25" s="727" t="s">
        <v>72</v>
      </c>
      <c r="B25" s="727"/>
      <c r="C25" s="166">
        <v>2818.9512</v>
      </c>
      <c r="D25" s="167">
        <v>5.4289999999999998E-2</v>
      </c>
      <c r="E25" s="166">
        <v>2819.00549</v>
      </c>
      <c r="F25" s="166">
        <v>407681.07630000002</v>
      </c>
      <c r="G25" s="166">
        <v>3429.11913</v>
      </c>
      <c r="H25" s="166">
        <v>411110.19543000002</v>
      </c>
      <c r="I25" s="166">
        <v>38477.073700000001</v>
      </c>
      <c r="J25" s="166">
        <v>16231.423099999998</v>
      </c>
      <c r="K25" s="166">
        <v>797.64612</v>
      </c>
      <c r="L25" s="166">
        <v>594.64367000000004</v>
      </c>
      <c r="M25" s="166">
        <v>470029.98751000006</v>
      </c>
      <c r="N25" s="78"/>
    </row>
    <row r="26" spans="1:14" ht="28.5" customHeight="1">
      <c r="A26" s="727" t="s">
        <v>56</v>
      </c>
      <c r="B26" s="727"/>
      <c r="C26" s="163">
        <v>5.0094584822894465E-2</v>
      </c>
      <c r="D26" s="163">
        <v>-0.46030576533431572</v>
      </c>
      <c r="E26" s="163">
        <v>5.0084755244659086E-2</v>
      </c>
      <c r="F26" s="163">
        <v>4.847565886393327E-2</v>
      </c>
      <c r="G26" s="163">
        <v>6.6711956869226645</v>
      </c>
      <c r="H26" s="163">
        <v>0.10371655581395105</v>
      </c>
      <c r="I26" s="163">
        <v>-0.35250341581979511</v>
      </c>
      <c r="J26" s="163">
        <v>0.64215956825128917</v>
      </c>
      <c r="K26" s="163">
        <v>-0.48070107831778836</v>
      </c>
      <c r="L26" s="163">
        <v>1.7974488150189167</v>
      </c>
      <c r="M26" s="163">
        <v>8.5793246710970605E-2</v>
      </c>
    </row>
    <row r="27" spans="1:14" ht="30.75" customHeight="1">
      <c r="A27" s="722" t="s">
        <v>57</v>
      </c>
      <c r="B27" s="722"/>
      <c r="C27" s="392">
        <v>8514.1420399999988</v>
      </c>
      <c r="D27" s="393">
        <v>0.99192000000000002</v>
      </c>
      <c r="E27" s="392">
        <v>8515.1339599999992</v>
      </c>
      <c r="F27" s="392">
        <v>1228563.5371399999</v>
      </c>
      <c r="G27" s="392">
        <v>113541.61832000001</v>
      </c>
      <c r="H27" s="392">
        <v>1342105.1554599998</v>
      </c>
      <c r="I27" s="392">
        <v>62910.362450000001</v>
      </c>
      <c r="J27" s="392">
        <v>72462.084889999998</v>
      </c>
      <c r="K27" s="392">
        <v>1601.15581</v>
      </c>
      <c r="L27" s="392">
        <v>3025.8337300000003</v>
      </c>
      <c r="M27" s="392">
        <v>1490619.7263</v>
      </c>
    </row>
    <row r="28" spans="1:14" ht="12.75" customHeight="1">
      <c r="A28" s="20" t="s">
        <v>74</v>
      </c>
    </row>
    <row r="29" spans="1:14" ht="12.75" customHeight="1"/>
    <row r="30" spans="1:14" ht="12.75" customHeight="1"/>
    <row r="31" spans="1:14" ht="12.75" customHeight="1"/>
    <row r="32" spans="1:14" ht="12.75" customHeight="1">
      <c r="A32" s="74"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335</v>
      </c>
      <c r="K1" s="380" t="str">
        <f>Naslovnica!A20</f>
        <v>Ožujak 2015.</v>
      </c>
    </row>
    <row r="2" spans="1:13" ht="12.75" customHeight="1">
      <c r="A2" s="25" t="s">
        <v>75</v>
      </c>
      <c r="K2" s="19" t="str">
        <f>Naslovnica!A24</f>
        <v>March 2015</v>
      </c>
    </row>
    <row r="3" spans="1:13" ht="12.75" customHeight="1">
      <c r="D3" s="723" t="s">
        <v>58</v>
      </c>
      <c r="E3" s="723"/>
      <c r="F3" s="723"/>
    </row>
    <row r="4" spans="1:13" ht="69.75" customHeight="1">
      <c r="A4" s="724" t="s">
        <v>76</v>
      </c>
      <c r="B4" s="724"/>
      <c r="C4" s="389" t="s">
        <v>77</v>
      </c>
      <c r="D4" s="389" t="s">
        <v>78</v>
      </c>
      <c r="E4" s="389" t="s">
        <v>79</v>
      </c>
      <c r="F4" s="389" t="s">
        <v>80</v>
      </c>
    </row>
    <row r="5" spans="1:13" ht="17.25" customHeight="1">
      <c r="A5" s="168" t="str">
        <f>Naslovnica!A20</f>
        <v>Ožujak 2015.</v>
      </c>
      <c r="B5" s="169" t="str">
        <f>Naslovnica!A24</f>
        <v>March 2015</v>
      </c>
      <c r="C5" s="170">
        <v>19703.813289998412</v>
      </c>
      <c r="D5" s="170">
        <v>506711.52879999997</v>
      </c>
      <c r="E5" s="170">
        <v>510355.38618999999</v>
      </c>
      <c r="F5" s="170">
        <v>16059.955899998429</v>
      </c>
      <c r="G5" s="88"/>
      <c r="H5" s="88"/>
    </row>
    <row r="6" spans="1:13" ht="17.25" customHeight="1">
      <c r="A6" s="171" t="str">
        <f>'5 Tablica 3,4'!A8</f>
        <v>Veljača 2015.</v>
      </c>
      <c r="B6" s="172" t="str">
        <f>'5 Tablica 3,4'!B8</f>
        <v>February 2015</v>
      </c>
      <c r="C6" s="170">
        <v>15692.981979998469</v>
      </c>
      <c r="D6" s="170">
        <v>472037.30101999996</v>
      </c>
      <c r="E6" s="170">
        <v>468026.46971000003</v>
      </c>
      <c r="F6" s="170">
        <v>19703.81328999839</v>
      </c>
      <c r="G6" s="88"/>
      <c r="H6" s="88"/>
      <c r="M6" s="78"/>
    </row>
    <row r="7" spans="1:13" ht="19.5" customHeight="1">
      <c r="A7" s="727" t="s">
        <v>71</v>
      </c>
      <c r="B7" s="727"/>
      <c r="C7" s="173">
        <v>0.25558120917439137</v>
      </c>
      <c r="D7" s="173">
        <v>7.3456541898435451E-2</v>
      </c>
      <c r="E7" s="173">
        <v>9.0441287447327337E-2</v>
      </c>
      <c r="F7" s="173">
        <v>-0.18493158336257554</v>
      </c>
      <c r="G7" s="88"/>
      <c r="H7" s="78"/>
    </row>
    <row r="8" spans="1:13" ht="32.25" customHeight="1">
      <c r="A8" s="727" t="s">
        <v>55</v>
      </c>
      <c r="B8" s="727"/>
      <c r="C8" s="170">
        <v>25228.114049998821</v>
      </c>
      <c r="D8" s="170">
        <v>469346.39900999999</v>
      </c>
      <c r="E8" s="170">
        <v>470029.98751000006</v>
      </c>
      <c r="F8" s="170">
        <v>24544.52554999874</v>
      </c>
    </row>
    <row r="9" spans="1:13" ht="19.5" customHeight="1">
      <c r="A9" s="727" t="s">
        <v>56</v>
      </c>
      <c r="B9" s="727"/>
      <c r="C9" s="173">
        <v>-0.21897398866407405</v>
      </c>
      <c r="D9" s="173">
        <v>7.9610986403251108E-2</v>
      </c>
      <c r="E9" s="173">
        <v>8.579324671097073E-2</v>
      </c>
      <c r="F9" s="173">
        <v>-0.34568073571912034</v>
      </c>
    </row>
    <row r="10" spans="1:13" ht="21" customHeight="1">
      <c r="A10" s="733" t="s">
        <v>57</v>
      </c>
      <c r="B10" s="733"/>
      <c r="C10" s="394">
        <v>15208.962309998513</v>
      </c>
      <c r="D10" s="394">
        <v>1491470.7198899998</v>
      </c>
      <c r="E10" s="394">
        <v>1490619.7263</v>
      </c>
      <c r="F10" s="394">
        <v>16059.955899998313</v>
      </c>
      <c r="H10" s="355"/>
    </row>
    <row r="11" spans="1:13" ht="12.75" customHeight="1"/>
    <row r="12" spans="1:13" ht="12.75" customHeight="1">
      <c r="A12" s="551" t="s">
        <v>727</v>
      </c>
      <c r="K12" s="380" t="str">
        <f>Naslovnica!A20</f>
        <v>Ožujak 2015.</v>
      </c>
    </row>
    <row r="13" spans="1:13" ht="12.75" customHeight="1">
      <c r="A13" s="25" t="s">
        <v>359</v>
      </c>
      <c r="K13" s="19" t="str">
        <f>Naslovnica!A24</f>
        <v>March 2015</v>
      </c>
    </row>
    <row r="14" spans="1:13" ht="12.75" customHeight="1">
      <c r="I14" s="723" t="s">
        <v>58</v>
      </c>
      <c r="J14" s="723"/>
      <c r="K14" s="723"/>
    </row>
    <row r="15" spans="1:13" ht="21" customHeight="1">
      <c r="A15" s="724" t="s">
        <v>81</v>
      </c>
      <c r="B15" s="734"/>
      <c r="C15" s="724" t="s">
        <v>82</v>
      </c>
      <c r="D15" s="729" t="s">
        <v>89</v>
      </c>
      <c r="E15" s="729"/>
      <c r="F15" s="729"/>
      <c r="G15" s="729"/>
      <c r="H15" s="729" t="s">
        <v>90</v>
      </c>
      <c r="I15" s="729"/>
      <c r="J15" s="729"/>
      <c r="K15" s="388"/>
    </row>
    <row r="16" spans="1:13" ht="126.75" customHeight="1">
      <c r="A16" s="724"/>
      <c r="B16" s="734"/>
      <c r="C16" s="724"/>
      <c r="D16" s="389" t="s">
        <v>83</v>
      </c>
      <c r="E16" s="389" t="s">
        <v>84</v>
      </c>
      <c r="F16" s="389" t="s">
        <v>85</v>
      </c>
      <c r="G16" s="389" t="s">
        <v>49</v>
      </c>
      <c r="H16" s="389" t="s">
        <v>86</v>
      </c>
      <c r="I16" s="389" t="s">
        <v>87</v>
      </c>
      <c r="J16" s="389" t="s">
        <v>49</v>
      </c>
      <c r="K16" s="389" t="s">
        <v>88</v>
      </c>
    </row>
    <row r="17" spans="1:13" ht="16.5" customHeight="1">
      <c r="A17" s="168" t="str">
        <f>Naslovnica!A20</f>
        <v>Ožujak 2015.</v>
      </c>
      <c r="B17" s="169" t="str">
        <f>Naslovnica!A24</f>
        <v>March 2015</v>
      </c>
      <c r="C17" s="170">
        <v>272373.95102000004</v>
      </c>
      <c r="D17" s="170">
        <v>21918.072239999998</v>
      </c>
      <c r="E17" s="170">
        <v>2995.7015499999998</v>
      </c>
      <c r="F17" s="170">
        <v>337.71321999999998</v>
      </c>
      <c r="G17" s="170">
        <v>25251.487010000001</v>
      </c>
      <c r="H17" s="170">
        <v>27997.453719999998</v>
      </c>
      <c r="I17" s="170">
        <v>337.71321999999998</v>
      </c>
      <c r="J17" s="170">
        <v>28335.166939999999</v>
      </c>
      <c r="K17" s="170">
        <v>269290.27108999999</v>
      </c>
      <c r="L17" s="88"/>
      <c r="M17" s="78"/>
    </row>
    <row r="18" spans="1:13" ht="16.5" customHeight="1">
      <c r="A18" s="171" t="str">
        <f>'5 Tablica 3,4'!A8</f>
        <v>Veljača 2015.</v>
      </c>
      <c r="B18" s="172" t="str">
        <f>'5 Tablica 3,4'!B8</f>
        <v>February 2015</v>
      </c>
      <c r="C18" s="170">
        <v>269762.1243400001</v>
      </c>
      <c r="D18" s="170">
        <v>14982.107910000001</v>
      </c>
      <c r="E18" s="170">
        <v>2859.07431</v>
      </c>
      <c r="F18" s="170">
        <v>185.43495999999999</v>
      </c>
      <c r="G18" s="170">
        <v>18026.617180000001</v>
      </c>
      <c r="H18" s="170">
        <v>15229.355539999999</v>
      </c>
      <c r="I18" s="170">
        <v>185.43495999999999</v>
      </c>
      <c r="J18" s="170">
        <v>15414.790499999999</v>
      </c>
      <c r="K18" s="170">
        <v>272373.9510200001</v>
      </c>
      <c r="L18" s="88"/>
    </row>
    <row r="19" spans="1:13" ht="18.75" customHeight="1">
      <c r="A19" s="727" t="s">
        <v>71</v>
      </c>
      <c r="B19" s="727"/>
      <c r="C19" s="174">
        <v>9.6819621597732976E-3</v>
      </c>
      <c r="D19" s="174">
        <v>0.46294983133651696</v>
      </c>
      <c r="E19" s="174">
        <v>4.7787229426716024E-2</v>
      </c>
      <c r="F19" s="174">
        <v>0.82119498933750135</v>
      </c>
      <c r="G19" s="174">
        <v>0.4007889976171336</v>
      </c>
      <c r="H19" s="174">
        <v>0.83838729396424616</v>
      </c>
      <c r="I19" s="174">
        <v>0.82119498933750135</v>
      </c>
      <c r="J19" s="174">
        <v>0.83818047608237045</v>
      </c>
      <c r="K19" s="174">
        <v>-1.1321493551245175E-2</v>
      </c>
      <c r="L19" s="88"/>
    </row>
    <row r="20" spans="1:13" ht="27.75" customHeight="1">
      <c r="A20" s="727" t="s">
        <v>55</v>
      </c>
      <c r="B20" s="727"/>
      <c r="C20" s="170">
        <v>242434.6318400001</v>
      </c>
      <c r="D20" s="170">
        <v>37196.34448</v>
      </c>
      <c r="E20" s="170">
        <v>1280.7292199999999</v>
      </c>
      <c r="F20" s="170">
        <v>140.71689000000001</v>
      </c>
      <c r="G20" s="170">
        <v>38617.790590000004</v>
      </c>
      <c r="H20" s="170">
        <v>35099.366990000002</v>
      </c>
      <c r="I20" s="170">
        <v>140.71689000000001</v>
      </c>
      <c r="J20" s="170">
        <v>35240.083880000006</v>
      </c>
      <c r="K20" s="170">
        <v>245812.3385500001</v>
      </c>
      <c r="L20" s="78"/>
    </row>
    <row r="21" spans="1:13" ht="20.25" customHeight="1">
      <c r="A21" s="727" t="s">
        <v>96</v>
      </c>
      <c r="B21" s="727"/>
      <c r="C21" s="174">
        <v>0.12349439909954377</v>
      </c>
      <c r="D21" s="174">
        <v>-0.41074660571054056</v>
      </c>
      <c r="E21" s="174">
        <v>1.3390592665637784</v>
      </c>
      <c r="F21" s="174">
        <v>1.399948009084055</v>
      </c>
      <c r="G21" s="174">
        <v>-0.34611777048325443</v>
      </c>
      <c r="H21" s="174">
        <v>-0.20233736044366207</v>
      </c>
      <c r="I21" s="174">
        <v>1.399948009084055</v>
      </c>
      <c r="J21" s="174">
        <v>-0.19593928787209247</v>
      </c>
      <c r="K21" s="174">
        <v>9.551161133119565E-2</v>
      </c>
    </row>
    <row r="22" spans="1:13" ht="24" customHeight="1">
      <c r="A22" s="733" t="s">
        <v>91</v>
      </c>
      <c r="B22" s="733"/>
      <c r="C22" s="394">
        <v>268285.45047000004</v>
      </c>
      <c r="D22" s="394">
        <v>53950.897199999992</v>
      </c>
      <c r="E22" s="394">
        <v>8959.4652499999993</v>
      </c>
      <c r="F22" s="394">
        <v>669.40455999999995</v>
      </c>
      <c r="G22" s="394">
        <v>63579.767009999996</v>
      </c>
      <c r="H22" s="394">
        <v>61905.541829999995</v>
      </c>
      <c r="I22" s="394">
        <v>669.40455999999995</v>
      </c>
      <c r="J22" s="394">
        <v>62574.946389999997</v>
      </c>
      <c r="K22" s="394">
        <v>269290.27109000005</v>
      </c>
    </row>
    <row r="23" spans="1:13" ht="35.25" customHeight="1">
      <c r="A23" s="731" t="s">
        <v>92</v>
      </c>
      <c r="B23" s="731"/>
      <c r="C23" s="731"/>
      <c r="D23" s="731"/>
      <c r="E23" s="731"/>
      <c r="F23" s="731"/>
      <c r="G23" s="731"/>
      <c r="H23" s="731"/>
      <c r="I23" s="731"/>
      <c r="J23" s="731"/>
      <c r="K23" s="731"/>
    </row>
    <row r="24" spans="1:13" ht="42.75" customHeight="1">
      <c r="A24" s="732" t="s">
        <v>93</v>
      </c>
      <c r="B24" s="732"/>
      <c r="C24" s="732"/>
      <c r="D24" s="732"/>
      <c r="E24" s="732"/>
      <c r="F24" s="732"/>
      <c r="G24" s="732"/>
      <c r="H24" s="732"/>
      <c r="I24" s="732"/>
      <c r="J24" s="732"/>
      <c r="K24" s="732"/>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728</v>
      </c>
      <c r="G1" s="380" t="str">
        <f>Naslovnica!A20</f>
        <v>Ožujak 2015.</v>
      </c>
    </row>
    <row r="2" spans="1:8" ht="12.75" customHeight="1">
      <c r="A2" s="119" t="s">
        <v>709</v>
      </c>
      <c r="G2" s="118" t="str">
        <f>Naslovnica!A24</f>
        <v>March 2015</v>
      </c>
    </row>
    <row r="3" spans="1:8" ht="12.75" customHeight="1">
      <c r="E3" s="723" t="s">
        <v>487</v>
      </c>
      <c r="F3" s="723"/>
      <c r="G3" s="723"/>
    </row>
    <row r="4" spans="1:8" ht="21" customHeight="1">
      <c r="A4" s="395"/>
      <c r="B4" s="729" t="s">
        <v>485</v>
      </c>
      <c r="C4" s="729"/>
      <c r="D4" s="729"/>
      <c r="E4" s="729"/>
      <c r="F4" s="729"/>
      <c r="G4" s="381"/>
    </row>
    <row r="5" spans="1:8" ht="33.75" customHeight="1">
      <c r="A5" s="396" t="s">
        <v>97</v>
      </c>
      <c r="B5" s="395" t="str">
        <f>Naslovnica!A20</f>
        <v>Ožujak 2015.</v>
      </c>
      <c r="C5" s="395" t="s">
        <v>98</v>
      </c>
      <c r="D5" s="395" t="s">
        <v>99</v>
      </c>
      <c r="E5" s="395" t="s">
        <v>100</v>
      </c>
      <c r="F5" s="395" t="s">
        <v>101</v>
      </c>
      <c r="G5" s="395" t="s">
        <v>102</v>
      </c>
    </row>
    <row r="6" spans="1:8" ht="33.75" customHeight="1">
      <c r="A6" s="398" t="s">
        <v>103</v>
      </c>
      <c r="B6" s="398" t="str">
        <f>Naslovnica!A24</f>
        <v>March 2015</v>
      </c>
      <c r="C6" s="398" t="s">
        <v>1213</v>
      </c>
      <c r="D6" s="400" t="s">
        <v>104</v>
      </c>
      <c r="E6" s="400" t="s">
        <v>105</v>
      </c>
      <c r="F6" s="400" t="s">
        <v>106</v>
      </c>
      <c r="G6" s="400" t="s">
        <v>107</v>
      </c>
    </row>
    <row r="7" spans="1:8" ht="12.75" customHeight="1">
      <c r="A7" s="632" t="s">
        <v>911</v>
      </c>
      <c r="B7" s="633">
        <v>1248.73821</v>
      </c>
      <c r="C7" s="634">
        <v>0.12058983164987815</v>
      </c>
      <c r="D7" s="633" t="s">
        <v>1137</v>
      </c>
      <c r="E7" s="634" t="s">
        <v>1137</v>
      </c>
      <c r="F7" s="633">
        <v>3491.86562</v>
      </c>
      <c r="G7" s="633">
        <v>8017.2899000000007</v>
      </c>
      <c r="H7" s="88"/>
    </row>
    <row r="8" spans="1:8" ht="12.75" customHeight="1">
      <c r="A8" s="632" t="s">
        <v>912</v>
      </c>
      <c r="B8" s="633">
        <v>161026.70315000002</v>
      </c>
      <c r="C8" s="634">
        <v>0.11497607153263939</v>
      </c>
      <c r="D8" s="633">
        <v>159292.90999000001</v>
      </c>
      <c r="E8" s="634">
        <v>1.0884308410894395E-2</v>
      </c>
      <c r="F8" s="633">
        <v>461257.73494000005</v>
      </c>
      <c r="G8" s="633">
        <v>20570801.886839997</v>
      </c>
      <c r="H8" s="88"/>
    </row>
    <row r="9" spans="1:8" ht="12.75" customHeight="1">
      <c r="A9" s="632" t="s">
        <v>913</v>
      </c>
      <c r="B9" s="633">
        <v>3168.9207200000001</v>
      </c>
      <c r="C9" s="634">
        <v>6.3369262993143161E-2</v>
      </c>
      <c r="D9" s="633" t="s">
        <v>1137</v>
      </c>
      <c r="E9" s="634" t="s">
        <v>1137</v>
      </c>
      <c r="F9" s="633">
        <v>9301.2963700000018</v>
      </c>
      <c r="G9" s="633">
        <v>20786.842129999997</v>
      </c>
      <c r="H9" s="88"/>
    </row>
    <row r="10" spans="1:8" ht="12.75" customHeight="1">
      <c r="A10" s="674" t="s">
        <v>942</v>
      </c>
      <c r="B10" s="635">
        <v>165444.36208000002</v>
      </c>
      <c r="C10" s="636">
        <v>0.11398266779879283</v>
      </c>
      <c r="D10" s="635">
        <v>159292.90999000001</v>
      </c>
      <c r="E10" s="636">
        <v>3.8617237204004735E-2</v>
      </c>
      <c r="F10" s="635">
        <v>474050.89693000005</v>
      </c>
      <c r="G10" s="635">
        <v>20599606.01887</v>
      </c>
      <c r="H10" s="88"/>
    </row>
    <row r="11" spans="1:8" ht="12.75" customHeight="1">
      <c r="A11" s="632" t="s">
        <v>914</v>
      </c>
      <c r="B11" s="633">
        <v>405.58716999999996</v>
      </c>
      <c r="C11" s="634">
        <v>0.18494264795496568</v>
      </c>
      <c r="D11" s="633" t="s">
        <v>1137</v>
      </c>
      <c r="E11" s="634" t="s">
        <v>1137</v>
      </c>
      <c r="F11" s="633">
        <v>1110.21568</v>
      </c>
      <c r="G11" s="633">
        <v>2546.1457099999998</v>
      </c>
      <c r="H11" s="88"/>
    </row>
    <row r="12" spans="1:8" ht="12.75" customHeight="1">
      <c r="A12" s="632" t="s">
        <v>915</v>
      </c>
      <c r="B12" s="633">
        <v>57065.29307</v>
      </c>
      <c r="C12" s="634">
        <v>0.10567775760984853</v>
      </c>
      <c r="D12" s="633">
        <v>55532.815790000001</v>
      </c>
      <c r="E12" s="634">
        <v>2.7595886471795981E-2</v>
      </c>
      <c r="F12" s="633">
        <v>164793.93403999999</v>
      </c>
      <c r="G12" s="633">
        <v>6487204.9758599978</v>
      </c>
      <c r="H12" s="88"/>
    </row>
    <row r="13" spans="1:8" ht="12.75" customHeight="1">
      <c r="A13" s="632" t="s">
        <v>916</v>
      </c>
      <c r="B13" s="633">
        <v>869.00828999999999</v>
      </c>
      <c r="C13" s="634">
        <v>0.12074406017118153</v>
      </c>
      <c r="D13" s="633" t="s">
        <v>1137</v>
      </c>
      <c r="E13" s="634" t="s">
        <v>1137</v>
      </c>
      <c r="F13" s="633">
        <v>2449.2382800000005</v>
      </c>
      <c r="G13" s="633">
        <v>5690.1575999999995</v>
      </c>
      <c r="H13" s="88"/>
    </row>
    <row r="14" spans="1:8" ht="12.75" customHeight="1">
      <c r="A14" s="675" t="s">
        <v>943</v>
      </c>
      <c r="B14" s="635">
        <v>58339.888529999997</v>
      </c>
      <c r="C14" s="636">
        <v>0.10641385058082446</v>
      </c>
      <c r="D14" s="635">
        <v>55532.815790000001</v>
      </c>
      <c r="E14" s="636">
        <v>5.0547999413807429E-2</v>
      </c>
      <c r="F14" s="635">
        <v>168353.38799999998</v>
      </c>
      <c r="G14" s="635">
        <v>6495441.2791699972</v>
      </c>
      <c r="H14" s="88"/>
    </row>
    <row r="15" spans="1:8" ht="12.75" customHeight="1">
      <c r="A15" s="632" t="s">
        <v>917</v>
      </c>
      <c r="B15" s="633">
        <v>393.82297999999997</v>
      </c>
      <c r="C15" s="634">
        <v>0.16145459186926586</v>
      </c>
      <c r="D15" s="633" t="s">
        <v>1137</v>
      </c>
      <c r="E15" s="634" t="s">
        <v>1137</v>
      </c>
      <c r="F15" s="633">
        <v>1078.54675</v>
      </c>
      <c r="G15" s="633">
        <v>2590.7515400000002</v>
      </c>
      <c r="H15" s="88"/>
    </row>
    <row r="16" spans="1:8" ht="12.75" customHeight="1">
      <c r="A16" s="632" t="s">
        <v>918</v>
      </c>
      <c r="B16" s="633">
        <v>72100.554409999997</v>
      </c>
      <c r="C16" s="634">
        <v>0.10300077814010697</v>
      </c>
      <c r="D16" s="633">
        <v>70537.815159999998</v>
      </c>
      <c r="E16" s="634">
        <v>2.2154630767273666E-2</v>
      </c>
      <c r="F16" s="633">
        <v>208788.98148999998</v>
      </c>
      <c r="G16" s="633">
        <v>9060055.0397199932</v>
      </c>
      <c r="H16" s="88"/>
    </row>
    <row r="17" spans="1:9" ht="12.75" customHeight="1">
      <c r="A17" s="632" t="s">
        <v>919</v>
      </c>
      <c r="B17" s="633">
        <v>1356.8766799999999</v>
      </c>
      <c r="C17" s="634">
        <v>0.15737341849782857</v>
      </c>
      <c r="D17" s="633" t="s">
        <v>1137</v>
      </c>
      <c r="E17" s="634" t="s">
        <v>1137</v>
      </c>
      <c r="F17" s="633">
        <v>3794.5150800000001</v>
      </c>
      <c r="G17" s="633">
        <v>8635.1816500000004</v>
      </c>
      <c r="H17" s="88"/>
    </row>
    <row r="18" spans="1:9" ht="12.75" customHeight="1">
      <c r="A18" s="674" t="s">
        <v>944</v>
      </c>
      <c r="B18" s="635">
        <v>73851.254069999995</v>
      </c>
      <c r="C18" s="636">
        <v>0.10425027985802338</v>
      </c>
      <c r="D18" s="635">
        <v>70537.815159999998</v>
      </c>
      <c r="E18" s="636">
        <v>4.6973937348132593E-2</v>
      </c>
      <c r="F18" s="635">
        <v>213662.04332</v>
      </c>
      <c r="G18" s="635">
        <v>9071280.9729099926</v>
      </c>
      <c r="H18" s="88"/>
    </row>
    <row r="19" spans="1:9" ht="12.75" customHeight="1">
      <c r="A19" s="632" t="s">
        <v>920</v>
      </c>
      <c r="B19" s="633">
        <v>731.18240000000003</v>
      </c>
      <c r="C19" s="634">
        <v>0.15925825155453663</v>
      </c>
      <c r="D19" s="633" t="s">
        <v>1137</v>
      </c>
      <c r="E19" s="634" t="s">
        <v>1137</v>
      </c>
      <c r="F19" s="633">
        <v>2013.5166299999999</v>
      </c>
      <c r="G19" s="633">
        <v>4632.5859400000008</v>
      </c>
      <c r="H19" s="88"/>
    </row>
    <row r="20" spans="1:9" ht="12.75" customHeight="1">
      <c r="A20" s="632" t="s">
        <v>921</v>
      </c>
      <c r="B20" s="633">
        <v>126284.27843999999</v>
      </c>
      <c r="C20" s="634">
        <v>0.12200617236620596</v>
      </c>
      <c r="D20" s="633">
        <v>122317.53535999999</v>
      </c>
      <c r="E20" s="634">
        <v>3.2429880706190191E-2</v>
      </c>
      <c r="F20" s="633">
        <v>362423.20348000003</v>
      </c>
      <c r="G20" s="633">
        <v>15888779.991750002</v>
      </c>
      <c r="H20" s="88"/>
    </row>
    <row r="21" spans="1:9" ht="12.75" customHeight="1">
      <c r="A21" s="632" t="s">
        <v>922</v>
      </c>
      <c r="B21" s="633">
        <v>2792.71956</v>
      </c>
      <c r="C21" s="634">
        <v>6.4626622482067686E-2</v>
      </c>
      <c r="D21" s="633" t="s">
        <v>1137</v>
      </c>
      <c r="E21" s="634" t="s">
        <v>1137</v>
      </c>
      <c r="F21" s="633">
        <v>8060.4887799999997</v>
      </c>
      <c r="G21" s="633">
        <v>18395.857119999997</v>
      </c>
      <c r="H21" s="88"/>
    </row>
    <row r="22" spans="1:9" ht="12.75" customHeight="1">
      <c r="A22" s="674" t="s">
        <v>945</v>
      </c>
      <c r="B22" s="635">
        <v>129808.1804</v>
      </c>
      <c r="C22" s="636">
        <v>0.12090932691526528</v>
      </c>
      <c r="D22" s="635">
        <v>122317.53535999999</v>
      </c>
      <c r="E22" s="636">
        <v>6.1239339216195302E-2</v>
      </c>
      <c r="F22" s="635">
        <v>372497.20889000007</v>
      </c>
      <c r="G22" s="635">
        <v>15911808.434810001</v>
      </c>
      <c r="H22" s="88"/>
    </row>
    <row r="23" spans="1:9" ht="12.75" customHeight="1">
      <c r="A23" s="639" t="s">
        <v>964</v>
      </c>
      <c r="B23" s="640">
        <v>2779.3307600000003</v>
      </c>
      <c r="C23" s="641">
        <v>0.14542968147236049</v>
      </c>
      <c r="D23" s="633" t="s">
        <v>1137</v>
      </c>
      <c r="E23" s="634" t="s">
        <v>1137</v>
      </c>
      <c r="F23" s="640">
        <v>7694.1446799999994</v>
      </c>
      <c r="G23" s="640">
        <v>17786.773090000002</v>
      </c>
      <c r="H23" s="88"/>
      <c r="I23" s="355"/>
    </row>
    <row r="24" spans="1:9" ht="12.75" customHeight="1">
      <c r="A24" s="639" t="s">
        <v>965</v>
      </c>
      <c r="B24" s="640">
        <v>416476.82906999998</v>
      </c>
      <c r="C24" s="641">
        <v>0.11371537765310875</v>
      </c>
      <c r="D24" s="640">
        <v>407681.07629999996</v>
      </c>
      <c r="E24" s="641">
        <v>2.1575082291843975E-2</v>
      </c>
      <c r="F24" s="640">
        <v>1197263.8539499999</v>
      </c>
      <c r="G24" s="640">
        <v>52006841.894169986</v>
      </c>
      <c r="H24" s="88"/>
      <c r="I24" s="355"/>
    </row>
    <row r="25" spans="1:9" ht="12.75" customHeight="1">
      <c r="A25" s="639" t="s">
        <v>966</v>
      </c>
      <c r="B25" s="640">
        <v>8187.5252499999988</v>
      </c>
      <c r="C25" s="641">
        <v>8.4292779946084334E-2</v>
      </c>
      <c r="D25" s="633" t="s">
        <v>1137</v>
      </c>
      <c r="E25" s="634" t="s">
        <v>1137</v>
      </c>
      <c r="F25" s="640">
        <v>23605.538510000002</v>
      </c>
      <c r="G25" s="640">
        <v>53508.038499999995</v>
      </c>
      <c r="H25" s="88"/>
      <c r="I25" s="355"/>
    </row>
    <row r="26" spans="1:9" ht="22.5" customHeight="1">
      <c r="A26" s="676" t="s">
        <v>967</v>
      </c>
      <c r="B26" s="637">
        <v>427443.68508000002</v>
      </c>
      <c r="C26" s="638">
        <v>0.11333713798590303</v>
      </c>
      <c r="D26" s="637">
        <v>407681.07629999996</v>
      </c>
      <c r="E26" s="638">
        <v>4.8475658863933561E-2</v>
      </c>
      <c r="F26" s="637">
        <v>1228563.5371400001</v>
      </c>
      <c r="G26" s="637">
        <v>52078136.705759987</v>
      </c>
      <c r="I26" s="355"/>
    </row>
    <row r="27" spans="1:9" ht="21.75" customHeight="1">
      <c r="A27" s="736" t="s">
        <v>113</v>
      </c>
      <c r="B27" s="736"/>
      <c r="C27" s="736"/>
      <c r="D27" s="736"/>
      <c r="E27" s="736"/>
      <c r="F27" s="736"/>
      <c r="G27" s="736"/>
    </row>
    <row r="28" spans="1:9" ht="21" customHeight="1">
      <c r="A28" s="737" t="s">
        <v>114</v>
      </c>
      <c r="B28" s="737"/>
      <c r="C28" s="737"/>
      <c r="D28" s="737"/>
      <c r="E28" s="737"/>
      <c r="F28" s="737"/>
      <c r="G28" s="737"/>
    </row>
    <row r="29" spans="1:9" ht="12.75" customHeight="1"/>
    <row r="30" spans="1:9" ht="12.75" customHeight="1">
      <c r="A30" s="551" t="s">
        <v>868</v>
      </c>
      <c r="G30" s="380" t="str">
        <f>Naslovnica!A20</f>
        <v>Ožujak 2015.</v>
      </c>
    </row>
    <row r="31" spans="1:9" ht="12.75" customHeight="1">
      <c r="A31" s="119" t="s">
        <v>486</v>
      </c>
      <c r="G31" s="118" t="str">
        <f>Naslovnica!A24</f>
        <v>March 2015</v>
      </c>
    </row>
    <row r="32" spans="1:9" ht="12.75" customHeight="1">
      <c r="D32" s="723" t="s">
        <v>487</v>
      </c>
      <c r="E32" s="723"/>
      <c r="F32" s="723"/>
    </row>
    <row r="33" spans="1:8" ht="25.5" customHeight="1">
      <c r="A33" s="395"/>
      <c r="B33" s="729" t="s">
        <v>115</v>
      </c>
      <c r="C33" s="729"/>
      <c r="D33" s="729"/>
      <c r="E33" s="729"/>
      <c r="F33" s="729"/>
    </row>
    <row r="34" spans="1:8" ht="33.75" customHeight="1">
      <c r="A34" s="395" t="s">
        <v>97</v>
      </c>
      <c r="B34" s="395" t="str">
        <f>Naslovnica!A20</f>
        <v>Ožujak 2015.</v>
      </c>
      <c r="C34" s="395" t="s">
        <v>98</v>
      </c>
      <c r="D34" s="395" t="s">
        <v>99</v>
      </c>
      <c r="E34" s="395" t="s">
        <v>100</v>
      </c>
      <c r="F34" s="395" t="s">
        <v>101</v>
      </c>
    </row>
    <row r="35" spans="1:8" ht="33.75" customHeight="1">
      <c r="A35" s="398" t="s">
        <v>103</v>
      </c>
      <c r="B35" s="398" t="str">
        <f>Naslovnica!A24</f>
        <v>March 2015</v>
      </c>
      <c r="C35" s="398" t="s">
        <v>1213</v>
      </c>
      <c r="D35" s="400" t="s">
        <v>104</v>
      </c>
      <c r="E35" s="400" t="s">
        <v>105</v>
      </c>
      <c r="F35" s="400" t="s">
        <v>106</v>
      </c>
    </row>
    <row r="36" spans="1:8" ht="12.75" customHeight="1">
      <c r="A36" s="632" t="s">
        <v>911</v>
      </c>
      <c r="B36" s="633">
        <v>6.6727299999999996</v>
      </c>
      <c r="C36" s="634">
        <v>0.1173546107603945</v>
      </c>
      <c r="D36" s="633" t="s">
        <v>1137</v>
      </c>
      <c r="E36" s="634" t="s">
        <v>1137</v>
      </c>
      <c r="F36" s="633">
        <v>12.741359999999998</v>
      </c>
      <c r="G36" s="88"/>
      <c r="H36" s="88"/>
    </row>
    <row r="37" spans="1:8" ht="12.75" customHeight="1">
      <c r="A37" s="632" t="s">
        <v>912</v>
      </c>
      <c r="B37" s="633">
        <v>824.82081999999991</v>
      </c>
      <c r="C37" s="634">
        <v>0.11409574738586807</v>
      </c>
      <c r="D37" s="633">
        <v>815.88103000000001</v>
      </c>
      <c r="E37" s="634">
        <v>1.0957222525445778E-2</v>
      </c>
      <c r="F37" s="633">
        <v>2385.9303999999997</v>
      </c>
      <c r="G37" s="88"/>
      <c r="H37" s="88"/>
    </row>
    <row r="38" spans="1:8" ht="12.75" customHeight="1">
      <c r="A38" s="632" t="s">
        <v>913</v>
      </c>
      <c r="B38" s="633">
        <v>15.963959999999998</v>
      </c>
      <c r="C38" s="634">
        <v>6.3105923280905918E-2</v>
      </c>
      <c r="D38" s="633" t="s">
        <v>1137</v>
      </c>
      <c r="E38" s="634" t="s">
        <v>1137</v>
      </c>
      <c r="F38" s="633">
        <v>31.247379999999996</v>
      </c>
      <c r="G38" s="88"/>
      <c r="H38" s="88"/>
    </row>
    <row r="39" spans="1:8" ht="12.75" customHeight="1">
      <c r="A39" s="674" t="s">
        <v>942</v>
      </c>
      <c r="B39" s="635">
        <v>847.45750999999996</v>
      </c>
      <c r="C39" s="636">
        <v>0.11311560628628306</v>
      </c>
      <c r="D39" s="635">
        <v>815.88103000000001</v>
      </c>
      <c r="E39" s="636">
        <v>3.8702309330564955E-2</v>
      </c>
      <c r="F39" s="635">
        <v>2429.9191399999995</v>
      </c>
      <c r="G39" s="88"/>
      <c r="H39" s="88"/>
    </row>
    <row r="40" spans="1:8" ht="12.75" customHeight="1">
      <c r="A40" s="632" t="s">
        <v>914</v>
      </c>
      <c r="B40" s="633">
        <v>3.2709299999999999</v>
      </c>
      <c r="C40" s="634">
        <v>0.18503369321063698</v>
      </c>
      <c r="D40" s="633" t="s">
        <v>1137</v>
      </c>
      <c r="E40" s="634" t="s">
        <v>1137</v>
      </c>
      <c r="F40" s="633">
        <v>6.0541700000000001</v>
      </c>
      <c r="G40" s="88"/>
      <c r="H40" s="88"/>
    </row>
    <row r="41" spans="1:8" ht="12.75" customHeight="1">
      <c r="A41" s="632" t="s">
        <v>915</v>
      </c>
      <c r="B41" s="633">
        <v>460.16101000000003</v>
      </c>
      <c r="C41" s="634">
        <v>0.10563476525567689</v>
      </c>
      <c r="D41" s="633">
        <v>447.83625999999998</v>
      </c>
      <c r="E41" s="634">
        <v>2.7520661234532576E-2</v>
      </c>
      <c r="F41" s="633">
        <v>1338.1924099999999</v>
      </c>
      <c r="G41" s="88"/>
      <c r="H41" s="88"/>
    </row>
    <row r="42" spans="1:8" ht="12.75" customHeight="1">
      <c r="A42" s="632" t="s">
        <v>916</v>
      </c>
      <c r="B42" s="633">
        <v>7.0076099999999997</v>
      </c>
      <c r="C42" s="634">
        <v>0.12071551944728746</v>
      </c>
      <c r="D42" s="633" t="s">
        <v>1137</v>
      </c>
      <c r="E42" s="634" t="s">
        <v>1137</v>
      </c>
      <c r="F42" s="633">
        <v>13.34684</v>
      </c>
      <c r="G42" s="88"/>
      <c r="H42" s="88"/>
    </row>
    <row r="43" spans="1:8" ht="12.75" customHeight="1">
      <c r="A43" s="675" t="s">
        <v>943</v>
      </c>
      <c r="B43" s="635">
        <v>470.43955000000005</v>
      </c>
      <c r="C43" s="636">
        <v>0.10637194085302312</v>
      </c>
      <c r="D43" s="635">
        <v>447.83625999999998</v>
      </c>
      <c r="E43" s="636">
        <v>5.0472219466999105E-2</v>
      </c>
      <c r="F43" s="635">
        <v>1357.5934199999999</v>
      </c>
      <c r="G43" s="88"/>
      <c r="H43" s="88"/>
    </row>
    <row r="44" spans="1:8" ht="12.75" customHeight="1">
      <c r="A44" s="632" t="s">
        <v>917</v>
      </c>
      <c r="B44" s="633">
        <v>3.17591</v>
      </c>
      <c r="C44" s="634">
        <v>0.1614395529647536</v>
      </c>
      <c r="D44" s="633" t="s">
        <v>1137</v>
      </c>
      <c r="E44" s="634" t="s">
        <v>1137</v>
      </c>
      <c r="F44" s="633">
        <v>5.9409999999999998</v>
      </c>
      <c r="G44" s="88"/>
      <c r="H44" s="88"/>
    </row>
    <row r="45" spans="1:8" ht="12.75" customHeight="1">
      <c r="A45" s="632" t="s">
        <v>918</v>
      </c>
      <c r="B45" s="633">
        <v>581.40268999999989</v>
      </c>
      <c r="C45" s="634">
        <v>0.10295751548340094</v>
      </c>
      <c r="D45" s="633">
        <v>568.83055000000002</v>
      </c>
      <c r="E45" s="634">
        <v>2.2101731350399299E-2</v>
      </c>
      <c r="F45" s="633">
        <v>1696.4109699999999</v>
      </c>
      <c r="G45" s="88"/>
      <c r="H45" s="88"/>
    </row>
    <row r="46" spans="1:8" ht="12.75" customHeight="1">
      <c r="A46" s="632" t="s">
        <v>919</v>
      </c>
      <c r="B46" s="633">
        <v>10.941409999999999</v>
      </c>
      <c r="C46" s="634">
        <v>0.15725661872885277</v>
      </c>
      <c r="D46" s="633" t="s">
        <v>1137</v>
      </c>
      <c r="E46" s="634" t="s">
        <v>1137</v>
      </c>
      <c r="F46" s="633">
        <v>20.61243</v>
      </c>
      <c r="G46" s="88"/>
      <c r="H46" s="88"/>
    </row>
    <row r="47" spans="1:8" ht="12.75" customHeight="1">
      <c r="A47" s="674" t="s">
        <v>944</v>
      </c>
      <c r="B47" s="635">
        <v>592.34409999999991</v>
      </c>
      <c r="C47" s="636">
        <v>9.8317194791883E-2</v>
      </c>
      <c r="D47" s="635">
        <v>568.83055000000002</v>
      </c>
      <c r="E47" s="636">
        <v>4.1336651134507268E-2</v>
      </c>
      <c r="F47" s="635">
        <v>1722.9643999999998</v>
      </c>
      <c r="G47" s="88"/>
      <c r="H47" s="88"/>
    </row>
    <row r="48" spans="1:8" ht="12.75" customHeight="1">
      <c r="A48" s="632" t="s">
        <v>920</v>
      </c>
      <c r="B48" s="633">
        <v>5.8963599999999996</v>
      </c>
      <c r="C48" s="634">
        <v>0.15919702590537066</v>
      </c>
      <c r="D48" s="633" t="s">
        <v>1137</v>
      </c>
      <c r="E48" s="634" t="s">
        <v>1137</v>
      </c>
      <c r="F48" s="633">
        <v>11.059299999999999</v>
      </c>
      <c r="G48" s="88"/>
      <c r="H48" s="88"/>
    </row>
    <row r="49" spans="1:8" ht="12.75" customHeight="1">
      <c r="A49" s="632" t="s">
        <v>921</v>
      </c>
      <c r="B49" s="633">
        <v>1018.33183</v>
      </c>
      <c r="C49" s="634">
        <v>0.12213236126481387</v>
      </c>
      <c r="D49" s="633">
        <v>986.40336000000002</v>
      </c>
      <c r="E49" s="634">
        <v>3.2368573845896011E-2</v>
      </c>
      <c r="F49" s="633">
        <v>2948.6025299999997</v>
      </c>
      <c r="G49" s="88"/>
      <c r="H49" s="88"/>
    </row>
    <row r="50" spans="1:8" ht="12.75" customHeight="1">
      <c r="A50" s="632" t="s">
        <v>922</v>
      </c>
      <c r="B50" s="633">
        <v>22.520130000000002</v>
      </c>
      <c r="C50" s="634">
        <v>6.4542478639549122E-2</v>
      </c>
      <c r="D50" s="633" t="s">
        <v>1137</v>
      </c>
      <c r="E50" s="634" t="s">
        <v>1137</v>
      </c>
      <c r="F50" s="633">
        <v>44.003250000000001</v>
      </c>
      <c r="G50" s="88"/>
      <c r="H50" s="88"/>
    </row>
    <row r="51" spans="1:8" ht="12.75" customHeight="1">
      <c r="A51" s="674" t="s">
        <v>945</v>
      </c>
      <c r="B51" s="635">
        <v>1046.7483200000001</v>
      </c>
      <c r="C51" s="636">
        <v>0.12102951832087558</v>
      </c>
      <c r="D51" s="635">
        <v>986.40336000000002</v>
      </c>
      <c r="E51" s="636">
        <v>6.1176758359785116E-2</v>
      </c>
      <c r="F51" s="635">
        <v>3003.6650799999998</v>
      </c>
      <c r="G51" s="88"/>
      <c r="H51" s="88"/>
    </row>
    <row r="52" spans="1:8" ht="12.75" customHeight="1">
      <c r="A52" s="639" t="s">
        <v>964</v>
      </c>
      <c r="B52" s="640">
        <v>19.015929999999997</v>
      </c>
      <c r="C52" s="634">
        <v>0.1487801415440565</v>
      </c>
      <c r="D52" s="633" t="s">
        <v>1137</v>
      </c>
      <c r="E52" s="634" t="s">
        <v>1137</v>
      </c>
      <c r="F52" s="640">
        <v>35.795829999999995</v>
      </c>
      <c r="G52" s="88"/>
      <c r="H52" s="88"/>
    </row>
    <row r="53" spans="1:8" ht="12.75" customHeight="1">
      <c r="A53" s="639" t="s">
        <v>965</v>
      </c>
      <c r="B53" s="640">
        <v>2884.7163499999997</v>
      </c>
      <c r="C53" s="641">
        <v>0.11328548590880973</v>
      </c>
      <c r="D53" s="640">
        <v>2818.9512000000004</v>
      </c>
      <c r="E53" s="641">
        <v>2.3329651822280306E-2</v>
      </c>
      <c r="F53" s="640">
        <v>8369.1363099999999</v>
      </c>
      <c r="G53" s="78"/>
      <c r="H53" s="78"/>
    </row>
    <row r="54" spans="1:8" ht="12.75" customHeight="1">
      <c r="A54" s="639" t="s">
        <v>966</v>
      </c>
      <c r="B54" s="640">
        <v>56.433109999999999</v>
      </c>
      <c r="C54" s="634">
        <v>8.7793787407114632E-2</v>
      </c>
      <c r="D54" s="633" t="s">
        <v>1137</v>
      </c>
      <c r="E54" s="634" t="s">
        <v>1137</v>
      </c>
      <c r="F54" s="640">
        <v>109.2099</v>
      </c>
    </row>
    <row r="55" spans="1:8" ht="22.5" customHeight="1">
      <c r="A55" s="676" t="s">
        <v>967</v>
      </c>
      <c r="B55" s="637">
        <v>2956.9894800000002</v>
      </c>
      <c r="C55" s="638">
        <v>0.11181503001798475</v>
      </c>
      <c r="D55" s="637">
        <v>2818.9512000000004</v>
      </c>
      <c r="E55" s="638">
        <v>4.8967956593217982E-2</v>
      </c>
      <c r="F55" s="637">
        <v>8514.1420399999988</v>
      </c>
    </row>
    <row r="56" spans="1:8" ht="24.75" customHeight="1">
      <c r="A56" s="735" t="s">
        <v>116</v>
      </c>
      <c r="B56" s="735"/>
      <c r="C56" s="735"/>
      <c r="D56" s="735"/>
      <c r="E56" s="735"/>
      <c r="F56" s="735"/>
    </row>
    <row r="57" spans="1:8">
      <c r="A57" s="628" t="s">
        <v>117</v>
      </c>
      <c r="B57" s="627"/>
      <c r="C57" s="627"/>
      <c r="D57" s="627"/>
      <c r="E57" s="627"/>
      <c r="F57" s="627"/>
    </row>
    <row r="58" spans="1:8" ht="12.75" customHeight="1">
      <c r="A58" s="27" t="s">
        <v>488</v>
      </c>
    </row>
    <row r="59" spans="1:8" ht="12.75" customHeight="1"/>
    <row r="60" spans="1:8" ht="12.75" customHeight="1">
      <c r="A60" s="74" t="s">
        <v>338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336</v>
      </c>
      <c r="G1" s="380" t="str">
        <f>Naslovnica!A20</f>
        <v>Ožujak 2015.</v>
      </c>
    </row>
    <row r="2" spans="1:8" ht="12.75" customHeight="1">
      <c r="A2" s="117" t="s">
        <v>119</v>
      </c>
      <c r="G2" s="118" t="str">
        <f>Naslovnica!A24</f>
        <v>March 2015</v>
      </c>
    </row>
    <row r="3" spans="1:8" ht="12.75" customHeight="1">
      <c r="E3" s="738" t="s">
        <v>489</v>
      </c>
      <c r="F3" s="738"/>
      <c r="G3" s="738"/>
    </row>
    <row r="4" spans="1:8" ht="16.5" customHeight="1">
      <c r="A4" s="739" t="s">
        <v>490</v>
      </c>
      <c r="B4" s="740" t="s">
        <v>491</v>
      </c>
      <c r="C4" s="740"/>
      <c r="D4" s="740"/>
      <c r="E4" s="740"/>
      <c r="F4" s="740"/>
      <c r="G4" s="740"/>
    </row>
    <row r="5" spans="1:8" ht="12.75" customHeight="1">
      <c r="A5" s="739"/>
      <c r="B5" s="744" t="str">
        <f>Naslovnica!A20</f>
        <v>Ožujak 2015.</v>
      </c>
      <c r="C5" s="744"/>
      <c r="D5" s="745" t="str">
        <f>'5 Tablica 3,4'!A8</f>
        <v>Veljača 2015.</v>
      </c>
      <c r="E5" s="744"/>
      <c r="F5" s="746" t="s">
        <v>124</v>
      </c>
      <c r="G5" s="746"/>
    </row>
    <row r="6" spans="1:8" ht="12.75" customHeight="1">
      <c r="A6" s="739"/>
      <c r="B6" s="741" t="str">
        <f>Naslovnica!A24</f>
        <v>March 2015</v>
      </c>
      <c r="C6" s="741"/>
      <c r="D6" s="742" t="str">
        <f>'5 Tablica 3,4'!B8</f>
        <v>February 2015</v>
      </c>
      <c r="E6" s="741"/>
      <c r="F6" s="743" t="s">
        <v>125</v>
      </c>
      <c r="G6" s="743"/>
    </row>
    <row r="7" spans="1:8" ht="12.75" customHeight="1">
      <c r="A7" s="739"/>
      <c r="B7" s="401" t="s">
        <v>120</v>
      </c>
      <c r="C7" s="401" t="s">
        <v>121</v>
      </c>
      <c r="D7" s="401" t="s">
        <v>120</v>
      </c>
      <c r="E7" s="401" t="s">
        <v>121</v>
      </c>
      <c r="F7" s="693" t="s">
        <v>1209</v>
      </c>
      <c r="G7" s="693" t="s">
        <v>1205</v>
      </c>
    </row>
    <row r="8" spans="1:8" ht="12.75" customHeight="1">
      <c r="A8" s="739"/>
      <c r="B8" s="402" t="s">
        <v>122</v>
      </c>
      <c r="C8" s="402" t="s">
        <v>123</v>
      </c>
      <c r="D8" s="402" t="s">
        <v>122</v>
      </c>
      <c r="E8" s="402" t="s">
        <v>123</v>
      </c>
      <c r="F8" s="692" t="s">
        <v>122</v>
      </c>
      <c r="G8" s="692" t="s">
        <v>1206</v>
      </c>
    </row>
    <row r="9" spans="1:8" ht="12.75" customHeight="1">
      <c r="A9" s="176" t="s">
        <v>911</v>
      </c>
      <c r="B9" s="629">
        <v>178106.99867</v>
      </c>
      <c r="C9" s="630">
        <v>2.5148734162836902E-3</v>
      </c>
      <c r="D9" s="629">
        <v>175918.91175999999</v>
      </c>
      <c r="E9" s="630">
        <v>2.5164412812327479E-3</v>
      </c>
      <c r="F9" s="629">
        <v>2188.0869100000127</v>
      </c>
      <c r="G9" s="630">
        <v>1.243804255102E-2</v>
      </c>
      <c r="H9" s="88"/>
    </row>
    <row r="10" spans="1:8" ht="12.75" customHeight="1">
      <c r="A10" s="176" t="s">
        <v>912</v>
      </c>
      <c r="B10" s="629">
        <v>27480165.73412</v>
      </c>
      <c r="C10" s="630">
        <v>0.38802034055862722</v>
      </c>
      <c r="D10" s="629">
        <v>27121694.785459999</v>
      </c>
      <c r="E10" s="630">
        <v>0.38796370266454239</v>
      </c>
      <c r="F10" s="629">
        <v>358470.94866000116</v>
      </c>
      <c r="G10" s="630">
        <v>1.3217129368042967E-2</v>
      </c>
      <c r="H10" s="88"/>
    </row>
    <row r="11" spans="1:8" ht="12.75" customHeight="1">
      <c r="A11" s="176" t="s">
        <v>913</v>
      </c>
      <c r="B11" s="629">
        <v>672419.82400000002</v>
      </c>
      <c r="C11" s="630">
        <v>9.4945777122041591E-3</v>
      </c>
      <c r="D11" s="629">
        <v>661296.24372999999</v>
      </c>
      <c r="E11" s="630">
        <v>9.4595467320569612E-3</v>
      </c>
      <c r="F11" s="629">
        <v>11123.580270000035</v>
      </c>
      <c r="G11" s="630">
        <v>1.6820873209952288E-2</v>
      </c>
      <c r="H11" s="88"/>
    </row>
    <row r="12" spans="1:8" ht="12.75" customHeight="1">
      <c r="A12" s="670" t="s">
        <v>942</v>
      </c>
      <c r="B12" s="645">
        <v>28330692.556790002</v>
      </c>
      <c r="C12" s="646">
        <v>0.40002979168711511</v>
      </c>
      <c r="D12" s="645">
        <v>27958909.940949999</v>
      </c>
      <c r="E12" s="646">
        <v>0.39993969067783208</v>
      </c>
      <c r="F12" s="645">
        <v>371782.61584000121</v>
      </c>
      <c r="G12" s="646">
        <v>1.329746462309218E-2</v>
      </c>
      <c r="H12" s="88"/>
    </row>
    <row r="13" spans="1:8" ht="12.75" customHeight="1">
      <c r="A13" s="176" t="s">
        <v>914</v>
      </c>
      <c r="B13" s="629">
        <v>52642.981749999999</v>
      </c>
      <c r="C13" s="630">
        <v>7.4331966933134359E-4</v>
      </c>
      <c r="D13" s="629">
        <v>51640.269569999997</v>
      </c>
      <c r="E13" s="630">
        <v>7.3869093902320811E-4</v>
      </c>
      <c r="F13" s="629">
        <v>1002.7121800000023</v>
      </c>
      <c r="G13" s="630">
        <v>1.941725301493236E-2</v>
      </c>
      <c r="H13" s="88"/>
    </row>
    <row r="14" spans="1:8" ht="12.75" customHeight="1">
      <c r="A14" s="176" t="s">
        <v>915</v>
      </c>
      <c r="B14" s="629">
        <v>9125806.2391299997</v>
      </c>
      <c r="C14" s="630">
        <v>0.12885651706178333</v>
      </c>
      <c r="D14" s="629">
        <v>9036572.5772099998</v>
      </c>
      <c r="E14" s="630">
        <v>0.12926412542370908</v>
      </c>
      <c r="F14" s="629">
        <v>89233.661919999868</v>
      </c>
      <c r="G14" s="630">
        <v>9.8747242007489466E-3</v>
      </c>
      <c r="H14" s="88"/>
    </row>
    <row r="15" spans="1:8" ht="12.75" customHeight="1">
      <c r="A15" s="176" t="s">
        <v>916</v>
      </c>
      <c r="B15" s="629">
        <v>187877.95152</v>
      </c>
      <c r="C15" s="630">
        <v>2.6528394128909048E-3</v>
      </c>
      <c r="D15" s="629">
        <v>183436.84286</v>
      </c>
      <c r="E15" s="630">
        <v>2.6239819201568527E-3</v>
      </c>
      <c r="F15" s="629">
        <v>4441.1086599999981</v>
      </c>
      <c r="G15" s="630">
        <v>2.4210559834969884E-2</v>
      </c>
      <c r="H15" s="88"/>
    </row>
    <row r="16" spans="1:8" ht="12.75" customHeight="1">
      <c r="A16" s="670" t="s">
        <v>943</v>
      </c>
      <c r="B16" s="645">
        <v>9366327.1723999996</v>
      </c>
      <c r="C16" s="646">
        <v>0.1322526761440056</v>
      </c>
      <c r="D16" s="645">
        <v>9271649.6896400005</v>
      </c>
      <c r="E16" s="646">
        <v>0.13262679828288915</v>
      </c>
      <c r="F16" s="645">
        <v>94677.482759999868</v>
      </c>
      <c r="G16" s="646">
        <v>1.0211503446446028E-2</v>
      </c>
      <c r="H16" s="88"/>
    </row>
    <row r="17" spans="1:8" ht="12.75" customHeight="1">
      <c r="A17" s="176" t="s">
        <v>917</v>
      </c>
      <c r="B17" s="629">
        <v>52142.228590000006</v>
      </c>
      <c r="C17" s="630">
        <v>7.3624902741604558E-4</v>
      </c>
      <c r="D17" s="629">
        <v>50652.023609999997</v>
      </c>
      <c r="E17" s="630">
        <v>7.2455452296153863E-4</v>
      </c>
      <c r="F17" s="629">
        <v>1490.2049800000095</v>
      </c>
      <c r="G17" s="630">
        <v>2.9420443129261377E-2</v>
      </c>
      <c r="H17" s="88"/>
    </row>
    <row r="18" spans="1:8" ht="12.75" customHeight="1">
      <c r="A18" s="176" t="s">
        <v>918</v>
      </c>
      <c r="B18" s="629">
        <v>11106053.51441</v>
      </c>
      <c r="C18" s="630">
        <v>0.15681763744143251</v>
      </c>
      <c r="D18" s="629">
        <v>10958139.957180001</v>
      </c>
      <c r="E18" s="630">
        <v>0.1567512865893243</v>
      </c>
      <c r="F18" s="629">
        <v>147913.55722999945</v>
      </c>
      <c r="G18" s="630">
        <v>1.3498053301745194E-2</v>
      </c>
      <c r="H18" s="88"/>
    </row>
    <row r="19" spans="1:8" ht="12.75" customHeight="1">
      <c r="A19" s="176" t="s">
        <v>919</v>
      </c>
      <c r="B19" s="629">
        <v>257570.04499000002</v>
      </c>
      <c r="C19" s="630">
        <v>3.6368927881184486E-3</v>
      </c>
      <c r="D19" s="629">
        <v>254440.22918999998</v>
      </c>
      <c r="E19" s="630">
        <v>3.6396535763792951E-3</v>
      </c>
      <c r="F19" s="629">
        <v>3129.8158000000403</v>
      </c>
      <c r="G19" s="630">
        <v>1.2300789894599923E-2</v>
      </c>
      <c r="H19" s="88"/>
    </row>
    <row r="20" spans="1:8" ht="12.75" customHeight="1">
      <c r="A20" s="670" t="s">
        <v>944</v>
      </c>
      <c r="B20" s="645">
        <v>11415765.78799</v>
      </c>
      <c r="C20" s="646">
        <v>0.16119077925696701</v>
      </c>
      <c r="D20" s="645">
        <v>11263232.20998</v>
      </c>
      <c r="E20" s="646">
        <v>0.16111549468866512</v>
      </c>
      <c r="F20" s="645">
        <v>152533.5780099995</v>
      </c>
      <c r="G20" s="646">
        <v>1.3542611496089464E-2</v>
      </c>
      <c r="H20" s="88"/>
    </row>
    <row r="21" spans="1:8" ht="12.75" customHeight="1">
      <c r="A21" s="176" t="s">
        <v>920</v>
      </c>
      <c r="B21" s="629">
        <v>104261.25268000001</v>
      </c>
      <c r="C21" s="630">
        <v>1.4721704069539958E-3</v>
      </c>
      <c r="D21" s="629">
        <v>102338.68296999999</v>
      </c>
      <c r="E21" s="630">
        <v>1.4639090471639399E-3</v>
      </c>
      <c r="F21" s="629">
        <v>1922.5697100000107</v>
      </c>
      <c r="G21" s="630">
        <v>1.8786344070536858E-2</v>
      </c>
      <c r="H21" s="88"/>
    </row>
    <row r="22" spans="1:8" ht="12.75" customHeight="1">
      <c r="A22" s="176" t="s">
        <v>921</v>
      </c>
      <c r="B22" s="629">
        <v>21007355.040919997</v>
      </c>
      <c r="C22" s="630">
        <v>0.29662415926018071</v>
      </c>
      <c r="D22" s="629">
        <v>20726440.303640001</v>
      </c>
      <c r="E22" s="630">
        <v>0.29648245018842373</v>
      </c>
      <c r="F22" s="629">
        <v>280914.73727999628</v>
      </c>
      <c r="G22" s="630">
        <v>1.355344830876056E-2</v>
      </c>
      <c r="H22" s="88"/>
    </row>
    <row r="23" spans="1:8" ht="12.75" customHeight="1">
      <c r="A23" s="176" t="s">
        <v>922</v>
      </c>
      <c r="B23" s="629">
        <v>597054.85450000002</v>
      </c>
      <c r="C23" s="630">
        <v>8.4304232447777998E-3</v>
      </c>
      <c r="D23" s="629">
        <v>585244.25754999998</v>
      </c>
      <c r="E23" s="630">
        <v>8.3716571150259742E-3</v>
      </c>
      <c r="F23" s="629">
        <v>11810.596950000036</v>
      </c>
      <c r="G23" s="630">
        <v>2.0180628511320343E-2</v>
      </c>
      <c r="H23" s="88"/>
    </row>
    <row r="24" spans="1:8" ht="12.75" customHeight="1">
      <c r="A24" s="670" t="s">
        <v>945</v>
      </c>
      <c r="B24" s="645">
        <v>21708671.148099996</v>
      </c>
      <c r="C24" s="646">
        <v>0.3065267529119125</v>
      </c>
      <c r="D24" s="645">
        <v>21414023.24416</v>
      </c>
      <c r="E24" s="646">
        <v>0.30631801635061368</v>
      </c>
      <c r="F24" s="645">
        <v>294647.90393999632</v>
      </c>
      <c r="G24" s="646">
        <v>1.3759577104239477E-2</v>
      </c>
      <c r="H24" s="88"/>
    </row>
    <row r="25" spans="1:8" ht="12.75" customHeight="1">
      <c r="A25" s="639" t="s">
        <v>964</v>
      </c>
      <c r="B25" s="647">
        <v>387153.46169000003</v>
      </c>
      <c r="C25" s="648">
        <v>5.466612519985075E-3</v>
      </c>
      <c r="D25" s="647">
        <v>380549.88790999993</v>
      </c>
      <c r="E25" s="648">
        <v>5.4435957903814338E-3</v>
      </c>
      <c r="F25" s="647">
        <v>6603.5737800000352</v>
      </c>
      <c r="G25" s="648">
        <v>1.7352715083605121E-2</v>
      </c>
      <c r="H25" s="88"/>
    </row>
    <row r="26" spans="1:8" ht="12.75" customHeight="1">
      <c r="A26" s="639" t="s">
        <v>965</v>
      </c>
      <c r="B26" s="647">
        <v>68719380.52858001</v>
      </c>
      <c r="C26" s="648">
        <v>0.97031865432202402</v>
      </c>
      <c r="D26" s="647">
        <v>67842847.623490006</v>
      </c>
      <c r="E26" s="648">
        <v>0.97046156486599955</v>
      </c>
      <c r="F26" s="647">
        <v>876532.90508999676</v>
      </c>
      <c r="G26" s="648">
        <v>1.2920048845156556E-2</v>
      </c>
      <c r="H26" s="88"/>
    </row>
    <row r="27" spans="1:8" ht="12.75" customHeight="1">
      <c r="A27" s="639" t="s">
        <v>966</v>
      </c>
      <c r="B27" s="647">
        <v>1714922.6750099999</v>
      </c>
      <c r="C27" s="648">
        <v>2.421473315799131E-2</v>
      </c>
      <c r="D27" s="647">
        <v>1684417.5733299998</v>
      </c>
      <c r="E27" s="648">
        <v>2.4094839343619081E-2</v>
      </c>
      <c r="F27" s="647">
        <v>30505.101680000109</v>
      </c>
      <c r="G27" s="648">
        <v>1.8110177762924423E-2</v>
      </c>
      <c r="H27" s="88"/>
    </row>
    <row r="28" spans="1:8" ht="18.75" customHeight="1">
      <c r="A28" s="676" t="s">
        <v>967</v>
      </c>
      <c r="B28" s="631">
        <v>70821456.665279984</v>
      </c>
      <c r="C28" s="565">
        <v>1</v>
      </c>
      <c r="D28" s="631">
        <v>69907815.084729999</v>
      </c>
      <c r="E28" s="565">
        <v>1</v>
      </c>
      <c r="F28" s="631">
        <v>913641.58054999681</v>
      </c>
      <c r="G28" s="565">
        <v>1.3069233810878355E-2</v>
      </c>
    </row>
    <row r="29" spans="1:8" ht="12.75" customHeight="1">
      <c r="A29" s="32" t="s">
        <v>492</v>
      </c>
    </row>
    <row r="30" spans="1:8" ht="12.75" customHeight="1"/>
    <row r="31" spans="1:8" ht="12.75" customHeight="1">
      <c r="A31" s="668" t="s">
        <v>940</v>
      </c>
      <c r="G31" s="380" t="str">
        <f>Naslovnica!A20</f>
        <v>Ožujak 2015.</v>
      </c>
    </row>
    <row r="32" spans="1:8" ht="12.75" customHeight="1">
      <c r="A32" s="669" t="s">
        <v>941</v>
      </c>
      <c r="G32" s="118" t="str">
        <f>Naslovnica!A24</f>
        <v>March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492</v>
      </c>
      <c r="B49" s="28"/>
    </row>
    <row r="50" spans="1:10" ht="12.75" customHeight="1"/>
    <row r="51" spans="1:10" ht="12.75" customHeight="1">
      <c r="A51" s="668" t="s">
        <v>954</v>
      </c>
      <c r="G51" s="380" t="str">
        <f>Naslovnica!A20</f>
        <v>Ožujak 2015.</v>
      </c>
    </row>
    <row r="52" spans="1:10" ht="12.75" customHeight="1">
      <c r="A52" s="669" t="s">
        <v>955</v>
      </c>
      <c r="G52" s="118" t="str">
        <f>Naslovnica!A24</f>
        <v>March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492</v>
      </c>
    </row>
    <row r="70" spans="1:7" ht="12.75" customHeight="1"/>
    <row r="71" spans="1:7" ht="12.75" customHeight="1">
      <c r="A71" s="74" t="s">
        <v>338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337</v>
      </c>
      <c r="F1" s="380" t="str">
        <f>Naslovnica!A20</f>
        <v>Ožujak 2015.</v>
      </c>
    </row>
    <row r="2" spans="1:7" ht="12.75" customHeight="1">
      <c r="A2" s="120" t="s">
        <v>24</v>
      </c>
      <c r="F2" s="118" t="str">
        <f>Naslovnica!A24</f>
        <v>March 2015</v>
      </c>
    </row>
    <row r="3" spans="1:7" ht="12.75" customHeight="1"/>
    <row r="4" spans="1:7" ht="17.25" customHeight="1">
      <c r="A4" s="739" t="s">
        <v>493</v>
      </c>
      <c r="B4" s="403" t="str">
        <f>Naslovnica!A20</f>
        <v>Ožujak 2015.</v>
      </c>
      <c r="C4" s="404" t="str">
        <f>'5 Tablica 3,4'!A8</f>
        <v>Veljača 2015.</v>
      </c>
      <c r="D4" s="405" t="s">
        <v>696</v>
      </c>
      <c r="E4" s="405" t="s">
        <v>698</v>
      </c>
      <c r="F4" s="405" t="s">
        <v>700</v>
      </c>
    </row>
    <row r="5" spans="1:7" ht="16.5" customHeight="1">
      <c r="A5" s="739"/>
      <c r="B5" s="406" t="str">
        <f>Naslovnica!A24</f>
        <v>March 2015</v>
      </c>
      <c r="C5" s="407" t="str">
        <f>'5 Tablica 3,4'!B8</f>
        <v>February 2015</v>
      </c>
      <c r="D5" s="408" t="s">
        <v>697</v>
      </c>
      <c r="E5" s="408" t="s">
        <v>699</v>
      </c>
      <c r="F5" s="408" t="s">
        <v>701</v>
      </c>
    </row>
    <row r="6" spans="1:7">
      <c r="A6" s="661" t="s">
        <v>911</v>
      </c>
      <c r="B6" s="178">
        <v>110.2754</v>
      </c>
      <c r="C6" s="178">
        <v>109.6947</v>
      </c>
      <c r="D6" s="179">
        <v>109.40170000000001</v>
      </c>
      <c r="E6" s="178">
        <v>111.2209</v>
      </c>
      <c r="F6" s="180">
        <v>1.819199999999995</v>
      </c>
      <c r="G6" s="88"/>
    </row>
    <row r="7" spans="1:7">
      <c r="A7" s="661" t="s">
        <v>914</v>
      </c>
      <c r="B7" s="178">
        <v>111.0055</v>
      </c>
      <c r="C7" s="178">
        <v>109.7174</v>
      </c>
      <c r="D7" s="179">
        <v>109.6018</v>
      </c>
      <c r="E7" s="178">
        <v>111.8156</v>
      </c>
      <c r="F7" s="180">
        <v>2.2138000000000062</v>
      </c>
      <c r="G7" s="88"/>
    </row>
    <row r="8" spans="1:7">
      <c r="A8" s="661" t="s">
        <v>917</v>
      </c>
      <c r="B8" s="178">
        <v>115.0462</v>
      </c>
      <c r="C8" s="178">
        <v>112.8396</v>
      </c>
      <c r="D8" s="179">
        <v>112.84990000000001</v>
      </c>
      <c r="E8" s="178">
        <v>115.6704</v>
      </c>
      <c r="F8" s="180">
        <v>2.8204999999999956</v>
      </c>
      <c r="G8" s="88"/>
    </row>
    <row r="9" spans="1:7">
      <c r="A9" s="661" t="s">
        <v>920</v>
      </c>
      <c r="B9" s="178">
        <v>113.5142</v>
      </c>
      <c r="C9" s="178">
        <v>112.1974</v>
      </c>
      <c r="D9" s="179">
        <v>112.21510000000001</v>
      </c>
      <c r="E9" s="178">
        <v>114.4937</v>
      </c>
      <c r="F9" s="180">
        <v>2.2785999999999973</v>
      </c>
      <c r="G9" s="88"/>
    </row>
    <row r="10" spans="1:7">
      <c r="A10" s="662" t="s">
        <v>933</v>
      </c>
      <c r="B10" s="663">
        <v>111.88942697417485</v>
      </c>
      <c r="C10" s="663">
        <v>110.78940747009619</v>
      </c>
      <c r="D10" s="664">
        <v>110.77131374458767</v>
      </c>
      <c r="E10" s="663">
        <v>112.70319202258544</v>
      </c>
      <c r="F10" s="665">
        <v>1.9318782779977681</v>
      </c>
      <c r="G10" s="88"/>
    </row>
    <row r="11" spans="1:7">
      <c r="A11" s="661" t="s">
        <v>912</v>
      </c>
      <c r="B11" s="178">
        <v>220.74340000000001</v>
      </c>
      <c r="C11" s="178">
        <v>219.00450000000001</v>
      </c>
      <c r="D11" s="179">
        <v>218.864</v>
      </c>
      <c r="E11" s="178">
        <v>221.8398</v>
      </c>
      <c r="F11" s="180">
        <v>2.9757999999999925</v>
      </c>
      <c r="G11" s="88"/>
    </row>
    <row r="12" spans="1:7">
      <c r="A12" s="661" t="s">
        <v>915</v>
      </c>
      <c r="B12" s="178">
        <v>219.8887</v>
      </c>
      <c r="C12" s="178">
        <v>218.97470000000001</v>
      </c>
      <c r="D12" s="179">
        <v>218.3032</v>
      </c>
      <c r="E12" s="178">
        <v>220.67740000000001</v>
      </c>
      <c r="F12" s="180">
        <v>2.3742000000000019</v>
      </c>
      <c r="G12" s="88"/>
    </row>
    <row r="13" spans="1:7">
      <c r="A13" s="661" t="s">
        <v>918</v>
      </c>
      <c r="B13" s="178">
        <v>197.89439999999999</v>
      </c>
      <c r="C13" s="178">
        <v>196.42779999999999</v>
      </c>
      <c r="D13" s="179">
        <v>196.44820000000001</v>
      </c>
      <c r="E13" s="178">
        <v>198.8931</v>
      </c>
      <c r="F13" s="180">
        <v>2.4448999999999899</v>
      </c>
      <c r="G13" s="88"/>
    </row>
    <row r="14" spans="1:7">
      <c r="A14" s="661" t="s">
        <v>921</v>
      </c>
      <c r="B14" s="178">
        <v>218.40479999999999</v>
      </c>
      <c r="C14" s="178">
        <v>216.64109999999999</v>
      </c>
      <c r="D14" s="179">
        <v>216.66640000000001</v>
      </c>
      <c r="E14" s="178">
        <v>219.10550000000001</v>
      </c>
      <c r="F14" s="180">
        <v>2.4390999999999963</v>
      </c>
      <c r="G14" s="88"/>
    </row>
    <row r="15" spans="1:7">
      <c r="A15" s="662" t="s">
        <v>934</v>
      </c>
      <c r="B15" s="663">
        <v>216.2222614004921</v>
      </c>
      <c r="C15" s="663">
        <v>214.6318533962779</v>
      </c>
      <c r="D15" s="664">
        <v>214.6598636390392</v>
      </c>
      <c r="E15" s="663">
        <v>217.05217885357405</v>
      </c>
      <c r="F15" s="665">
        <v>2.3923152145348467</v>
      </c>
      <c r="G15" s="88"/>
    </row>
    <row r="16" spans="1:7">
      <c r="A16" s="661" t="s">
        <v>913</v>
      </c>
      <c r="B16" s="178">
        <v>103.91800000000001</v>
      </c>
      <c r="C16" s="178">
        <v>103.4196</v>
      </c>
      <c r="D16" s="179">
        <v>103.4314</v>
      </c>
      <c r="E16" s="178">
        <v>103.9229</v>
      </c>
      <c r="F16" s="180">
        <v>0.49150000000000205</v>
      </c>
      <c r="G16" s="88"/>
    </row>
    <row r="17" spans="1:7">
      <c r="A17" s="661" t="s">
        <v>916</v>
      </c>
      <c r="B17" s="178">
        <v>106.9652</v>
      </c>
      <c r="C17" s="178">
        <v>106.2317</v>
      </c>
      <c r="D17" s="179">
        <v>106.24639999999999</v>
      </c>
      <c r="E17" s="178">
        <v>106.9652</v>
      </c>
      <c r="F17" s="180">
        <v>0.71880000000000166</v>
      </c>
      <c r="G17" s="88"/>
    </row>
    <row r="18" spans="1:7">
      <c r="A18" s="661" t="s">
        <v>919</v>
      </c>
      <c r="B18" s="178">
        <v>106.7002</v>
      </c>
      <c r="C18" s="178">
        <v>105.71259999999999</v>
      </c>
      <c r="D18" s="179">
        <v>105.7265</v>
      </c>
      <c r="E18" s="178">
        <v>106.7174</v>
      </c>
      <c r="F18" s="180">
        <v>0.99089999999999634</v>
      </c>
      <c r="G18" s="88"/>
    </row>
    <row r="19" spans="1:7">
      <c r="A19" s="661" t="s">
        <v>922</v>
      </c>
      <c r="B19" s="178">
        <v>109.2808</v>
      </c>
      <c r="C19" s="178">
        <v>108.2784</v>
      </c>
      <c r="D19" s="179">
        <v>108.29600000000001</v>
      </c>
      <c r="E19" s="178">
        <v>109.3322</v>
      </c>
      <c r="F19" s="180">
        <v>1.0361999999999938</v>
      </c>
      <c r="G19" s="88"/>
    </row>
    <row r="20" spans="1:7">
      <c r="A20" s="662" t="s">
        <v>935</v>
      </c>
      <c r="B20" s="663">
        <v>106.53677629364796</v>
      </c>
      <c r="C20" s="663">
        <v>105.76038476284739</v>
      </c>
      <c r="D20" s="664">
        <v>105.77487660551006</v>
      </c>
      <c r="E20" s="663">
        <v>106.54586918721029</v>
      </c>
      <c r="F20" s="665">
        <v>0.77099258170022722</v>
      </c>
      <c r="G20" s="88"/>
    </row>
    <row r="21" spans="1:7" ht="12.75" customHeight="1">
      <c r="A21" s="37" t="s">
        <v>128</v>
      </c>
    </row>
    <row r="22" spans="1:7" ht="21" customHeight="1">
      <c r="A22" s="747" t="s">
        <v>937</v>
      </c>
      <c r="B22" s="747"/>
      <c r="C22" s="747"/>
      <c r="D22" s="747"/>
      <c r="E22" s="747"/>
      <c r="F22" s="747"/>
    </row>
    <row r="23" spans="1:7" ht="21" customHeight="1">
      <c r="A23" s="748" t="s">
        <v>936</v>
      </c>
      <c r="B23" s="748"/>
      <c r="C23" s="748"/>
      <c r="D23" s="748"/>
      <c r="E23" s="748"/>
      <c r="F23" s="748"/>
    </row>
    <row r="24" spans="1:7" ht="12.75" customHeight="1"/>
    <row r="25" spans="1:7" ht="12.75" customHeight="1">
      <c r="A25" s="553" t="s">
        <v>971</v>
      </c>
      <c r="F25" s="380" t="str">
        <f>Naslovnica!A20</f>
        <v>Ožujak 2015.</v>
      </c>
    </row>
    <row r="26" spans="1:7" ht="12.75" customHeight="1">
      <c r="A26" s="120" t="s">
        <v>972</v>
      </c>
      <c r="F26" s="118" t="str">
        <f>Naslovnica!A24</f>
        <v>March 2015</v>
      </c>
    </row>
    <row r="27" spans="1:7" ht="12.75" customHeight="1">
      <c r="A27" s="39"/>
      <c r="F27" s="19"/>
    </row>
    <row r="28" spans="1:7" ht="12.75" customHeight="1">
      <c r="A28" s="749" t="s">
        <v>694</v>
      </c>
      <c r="B28" s="751" t="s">
        <v>1142</v>
      </c>
      <c r="C28" s="751"/>
      <c r="D28" s="739" t="s">
        <v>1169</v>
      </c>
      <c r="E28" s="739" t="s">
        <v>695</v>
      </c>
      <c r="F28" s="746" t="s">
        <v>950</v>
      </c>
    </row>
    <row r="29" spans="1:7" ht="12.75" customHeight="1">
      <c r="A29" s="750"/>
      <c r="B29" s="572" t="str">
        <f>B4</f>
        <v>Ožujak 2015.</v>
      </c>
      <c r="C29" s="572" t="str">
        <f>C4</f>
        <v>Veljača 2015.</v>
      </c>
      <c r="D29" s="739"/>
      <c r="E29" s="739"/>
      <c r="F29" s="746"/>
    </row>
    <row r="30" spans="1:7" ht="12.75" customHeight="1">
      <c r="A30" s="750"/>
      <c r="B30" s="400" t="str">
        <f>Naslovnica!A24</f>
        <v>March 2015</v>
      </c>
      <c r="C30" s="409" t="str">
        <f>C5</f>
        <v>February 2015</v>
      </c>
      <c r="D30" s="739"/>
      <c r="E30" s="739"/>
      <c r="F30" s="746"/>
    </row>
    <row r="31" spans="1:7" ht="16.5" customHeight="1">
      <c r="A31" s="750"/>
      <c r="B31" s="410"/>
      <c r="C31" s="411"/>
      <c r="D31" s="739"/>
      <c r="E31" s="739"/>
      <c r="F31" s="746"/>
      <c r="G31" s="78"/>
    </row>
    <row r="32" spans="1:7" ht="15" customHeight="1">
      <c r="A32" s="661" t="s">
        <v>911</v>
      </c>
      <c r="B32" s="356">
        <v>5.2937835647484111E-3</v>
      </c>
      <c r="C32" s="356">
        <v>1.8336512887638712E-2</v>
      </c>
      <c r="D32" s="356">
        <v>5.969336030404504E-2</v>
      </c>
      <c r="E32" s="356" t="s">
        <v>1137</v>
      </c>
      <c r="F32" s="356" t="s">
        <v>1137</v>
      </c>
      <c r="G32" s="88"/>
    </row>
    <row r="33" spans="1:7" ht="15" customHeight="1">
      <c r="A33" s="661" t="s">
        <v>914</v>
      </c>
      <c r="B33" s="356">
        <v>1.1740161542289629E-2</v>
      </c>
      <c r="C33" s="356">
        <v>1.854724539196706E-2</v>
      </c>
      <c r="D33" s="356">
        <v>5.558572120034122E-2</v>
      </c>
      <c r="E33" s="356" t="s">
        <v>1137</v>
      </c>
      <c r="F33" s="356" t="s">
        <v>1137</v>
      </c>
      <c r="G33" s="88"/>
    </row>
    <row r="34" spans="1:7" ht="15" customHeight="1">
      <c r="A34" s="661" t="s">
        <v>917</v>
      </c>
      <c r="B34" s="356">
        <v>1.9555191617127266E-2</v>
      </c>
      <c r="C34" s="356">
        <v>4.7531783938841166E-2</v>
      </c>
      <c r="D34" s="356">
        <v>8.1316157023006763E-2</v>
      </c>
      <c r="E34" s="356" t="s">
        <v>1137</v>
      </c>
      <c r="F34" s="356" t="s">
        <v>1137</v>
      </c>
      <c r="G34" s="88"/>
    </row>
    <row r="35" spans="1:7" ht="15" customHeight="1">
      <c r="A35" s="661" t="s">
        <v>920</v>
      </c>
      <c r="B35" s="356">
        <v>1.1736457351061658E-2</v>
      </c>
      <c r="C35" s="356">
        <v>4.1570003574097569E-2</v>
      </c>
      <c r="D35" s="356">
        <v>8.7563281558383999E-2</v>
      </c>
      <c r="E35" s="356" t="s">
        <v>1137</v>
      </c>
      <c r="F35" s="356" t="s">
        <v>1137</v>
      </c>
      <c r="G35" s="88"/>
    </row>
    <row r="36" spans="1:7" ht="15" customHeight="1">
      <c r="A36" s="666" t="s">
        <v>933</v>
      </c>
      <c r="B36" s="667">
        <v>9.9289230730434941E-3</v>
      </c>
      <c r="C36" s="667">
        <v>2.8499087631266296E-2</v>
      </c>
      <c r="D36" s="667">
        <v>6.9640143163282042E-2</v>
      </c>
      <c r="E36" s="667" t="s">
        <v>1137</v>
      </c>
      <c r="F36" s="667" t="s">
        <v>1137</v>
      </c>
      <c r="G36" s="88"/>
    </row>
    <row r="37" spans="1:7" ht="15" customHeight="1">
      <c r="A37" s="661" t="s">
        <v>912</v>
      </c>
      <c r="B37" s="356">
        <v>7.9400194973162641E-3</v>
      </c>
      <c r="C37" s="356">
        <v>1.2106672927118645E-2</v>
      </c>
      <c r="D37" s="356">
        <v>4.8053316291769788E-2</v>
      </c>
      <c r="E37" s="356">
        <v>0.1312186215170108</v>
      </c>
      <c r="F37" s="356">
        <v>6.3173849363750367E-2</v>
      </c>
      <c r="G37" s="88"/>
    </row>
    <row r="38" spans="1:7" ht="15" customHeight="1">
      <c r="A38" s="661" t="s">
        <v>915</v>
      </c>
      <c r="B38" s="356">
        <v>4.1739981833517348E-3</v>
      </c>
      <c r="C38" s="356">
        <v>1.5369556074582347E-2</v>
      </c>
      <c r="D38" s="356">
        <v>4.6204257732508136E-2</v>
      </c>
      <c r="E38" s="356">
        <v>0.12814462746739808</v>
      </c>
      <c r="F38" s="356">
        <v>6.2854811553404444E-2</v>
      </c>
      <c r="G38" s="88"/>
    </row>
    <row r="39" spans="1:7" ht="15" customHeight="1">
      <c r="A39" s="661" t="s">
        <v>918</v>
      </c>
      <c r="B39" s="356">
        <v>7.4663565951458288E-3</v>
      </c>
      <c r="C39" s="356">
        <v>1.5743344952744209E-2</v>
      </c>
      <c r="D39" s="356">
        <v>5.363410229324983E-2</v>
      </c>
      <c r="E39" s="356">
        <v>0.13749737747415547</v>
      </c>
      <c r="F39" s="356">
        <v>5.4224417775920575E-2</v>
      </c>
      <c r="G39" s="88"/>
    </row>
    <row r="40" spans="1:7" ht="15" customHeight="1">
      <c r="A40" s="661" t="s">
        <v>921</v>
      </c>
      <c r="B40" s="356">
        <v>8.1411144976646366E-3</v>
      </c>
      <c r="C40" s="356">
        <v>1.235199614201643E-2</v>
      </c>
      <c r="D40" s="356">
        <v>5.6356135098402538E-2</v>
      </c>
      <c r="E40" s="356">
        <v>0.14646323340670042</v>
      </c>
      <c r="F40" s="356">
        <v>6.2298181843035927E-2</v>
      </c>
      <c r="G40" s="88"/>
    </row>
    <row r="41" spans="1:7" ht="15" customHeight="1">
      <c r="A41" s="666" t="s">
        <v>934</v>
      </c>
      <c r="B41" s="667">
        <v>7.409934634808435E-3</v>
      </c>
      <c r="C41" s="667">
        <v>1.3109486862837416E-2</v>
      </c>
      <c r="D41" s="667">
        <v>5.1077047901565642E-2</v>
      </c>
      <c r="E41" s="667">
        <v>0.13617605303080382</v>
      </c>
      <c r="F41" s="667">
        <v>6.1473110558577293E-2</v>
      </c>
      <c r="G41" s="88"/>
    </row>
    <row r="42" spans="1:7" ht="15" customHeight="1">
      <c r="A42" s="661" t="s">
        <v>913</v>
      </c>
      <c r="B42" s="356">
        <v>4.8192025496134328E-3</v>
      </c>
      <c r="C42" s="356">
        <v>4.1459289308165559E-3</v>
      </c>
      <c r="D42" s="356">
        <v>2.1148558749599644E-2</v>
      </c>
      <c r="E42" s="356" t="s">
        <v>1137</v>
      </c>
      <c r="F42" s="356" t="s">
        <v>1137</v>
      </c>
      <c r="G42" s="88"/>
    </row>
    <row r="43" spans="1:7" ht="15" customHeight="1">
      <c r="A43" s="661" t="s">
        <v>916</v>
      </c>
      <c r="B43" s="356">
        <v>6.9047186480117873E-3</v>
      </c>
      <c r="C43" s="356">
        <v>3.1449832318050097E-2</v>
      </c>
      <c r="D43" s="356">
        <v>3.6130083411391345E-2</v>
      </c>
      <c r="E43" s="356" t="s">
        <v>1137</v>
      </c>
      <c r="F43" s="356" t="s">
        <v>1137</v>
      </c>
      <c r="G43" s="88"/>
    </row>
    <row r="44" spans="1:7" ht="15" customHeight="1">
      <c r="A44" s="661" t="s">
        <v>919</v>
      </c>
      <c r="B44" s="356">
        <v>9.3423111341506271E-3</v>
      </c>
      <c r="C44" s="356">
        <v>2.6409664383654663E-2</v>
      </c>
      <c r="D44" s="356">
        <v>3.6074150532455551E-2</v>
      </c>
      <c r="E44" s="356" t="s">
        <v>1137</v>
      </c>
      <c r="F44" s="356" t="s">
        <v>1137</v>
      </c>
      <c r="G44" s="88"/>
    </row>
    <row r="45" spans="1:7" ht="15" customHeight="1">
      <c r="A45" s="661" t="s">
        <v>922</v>
      </c>
      <c r="B45" s="356">
        <v>9.2576174010696732E-3</v>
      </c>
      <c r="C45" s="356">
        <v>5.1322133823206828E-2</v>
      </c>
      <c r="D45" s="356">
        <v>4.8784233034158131E-2</v>
      </c>
      <c r="E45" s="356" t="s">
        <v>1137</v>
      </c>
      <c r="F45" s="356" t="s">
        <v>1137</v>
      </c>
      <c r="G45" s="78"/>
    </row>
    <row r="46" spans="1:7" ht="15" customHeight="1">
      <c r="A46" s="666" t="s">
        <v>935</v>
      </c>
      <c r="B46" s="667">
        <v>7.3410429863838278E-3</v>
      </c>
      <c r="C46" s="667">
        <v>2.6873627453306348E-2</v>
      </c>
      <c r="D46" s="667">
        <v>3.4892340440118241E-2</v>
      </c>
      <c r="E46" s="667" t="s">
        <v>1137</v>
      </c>
      <c r="F46" s="667" t="s">
        <v>1137</v>
      </c>
    </row>
    <row r="47" spans="1:7" ht="12.75" customHeight="1">
      <c r="A47" s="37" t="s">
        <v>128</v>
      </c>
      <c r="G47" s="92"/>
    </row>
    <row r="48" spans="1:7" ht="12.75" customHeight="1">
      <c r="A48" s="672" t="s">
        <v>949</v>
      </c>
      <c r="B48" s="672"/>
      <c r="C48" s="672"/>
      <c r="D48" s="672"/>
      <c r="E48" s="672"/>
      <c r="F48" s="672"/>
    </row>
    <row r="49" spans="1:6" ht="12.75" customHeight="1">
      <c r="A49" s="678" t="s">
        <v>1122</v>
      </c>
      <c r="B49" s="673"/>
      <c r="C49" s="673"/>
      <c r="D49" s="673"/>
      <c r="E49" s="673"/>
      <c r="F49" s="673"/>
    </row>
    <row r="50" spans="1:6" ht="12.75" customHeight="1">
      <c r="A50" s="672"/>
    </row>
    <row r="51" spans="1:6" ht="12.75" customHeight="1">
      <c r="A51" s="678"/>
    </row>
    <row r="52" spans="1:6" ht="12.75" customHeight="1"/>
    <row r="53" spans="1:6" ht="12.75" customHeight="1">
      <c r="A53" s="74" t="s">
        <v>338</v>
      </c>
    </row>
    <row r="54" spans="1:6" ht="12.75" customHeight="1"/>
    <row r="55" spans="1:6" ht="12.75" customHeight="1"/>
    <row r="56" spans="1:6" ht="12.75" customHeight="1"/>
    <row r="57" spans="1:6" ht="12.75" customHeight="1">
      <c r="F57" s="121" t="s">
        <v>497</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9636A222-00FD-47C7-A150-C7A195CF5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