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12'!$A$1:$J$73</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34'!$A$1:$J$201</definedName>
    <definedName name="_xlnm.Print_Area" localSheetId="28">'29 Tablice 35, 36'!$A$1:$M$71</definedName>
    <definedName name="_xlnm.Print_Area" localSheetId="2">'3 Tablica 1 - Graf 1'!$A$1:$Q$51</definedName>
    <definedName name="_xlnm.Print_Area" localSheetId="29">'30 Tablica 37,37.1,38,39'!$A$1:$F$72</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G95" i="46" l="1"/>
  <c r="D25" i="68" l="1"/>
  <c r="D24" i="68"/>
  <c r="D13" i="68"/>
  <c r="D12" i="68"/>
  <c r="C8" i="68" l="1"/>
  <c r="C30" i="65" l="1"/>
  <c r="F65" i="45" l="1"/>
  <c r="E65"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3" i="45" l="1"/>
  <c r="E73" i="45"/>
  <c r="E58" i="65" l="1"/>
  <c r="C43" i="65"/>
  <c r="C16" i="65" l="1"/>
  <c r="B39" i="45" l="1"/>
  <c r="C30" i="68" l="1"/>
  <c r="E95" i="46" l="1"/>
  <c r="B30" i="10" l="1"/>
  <c r="F26" i="10" l="1"/>
  <c r="F25" i="10"/>
  <c r="B6" i="34" l="1"/>
  <c r="B5" i="34"/>
  <c r="D38" i="68" l="1"/>
  <c r="D37" i="68"/>
  <c r="C20" i="68" l="1"/>
  <c r="M2" i="67"/>
  <c r="M1" i="67"/>
  <c r="E2" i="45" l="1"/>
  <c r="E1" i="45"/>
  <c r="E6" i="46"/>
  <c r="E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<sst xmlns="http://schemas.openxmlformats.org/spreadsheetml/2006/main" count="2299" uniqueCount="1269">
  <si>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</si>
  <si>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</si>
  <si>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</si>
  <si>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</si>
  <si>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</si>
  <si>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</si>
  <si>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</si>
  <si>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</si>
  <si>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</si>
  <si>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</si>
  <si>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</si>
  <si>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</si>
  <si>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</si>
  <si>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</si>
  <si>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</si>
  <si>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</si>
  <si>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</si>
  <si>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</si>
  <si>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</si>
  <si>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</si>
  <si>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</si>
  <si>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</si>
  <si>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</si>
  <si>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</si>
  <si>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</si>
  <si>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</si>
  <si>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</si>
  <si>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</si>
  <si>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</si>
  <si>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</si>
  <si>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</si>
  <si>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</si>
  <si>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</si>
  <si>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</si>
  <si>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</si>
  <si>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</si>
  <si>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</si>
  <si>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</si>
  <si>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</si>
  <si>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</si>
  <si>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</si>
  <si>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</si>
  <si>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</si>
  <si>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</si>
  <si>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</si>
  <si>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</si>
  <si>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</si>
  <si>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</si>
  <si>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</si>
  <si>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</si>
  <si>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</si>
  <si>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</si>
  <si>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</si>
  <si>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</si>
  <si>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</si>
  <si>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</si>
  <si>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</si>
  <si>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</si>
  <si>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</si>
  <si>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</si>
  <si>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</si>
  <si>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</si>
  <si>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</si>
  <si>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</si>
  <si>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</si>
  <si>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</si>
  <si>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</si>
  <si>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</si>
  <si>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</si>
  <si>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</si>
  <si>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</si>
  <si>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</si>
  <si>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</si>
  <si>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</si>
  <si>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</si>
  <si>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</si>
  <si>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</si>
  <si>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</si>
  <si>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</si>
  <si>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</si>
  <si>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</si>
  <si>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</si>
  <si>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</si>
  <si>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</si>
  <si>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</si>
  <si>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</si>
  <si>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</si>
  <si>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</si>
  <si>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</si>
  <si>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</si>
  <si>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</si>
  <si>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</si>
  <si>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</si>
  <si>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</si>
  <si>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</si>
  <si>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</si>
  <si>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</si>
  <si>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</si>
  <si>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</si>
  <si>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</si>
  <si>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</si>
  <si>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</si>
  <si>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</si>
  <si>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</si>
  <si>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</si>
  <si>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</si>
  <si>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</si>
  <si>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</si>
  <si>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</si>
  <si>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</si>
  <si>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</si>
  <si>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</si>
  <si>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</si>
  <si>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</si>
  <si>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</si>
  <si>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</si>
  <si>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</si>
  <si>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</si>
  <si>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</si>
  <si>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</si>
  <si>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</si>
  <si>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</si>
  <si>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</si>
  <si>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</si>
  <si>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</si>
  <si>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</si>
  <si>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</si>
  <si>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</si>
  <si>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</si>
  <si>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</si>
  <si>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</si>
  <si>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</si>
  <si>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</si>
  <si>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</si>
  <si>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</si>
  <si>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</si>
  <si>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</si>
  <si>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</si>
  <si>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</si>
  <si>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</si>
  <si>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</si>
  <si>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</si>
  <si>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</si>
  <si>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</si>
  <si>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</si>
  <si>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</si>
  <si>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</si>
  <si>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</si>
  <si>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</si>
  <si>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</si>
  <si>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</si>
  <si>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</si>
  <si>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</si>
  <si>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</si>
  <si>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</si>
  <si>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</si>
  <si>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</si>
  <si>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</si>
  <si>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</si>
  <si>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</si>
  <si>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</si>
  <si>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</si>
  <si>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</si>
  <si>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</si>
  <si>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</si>
  <si>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</si>
  <si>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</si>
  <si>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</si>
  <si>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</si>
  <si>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</si>
  <si>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</si>
  <si>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</si>
  <si>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</si>
  <si>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</si>
  <si>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</si>
  <si>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</si>
  <si>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</si>
  <si>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</si>
  <si>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</si>
  <si>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</si>
  <si>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</si>
  <si>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</si>
  <si>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</si>
  <si>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</si>
  <si>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</si>
  <si>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</si>
  <si>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</si>
  <si>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</si>
  <si>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</si>
  <si>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</si>
  <si>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</si>
  <si>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</si>
  <si>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</si>
  <si>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</si>
  <si>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</si>
  <si>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</si>
  <si>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</si>
  <si>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</si>
  <si>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</si>
  <si>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</si>
  <si>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</si>
  <si>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</si>
  <si>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</si>
  <si>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</si>
  <si>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</si>
  <si>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</si>
  <si>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</si>
  <si>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</si>
  <si>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</si>
  <si>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</si>
  <si>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</si>
  <si>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</si>
  <si>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</si>
  <si>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</si>
  <si>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</si>
  <si>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</si>
  <si>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</si>
  <si>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</si>
  <si>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</si>
  <si>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</si>
  <si>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</si>
  <si>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</si>
  <si>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</si>
  <si>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</si>
  <si>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</si>
  <si>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</si>
  <si>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</si>
  <si>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</si>
  <si>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</si>
  <si>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</si>
  <si>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</si>
  <si>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</si>
  <si>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</si>
  <si>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</si>
  <si>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</si>
  <si>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</si>
  <si>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</si>
  <si>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</si>
  <si>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</si>
  <si>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</si>
  <si>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</si>
  <si>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</si>
  <si>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</si>
  <si>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</si>
  <si>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</si>
  <si>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</si>
  <si>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</si>
  <si>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</si>
  <si>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</si>
  <si>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</si>
  <si>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</si>
  <si>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</si>
  <si>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</si>
  <si>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</si>
  <si>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</si>
  <si>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</si>
  <si>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</si>
  <si>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</si>
  <si>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</si>
  <si>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</si>
  <si>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KD Balanced </t>
  </si>
  <si>
    <t xml:space="preserve">KD Energija </t>
  </si>
  <si>
    <t xml:space="preserve">KD Nova Europa </t>
  </si>
  <si>
    <t>KD Prvi izbor</t>
  </si>
  <si>
    <t xml:space="preserve">KD Victoria </t>
  </si>
  <si>
    <t xml:space="preserve">ICF Balanced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</si>
  <si>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</si>
  <si>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</si>
  <si>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</si>
  <si>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</si>
  <si>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</si>
  <si>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</si>
  <si>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</si>
  <si>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</si>
  <si>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</si>
  <si>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</si>
  <si>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</si>
  <si>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</si>
  <si>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</si>
  <si>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</si>
  <si>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</si>
  <si>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</si>
  <si>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</si>
  <si>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</si>
  <si>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</si>
  <si>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</si>
  <si>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</si>
  <si>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</si>
  <si>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</si>
  <si>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</si>
  <si>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</si>
  <si>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</si>
  <si>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</si>
  <si>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</si>
  <si>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</si>
  <si>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</si>
  <si>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</si>
  <si>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</si>
  <si>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</si>
  <si>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</si>
  <si>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</si>
  <si>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</si>
  <si>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</si>
  <si>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</si>
  <si>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</si>
  <si>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</si>
  <si>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</si>
  <si>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</si>
  <si>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</si>
  <si>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</si>
  <si>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</si>
  <si>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</si>
  <si>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</si>
  <si>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</si>
  <si>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</si>
  <si>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</si>
  <si>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</si>
  <si>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</si>
  <si>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</si>
  <si>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</si>
  <si>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</si>
  <si>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</si>
  <si>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</si>
  <si>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</si>
  <si>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</si>
  <si>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</si>
  <si>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</si>
  <si>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</si>
  <si>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</si>
  <si>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</si>
  <si>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</si>
  <si>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</si>
  <si>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</si>
  <si>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</si>
  <si>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</si>
  <si>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</si>
  <si>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</si>
  <si>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</si>
  <si>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</si>
  <si>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</si>
  <si>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</si>
  <si>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</si>
  <si>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</si>
  <si>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</si>
  <si>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</si>
  <si>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</si>
  <si>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</si>
  <si>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</si>
  <si>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</si>
  <si>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</si>
  <si>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</si>
  <si>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</si>
  <si>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</si>
  <si>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</si>
  <si>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</si>
  <si>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</si>
  <si>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</si>
  <si>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</si>
  <si>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</si>
  <si>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</si>
  <si>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</si>
  <si>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</si>
  <si>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</si>
  <si>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</si>
  <si>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</si>
  <si>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</si>
  <si>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</si>
  <si>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</si>
  <si>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</si>
  <si>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</si>
  <si>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</si>
  <si>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</si>
  <si>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</si>
  <si>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</si>
  <si>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</si>
  <si>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</si>
  <si>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</si>
  <si>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</si>
  <si>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</si>
  <si>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</si>
  <si>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</si>
  <si>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</si>
  <si>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</si>
  <si>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</si>
  <si>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</si>
  <si>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</si>
  <si>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</si>
  <si>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</si>
  <si>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</si>
  <si>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</si>
  <si>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</si>
  <si>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</si>
  <si>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</si>
  <si>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</si>
  <si>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</si>
  <si>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</si>
  <si>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</si>
  <si>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</si>
  <si>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</si>
  <si>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</si>
  <si>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</si>
  <si>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</si>
  <si>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</si>
  <si>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</si>
  <si>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</si>
  <si>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</si>
  <si>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</si>
  <si>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</si>
  <si>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</si>
  <si>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</si>
  <si>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</si>
  <si>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</si>
  <si>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</si>
  <si>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</si>
  <si>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</si>
  <si>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</si>
  <si>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</si>
  <si>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</si>
  <si>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</si>
  <si>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</si>
  <si>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</si>
  <si>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</si>
  <si>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</si>
  <si>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</si>
  <si>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</si>
  <si>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</si>
  <si>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</si>
  <si>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</si>
  <si>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</si>
  <si>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</si>
  <si>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</si>
  <si>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</si>
  <si>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</si>
  <si>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</si>
  <si>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</si>
  <si>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</si>
  <si>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</si>
  <si>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</si>
  <si>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</si>
  <si>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</si>
  <si>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</si>
  <si>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</si>
  <si>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</si>
  <si>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</si>
  <si>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</si>
  <si>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</si>
  <si>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</si>
  <si>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</si>
  <si>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</si>
  <si>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</si>
  <si>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</si>
  <si>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</si>
  <si>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</si>
  <si>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</si>
  <si>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</si>
  <si>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</si>
  <si>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</si>
  <si>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</si>
  <si>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</si>
  <si>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</si>
  <si>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</si>
  <si>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</si>
  <si>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</si>
  <si>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</si>
  <si>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</si>
  <si>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</si>
  <si>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</si>
  <si>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</si>
  <si>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</si>
  <si>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</si>
  <si>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</si>
  <si>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</si>
  <si>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</si>
  <si>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</si>
  <si>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</si>
  <si>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</si>
  <si>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</si>
  <si>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</si>
  <si>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</si>
  <si>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</si>
  <si>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</si>
  <si>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</si>
  <si>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</si>
  <si>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</si>
  <si>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</si>
  <si>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</si>
  <si>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</si>
  <si>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</si>
  <si>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</si>
  <si>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</si>
  <si>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</si>
  <si>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</si>
  <si>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</si>
  <si>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</si>
  <si>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</si>
  <si>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</si>
  <si>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</si>
  <si>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</si>
  <si>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</si>
  <si>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</si>
  <si>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</si>
  <si>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</si>
  <si>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</si>
  <si>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</si>
  <si>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</si>
  <si>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</si>
  <si>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</si>
  <si>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</si>
  <si>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</si>
  <si>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</si>
  <si>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</si>
  <si>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</si>
  <si>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</si>
  <si>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</si>
  <si>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</si>
  <si>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</si>
  <si>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</si>
  <si>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</si>
  <si>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</si>
  <si>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</si>
  <si>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</si>
  <si>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</si>
  <si>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</si>
  <si>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</si>
  <si>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</si>
  <si>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</si>
  <si>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</si>
  <si>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</si>
  <si>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</si>
  <si>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</si>
  <si>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</si>
  <si>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</si>
  <si>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</si>
  <si>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</si>
  <si>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</si>
  <si>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</si>
  <si>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</si>
  <si>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</si>
  <si>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</si>
  <si>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</si>
  <si>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</si>
  <si>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</si>
  <si>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</si>
  <si>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</si>
  <si>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</si>
  <si>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</si>
  <si>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</si>
  <si>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</si>
  <si>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</si>
  <si>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</si>
  <si>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</si>
  <si>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</si>
  <si>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</si>
  <si>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</si>
  <si>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</si>
  <si>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</si>
  <si>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</si>
  <si>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</si>
  <si>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</si>
  <si>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</si>
  <si>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</si>
  <si>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</si>
  <si>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</si>
  <si>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</si>
  <si>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</si>
  <si>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</si>
  <si>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</si>
  <si>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</si>
  <si>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</si>
  <si>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</si>
  <si>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</si>
  <si>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</si>
  <si>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</si>
  <si>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</si>
  <si>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</si>
  <si>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</si>
  <si>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</si>
  <si>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</si>
  <si>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</si>
  <si>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</si>
  <si>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</si>
  <si>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</si>
  <si>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</si>
  <si>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</si>
  <si>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</si>
  <si>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</si>
  <si>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</si>
  <si>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</si>
  <si>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</si>
  <si>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</si>
  <si>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</si>
  <si>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</si>
  <si>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</si>
  <si>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</si>
  <si>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</si>
  <si>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</si>
  <si>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</si>
  <si>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</si>
  <si>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</si>
  <si>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</si>
  <si>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</si>
  <si>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</si>
  <si>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</si>
  <si>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</si>
  <si>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</si>
  <si>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</si>
  <si>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</si>
  <si>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</si>
  <si>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</si>
  <si>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</si>
  <si>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</si>
  <si>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</si>
  <si>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</si>
  <si>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</si>
  <si>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</si>
  <si>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</si>
  <si>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</si>
  <si>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</si>
  <si>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</si>
  <si>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</si>
  <si>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</si>
  <si>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</si>
  <si>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</si>
  <si>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</si>
  <si>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</si>
  <si>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</si>
  <si>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</si>
  <si>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</si>
  <si>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</si>
  <si>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</si>
  <si>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</si>
  <si>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</si>
  <si>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</si>
  <si>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</si>
  <si>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</si>
  <si>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</si>
  <si>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</si>
  <si>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</si>
  <si>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</si>
  <si>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</si>
  <si>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</si>
  <si>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</si>
  <si>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</si>
  <si>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</si>
  <si>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</si>
  <si>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</si>
  <si>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</si>
  <si>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</si>
  <si>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</si>
  <si>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</si>
  <si>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</si>
  <si>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</si>
  <si>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</si>
  <si>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</si>
  <si>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</si>
  <si>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</si>
  <si>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</si>
  <si>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</si>
  <si>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</si>
  <si>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</si>
  <si>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</si>
  <si>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</si>
  <si>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</si>
  <si>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</si>
  <si>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</si>
  <si>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</si>
  <si>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</si>
  <si>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</si>
  <si>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</si>
  <si>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</si>
  <si>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</si>
  <si>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</si>
  <si>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</si>
  <si>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</si>
  <si>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</si>
  <si>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</si>
  <si>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</si>
  <si>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</si>
  <si>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</si>
  <si>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</si>
  <si>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</si>
  <si>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</si>
  <si>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</si>
  <si>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</si>
  <si>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</si>
  <si>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</si>
  <si>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</si>
  <si>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</si>
  <si>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</si>
  <si>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</si>
  <si>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</si>
  <si>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</si>
  <si>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</si>
  <si>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</si>
  <si>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</si>
  <si>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</si>
  <si>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</si>
  <si>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</si>
  <si>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</si>
  <si>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</si>
  <si>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</si>
  <si>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</si>
  <si>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</si>
  <si>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</si>
  <si>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</si>
  <si>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</si>
  <si>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</si>
  <si>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</si>
  <si>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</si>
  <si>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</si>
  <si>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</si>
  <si>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</si>
  <si>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</si>
  <si>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</si>
  <si>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</si>
  <si>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</si>
  <si>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</si>
  <si>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</si>
  <si>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</si>
  <si>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</si>
  <si>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</si>
  <si>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</si>
  <si>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</si>
  <si>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</si>
  <si>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</si>
  <si>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</si>
  <si>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</si>
  <si>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</si>
  <si>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</si>
  <si>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</si>
  <si>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</si>
  <si>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</si>
  <si>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</si>
  <si>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</si>
  <si>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</si>
  <si>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</si>
  <si>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</si>
  <si>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</si>
  <si>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</si>
  <si>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</si>
  <si>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</si>
  <si>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</si>
  <si>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</si>
  <si>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</si>
  <si>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</si>
  <si>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</si>
  <si>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</si>
  <si>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</si>
  <si>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</si>
  <si>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</si>
  <si>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</si>
  <si>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</si>
  <si>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</si>
  <si>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</si>
  <si>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</si>
  <si>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</si>
  <si>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</si>
  <si>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</si>
  <si>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</si>
  <si>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</si>
  <si>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</si>
  <si>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</si>
  <si>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</si>
  <si>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</si>
  <si>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</si>
  <si>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</si>
  <si>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</si>
  <si>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</si>
  <si>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</si>
  <si>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</si>
  <si>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</si>
  <si>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</si>
  <si>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</si>
  <si>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</si>
  <si>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</si>
  <si>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</si>
  <si>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</si>
  <si>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</si>
  <si>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</si>
  <si>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</si>
  <si>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</si>
  <si>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</si>
  <si>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</si>
  <si>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</si>
  <si>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</si>
  <si>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</si>
  <si>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</si>
  <si>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</si>
  <si>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</si>
  <si>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</si>
  <si>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</si>
  <si>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</si>
  <si>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</si>
  <si>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</si>
  <si>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</si>
  <si>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</si>
  <si>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</si>
  <si>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</si>
  <si>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</si>
  <si>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</si>
  <si>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</si>
  <si>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</si>
  <si>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</si>
  <si>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</si>
  <si>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</si>
  <si>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</si>
  <si>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</si>
  <si>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</si>
  <si>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</si>
  <si>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</si>
  <si>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</si>
  <si>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</si>
  <si>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</si>
  <si>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</si>
  <si>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</si>
  <si>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</si>
  <si>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</si>
  <si>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</si>
  <si>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</si>
  <si>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</si>
  <si>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</si>
  <si>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Elite</t>
  </si>
  <si>
    <t>Erste Exclusive</t>
  </si>
  <si>
    <t>INTERCAPITAL ASSET MANAGEMENT d.o.o.</t>
  </si>
  <si>
    <t>Locusta Value I</t>
  </si>
  <si>
    <t>Locusta Value II</t>
  </si>
  <si>
    <t>Locusta Value III</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</si>
  <si>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</si>
  <si>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</si>
  <si>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</si>
  <si>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</si>
  <si>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</si>
  <si>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</si>
  <si>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</si>
  <si>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</si>
  <si>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</si>
  <si>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</si>
  <si>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</si>
  <si>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</si>
  <si>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</si>
  <si>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</si>
  <si>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</si>
  <si>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</si>
  <si>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</si>
  <si>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</si>
  <si>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</si>
  <si>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</si>
  <si>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</si>
  <si>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</si>
  <si>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</si>
  <si>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</si>
  <si>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</si>
  <si>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</si>
  <si>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</si>
  <si>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</si>
  <si>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</si>
  <si>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</si>
  <si>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</si>
  <si>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</si>
  <si>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</si>
  <si>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</si>
  <si>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</si>
  <si>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</si>
  <si>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</si>
  <si>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</si>
  <si>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</si>
  <si>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</si>
  <si>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</si>
  <si>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</si>
  <si>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</si>
  <si>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</si>
  <si>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</si>
  <si>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</si>
  <si>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</si>
  <si>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</si>
  <si>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</si>
  <si>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</si>
  <si>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</si>
  <si>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</si>
  <si>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</si>
  <si>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</si>
  <si>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</si>
  <si>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</si>
  <si>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</si>
  <si>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</si>
  <si>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</si>
  <si>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</si>
  <si>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</si>
  <si>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</si>
  <si>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</si>
  <si>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</si>
  <si>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</si>
  <si>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</si>
  <si>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</si>
  <si>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</si>
  <si>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</si>
  <si>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</si>
  <si>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</si>
  <si>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</si>
  <si>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</si>
  <si>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</si>
  <si>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</si>
  <si>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</si>
  <si>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</si>
  <si>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</si>
  <si>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</si>
  <si>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</si>
  <si>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</si>
  <si>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</si>
  <si>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</si>
  <si>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</si>
  <si>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</si>
  <si>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</si>
  <si>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</si>
  <si>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</si>
  <si>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</si>
  <si>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</si>
  <si>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</si>
  <si>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</si>
  <si>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</si>
  <si>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</si>
  <si>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</si>
  <si>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</si>
  <si>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</si>
  <si>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</si>
  <si>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</si>
  <si>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</si>
  <si>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</si>
  <si>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</si>
  <si>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</si>
  <si>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</si>
  <si>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</si>
  <si>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</si>
  <si>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</si>
  <si>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</si>
  <si>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</si>
  <si>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</si>
  <si>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</si>
  <si>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</si>
  <si>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</si>
  <si>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</si>
  <si>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</si>
  <si>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</si>
  <si>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</si>
  <si>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</si>
  <si>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</si>
  <si>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</si>
  <si>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</si>
  <si>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</si>
  <si>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</si>
  <si>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</si>
  <si>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</si>
  <si>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</si>
  <si>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</si>
  <si>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</si>
  <si>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</si>
  <si>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</si>
  <si>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</si>
  <si>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</si>
  <si>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</si>
  <si>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</si>
  <si>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</si>
  <si>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</si>
  <si>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</si>
  <si>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</si>
  <si>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</si>
  <si>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</si>
  <si>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</si>
  <si>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</si>
  <si>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</si>
  <si>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</si>
  <si>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</si>
  <si>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</si>
  <si>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</si>
  <si>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</si>
  <si>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</si>
  <si>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</si>
  <si>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</si>
  <si>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</si>
  <si>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</si>
  <si>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</si>
  <si>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</si>
  <si>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</si>
  <si>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</si>
  <si>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</si>
  <si>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</si>
  <si>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</si>
  <si>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</si>
  <si>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</si>
  <si>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</si>
  <si>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</si>
  <si>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</si>
  <si>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</si>
  <si>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</si>
  <si>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</si>
  <si>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</si>
  <si>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</si>
  <si>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</si>
  <si>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</si>
  <si>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</si>
  <si>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</si>
  <si>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</si>
  <si>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</si>
  <si>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</si>
  <si>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</si>
  <si>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</si>
  <si>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</si>
  <si>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</si>
  <si>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</si>
  <si>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</si>
  <si>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</si>
  <si>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</si>
  <si>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</si>
  <si>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</si>
  <si>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</si>
  <si>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</si>
  <si>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</si>
  <si>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</si>
  <si>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</si>
  <si>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</si>
  <si>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</si>
  <si>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</si>
  <si>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</si>
  <si>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</si>
  <si>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</si>
  <si>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</si>
  <si>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</si>
  <si>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</si>
  <si>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</si>
  <si>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</si>
  <si>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</si>
  <si>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</si>
  <si>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</si>
  <si>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</si>
  <si>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</si>
  <si>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</si>
  <si>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</si>
  <si>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</si>
  <si>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</si>
  <si>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</si>
  <si>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</si>
  <si>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</si>
  <si>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</si>
  <si>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</si>
  <si>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</si>
  <si>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</si>
  <si>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</si>
  <si>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</si>
  <si>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</si>
  <si>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</si>
  <si>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</si>
  <si>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</si>
  <si>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</si>
  <si>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</si>
  <si>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</si>
  <si>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</si>
  <si>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</si>
  <si>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</si>
  <si>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</si>
  <si>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</si>
  <si>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</si>
  <si>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</si>
  <si>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</si>
  <si>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</si>
  <si>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</si>
  <si>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</si>
  <si>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</si>
  <si>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</si>
  <si>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</si>
  <si>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</si>
  <si>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</si>
  <si>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</si>
  <si>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</si>
  <si>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</si>
  <si>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</si>
  <si>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</si>
  <si>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</si>
  <si>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</si>
  <si>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</si>
  <si>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</si>
  <si>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</si>
  <si>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</si>
  <si>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</si>
  <si>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</si>
  <si>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</si>
  <si>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</si>
  <si>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</si>
  <si>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</si>
  <si>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</si>
  <si>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</si>
  <si>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</si>
  <si>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</si>
  <si>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</si>
  <si>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</si>
  <si>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</si>
  <si>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</si>
  <si>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</si>
  <si>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</si>
  <si>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</si>
  <si>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</si>
  <si>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</si>
  <si>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</si>
  <si>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</si>
  <si>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</si>
  <si>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</si>
  <si>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</si>
  <si>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</si>
  <si>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</si>
  <si>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Solid</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</si>
  <si>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</si>
  <si>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</si>
  <si>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</si>
  <si>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</si>
  <si>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</si>
  <si>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</si>
  <si>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</si>
  <si>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</si>
  <si>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</si>
  <si>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</si>
  <si>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</si>
  <si>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</si>
  <si>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</si>
  <si>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</si>
  <si>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</si>
  <si>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</si>
  <si>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</si>
  <si>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</si>
  <si>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</si>
  <si>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</si>
  <si>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</si>
  <si>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</si>
  <si>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</si>
  <si>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</si>
  <si>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</si>
  <si>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Ožujak 2015.</t>
  </si>
  <si>
    <t>March 2015</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</si>
  <si>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</si>
  <si>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</si>
  <si>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</si>
  <si>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</si>
  <si>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</si>
  <si>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</si>
  <si>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</si>
  <si>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</si>
  <si>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</si>
  <si>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</si>
  <si>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</si>
  <si>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</si>
  <si>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</si>
  <si>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</si>
  <si>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</si>
  <si>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</si>
  <si>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</si>
  <si>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</si>
  <si>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</si>
  <si>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</si>
  <si>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LIPANJ 2015.</t>
  </si>
  <si>
    <t>JUNE 2015</t>
  </si>
  <si>
    <t>Grafikon 7: Dobna i spolna struktura članova ODMF-a na dan 30. lipnja 2015.</t>
  </si>
  <si>
    <t>Chart 7: ODMF members age and sex structure as at 30 June 2015</t>
  </si>
  <si>
    <t>Grafikon 11: Dobna i spolna struktura članova ZDMF- ova na dan 30.lipnja 2015.</t>
  </si>
  <si>
    <t>Chart 11: ZDMF members age and sex structure as at 30 June 2015</t>
  </si>
  <si>
    <t xml:space="preserve">YOU INVEST Balanced </t>
  </si>
  <si>
    <t>Crobex10</t>
  </si>
  <si>
    <t xml:space="preserve">Smart Equity II </t>
  </si>
  <si>
    <t>OTP INDEKSNI</t>
  </si>
  <si>
    <t>PBZ Conservative 10</t>
  </si>
  <si>
    <t>PBZ Short term bond</t>
  </si>
  <si>
    <t xml:space="preserve">ST Balanced </t>
  </si>
  <si>
    <t xml:space="preserve">ST Cash </t>
  </si>
  <si>
    <t xml:space="preserve">ST Global Equity </t>
  </si>
  <si>
    <t>Outfox Macro Income Fund</t>
  </si>
  <si>
    <t>Locusta Value IV</t>
  </si>
  <si>
    <t>KD Locusta Fondovi d.o.o</t>
  </si>
  <si>
    <t>Capital Private 1</t>
  </si>
  <si>
    <t xml:space="preserve">Equinox 1 </t>
  </si>
  <si>
    <t>Locusta Absolute</t>
  </si>
  <si>
    <r>
      <t>30.6.2014.</t>
    </r>
    <r>
      <rPr>
        <b/>
        <vertAlign val="superscript"/>
        <sz val="9"/>
        <rFont val="Arial"/>
        <family val="2"/>
      </rPr>
      <t>3</t>
    </r>
  </si>
  <si>
    <r>
      <t>1.1. - 30.6.2014.</t>
    </r>
    <r>
      <rPr>
        <b/>
        <vertAlign val="superscript"/>
        <sz val="9"/>
        <rFont val="Arial"/>
        <family val="2"/>
        <charset val="238"/>
      </rPr>
      <t>3</t>
    </r>
  </si>
  <si>
    <t>1.1. - 30.6.2015.</t>
  </si>
  <si>
    <r>
      <t>30.6.2014.</t>
    </r>
    <r>
      <rPr>
        <b/>
        <vertAlign val="superscript"/>
        <sz val="8"/>
        <rFont val="Arial"/>
        <family val="2"/>
        <charset val="238"/>
      </rPr>
      <t>1</t>
    </r>
  </si>
  <si>
    <r>
      <t>30.6.2014.</t>
    </r>
    <r>
      <rPr>
        <b/>
        <vertAlign val="superscript"/>
        <sz val="9"/>
        <rFont val="Arial"/>
        <family val="2"/>
        <charset val="238"/>
      </rPr>
      <t>3</t>
    </r>
  </si>
  <si>
    <r>
      <t>1.1. - 30.6.2014.</t>
    </r>
    <r>
      <rPr>
        <b/>
        <vertAlign val="superscript"/>
        <sz val="9"/>
        <rFont val="Arial"/>
        <family val="2"/>
        <charset val="238"/>
      </rPr>
      <t>1</t>
    </r>
  </si>
  <si>
    <r>
      <t xml:space="preserve">1)  Podaci dostavljeni u izvještajima sa stanjem na dan 30.6.2015. godine.
     </t>
    </r>
    <r>
      <rPr>
        <i/>
        <sz val="8"/>
        <color indexed="12"/>
        <rFont val="Arial"/>
        <family val="2"/>
      </rPr>
      <t xml:space="preserve">Data delivered in reports containing the balance as at 30 June 2015. </t>
    </r>
  </si>
  <si>
    <r>
      <t xml:space="preserve">3)  Podaci dostavljeni u izvještajima sa stanjem na dan 30.6.2015. godine. /  </t>
    </r>
    <r>
      <rPr>
        <i/>
        <sz val="8"/>
        <color indexed="12"/>
        <rFont val="Arial"/>
        <family val="2"/>
      </rPr>
      <t xml:space="preserve">Data delivered in reports containing the balance as at 30 June 2015. </t>
    </r>
  </si>
  <si>
    <r>
      <t xml:space="preserve">3) Podaci dostavljeni u izvještajima sa stanjem na dan 30.6.2015. godine.
    </t>
    </r>
    <r>
      <rPr>
        <i/>
        <sz val="8"/>
        <color indexed="12"/>
        <rFont val="Arial"/>
        <family val="2"/>
      </rPr>
      <t xml:space="preserve">Data delivered in reports containing the balance as at 30 June 2015. </t>
    </r>
  </si>
  <si>
    <r>
      <t xml:space="preserve">1) Podaci dostavljeni u izvještajima sa stanjem na dan 30.6.2015. godine.
    </t>
    </r>
    <r>
      <rPr>
        <i/>
        <sz val="8"/>
        <color indexed="12"/>
        <rFont val="Arial"/>
        <family val="2"/>
      </rPr>
      <t xml:space="preserve">Data delivered in reports containing the balance as at 30 June 2015. </t>
    </r>
  </si>
  <si>
    <t>Grafikon 19: Udjel broja aktivnih ugovora u ukupnom broju ugovora na dan 30. lipnja 2015.</t>
  </si>
  <si>
    <t>Chart 19: Share of the number of active contracts in total number of contracts as at 30 June 2015</t>
  </si>
  <si>
    <t xml:space="preserve">Grafikon 20: Godišnja promjena vrijednosti aktivnih ugovora na dan 30. lipnja 2015. </t>
  </si>
  <si>
    <t>Chart 20: Annual change in value of active contracts as at 30 June 2015</t>
  </si>
  <si>
    <r>
      <t>30.6.2015.</t>
    </r>
    <r>
      <rPr>
        <b/>
        <vertAlign val="superscript"/>
        <sz val="8"/>
        <rFont val="Arial"/>
        <family val="2"/>
        <charset val="238"/>
      </rPr>
      <t>2</t>
    </r>
  </si>
  <si>
    <r>
      <t>1.1. - 30.6.2014.</t>
    </r>
    <r>
      <rPr>
        <b/>
        <vertAlign val="superscript"/>
        <sz val="8"/>
        <rFont val="Arial"/>
        <family val="2"/>
        <charset val="238"/>
      </rPr>
      <t>1</t>
    </r>
  </si>
  <si>
    <r>
      <t>1.1. - 30.6.2015.</t>
    </r>
    <r>
      <rPr>
        <b/>
        <vertAlign val="superscript"/>
        <sz val="8"/>
        <rFont val="Arial"/>
        <family val="2"/>
        <charset val="238"/>
      </rPr>
      <t>2</t>
    </r>
  </si>
  <si>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</si>
  <si>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r>
      <rPr>
        <vertAlign val="superscript"/>
        <sz val="8"/>
        <rFont val="Arial"/>
        <family val="2"/>
      </rPr>
      <t>2</t>
    </r>
    <r>
      <rPr>
        <sz val="8"/>
        <rFont val="Arial"/>
        <family val="2"/>
        <charset val="238"/>
      </rPr>
      <t xml:space="preserve">Podaci za 14 factoring društava / </t>
    </r>
    <r>
      <rPr>
        <i/>
        <sz val="8"/>
        <color indexed="12"/>
        <rFont val="Arial"/>
        <family val="2"/>
      </rPr>
      <t>Data for 14 factoring companies</t>
    </r>
  </si>
  <si>
    <t xml:space="preserve">Ilirika Europa </t>
  </si>
  <si>
    <t>Kolovoz 2015.</t>
  </si>
  <si>
    <t>August 2015</t>
  </si>
  <si>
    <t>Nexus FGS II</t>
  </si>
  <si>
    <t>KD Locusta Fondovi d.o.o.</t>
  </si>
  <si>
    <t xml:space="preserve">Alpen Invest d.d. </t>
  </si>
  <si>
    <t>Rujan 2015.</t>
  </si>
  <si>
    <t>September 2015</t>
  </si>
  <si>
    <t>Tablica 26: Zaračunata bruto premija osiguranja za period od 1. siječnja do 30. rujna 2015.</t>
  </si>
  <si>
    <t>5Table 26: Written premium for the period 1 January - 30 September 2015</t>
  </si>
  <si>
    <t>I-IX.2014</t>
  </si>
  <si>
    <t>I-IX.2015</t>
  </si>
  <si>
    <t>Tablica 27: Podaci o osiguranju za period od 1. siječnja do 30. rujna 2015.</t>
  </si>
  <si>
    <t>Table 27: Insurance data for the period 1 January - 30 September 2015</t>
  </si>
  <si>
    <t>Grafikon 18: Udio zaračunate bruto premije i likvidiranih šteta po društvima za osiguranje po vrstama osiguranja za period od 1. siječnja do 30. rujna 2015.</t>
  </si>
  <si>
    <t>Chart 18: Share of written premium and claims settled per line of insurances for the period 1 January - 30 September 2015</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</si>
  <si>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</si>
  <si>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</si>
  <si>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</si>
  <si>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</si>
  <si>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</si>
  <si>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</si>
  <si>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</si>
  <si>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</si>
  <si>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</si>
  <si>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</si>
  <si>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</si>
  <si>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</si>
  <si>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</si>
  <si>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</si>
  <si>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</si>
  <si>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</si>
  <si>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</si>
  <si>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</si>
  <si>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</si>
  <si>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</si>
  <si>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</si>
  <si>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</si>
  <si>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</si>
  <si>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</si>
  <si>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</si>
  <si>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ADRS-P-A</t>
  </si>
  <si>
    <t>HT-R-A</t>
  </si>
  <si>
    <t>RIVP-R-A</t>
  </si>
  <si>
    <t>MIVA-R-A</t>
  </si>
  <si>
    <t>PODR-R-A</t>
  </si>
  <si>
    <t>EPLT-R-A</t>
  </si>
  <si>
    <t>LEDO-R-A</t>
  </si>
  <si>
    <t>JMNC-R-A</t>
  </si>
  <si>
    <t>ATGR-R-A</t>
  </si>
  <si>
    <t>ERNT-R-A</t>
  </si>
  <si>
    <t>RHMF-O-257A</t>
  </si>
  <si>
    <t>RHMF-O-19BA</t>
  </si>
  <si>
    <t>RHMF-O-227E</t>
  </si>
  <si>
    <t>RIBA-O-17BA</t>
  </si>
  <si>
    <t>RHMF-O-17BA</t>
  </si>
  <si>
    <t>RHMF-O-172A</t>
  </si>
  <si>
    <t>RIBA-O-177A</t>
  </si>
  <si>
    <t>RHMF-O-15CA</t>
  </si>
  <si>
    <t>FNOI-D-197A</t>
  </si>
  <si>
    <t>OPTE-O-142A</t>
  </si>
  <si>
    <t>RHMF-O-167A</t>
  </si>
  <si>
    <t>RHMF-O-203E</t>
  </si>
  <si>
    <t>RHMF-O-187A</t>
  </si>
  <si>
    <t>HP-O-19BA</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</si>
  <si>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</si>
  <si>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</si>
  <si>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</si>
  <si>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ZB Future 2025</t>
  </si>
  <si>
    <t>ZB Future 2030</t>
  </si>
  <si>
    <t xml:space="preserve">ZB Future 2040 </t>
  </si>
  <si>
    <t xml:space="preserve">ZB Future 2055 </t>
  </si>
  <si>
    <r>
      <t xml:space="preserve">Broj / </t>
    </r>
    <r>
      <rPr>
        <i/>
        <sz val="10"/>
        <color rgb="FF0000FF"/>
        <rFont val="Arial"/>
        <family val="2"/>
      </rPr>
      <t>Number</t>
    </r>
    <r>
      <rPr>
        <sz val="10"/>
        <color theme="1"/>
        <rFont val="Arial"/>
        <family val="2"/>
        <charset val="238"/>
      </rPr>
      <t xml:space="preserve"> 10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19.10.2015.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</si>
</sst>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7">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09">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135"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10" fontId="107" fillId="18" borderId="0" xfId="0" applyNumberFormat="1" applyFont="1" applyFill="1" applyBorder="1" applyAlignment="1">
      <alignment horizontal="right" vertical="center"/>
    </xf>
    <xf numFmtId="10" fontId="89" fillId="13"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0" fillId="0" borderId="0" xfId="0" applyFont="1" applyAlignment="1">
      <alignment vertical="center"/>
    </xf>
    <xf numFmtId="0" fontId="58" fillId="0" borderId="0" xfId="0" applyFont="1" applyAlignment="1">
      <alignment horizontal="right"/>
    </xf>
    <xf numFmtId="0" fontId="61" fillId="0" borderId="0" xfId="0" applyFont="1" applyAlignment="1">
      <alignment horizontal="left" vertical="center" wrapText="1"/>
    </xf>
    <xf numFmtId="0" fontId="196" fillId="0" borderId="0" xfId="0" applyFont="1"/>
    <xf numFmtId="0" fontId="43" fillId="13" borderId="0" xfId="3" applyFont="1" applyFill="1" applyBorder="1" applyAlignment="1">
      <alignment horizontal="center" vertical="center"/>
    </xf>
    <xf numFmtId="0" fontId="58" fillId="0" borderId="0" xfId="0" applyFont="1" applyAlignment="1">
      <alignment horizontal="right" vertical="center" indent="1"/>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3"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3" fillId="0" borderId="0" xfId="0" applyFont="1" applyFill="1" applyAlignment="1">
      <alignment vertical="top" wrapText="1"/>
    </xf>
    <xf numFmtId="0" fontId="36" fillId="0" borderId="0" xfId="0" applyFont="1" applyFill="1" applyAlignment="1">
      <alignment vertical="top"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23"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Alignment="1">
      <alignment horizontal="left" vertical="top" wrapText="1"/>
    </xf>
    <xf numFmtId="0" fontId="34" fillId="0" borderId="0" xfId="0" applyFont="1" applyFill="1" applyAlignment="1">
      <alignment horizontal="left" vertical="center" wrapText="1"/>
    </xf>
    <xf numFmtId="0" fontId="34" fillId="0" borderId="0" xfId="0" applyFont="1" applyBorder="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507944</xdr:colOff>
      <xdr:row>50</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27569" cy="3086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58733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784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171450</xdr:colOff>
      <xdr:row>8</xdr:row>
      <xdr:rowOff>114300</xdr:rowOff>
    </xdr:from>
    <xdr:to>
      <xdr:col>9</xdr:col>
      <xdr:colOff>25103</xdr:colOff>
      <xdr:row>22</xdr:row>
      <xdr:rowOff>23063</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800225"/>
          <a:ext cx="3901778" cy="2347163"/>
        </a:xfrm>
        <a:prstGeom prst="rect">
          <a:avLst/>
        </a:prstGeom>
      </xdr:spPr>
    </xdr:pic>
    <xdr:clientData/>
  </xdr:twoCellAnchor>
  <xdr:twoCellAnchor editAs="oneCell">
    <xdr:from>
      <xdr:col>3</xdr:col>
      <xdr:colOff>209550</xdr:colOff>
      <xdr:row>27</xdr:row>
      <xdr:rowOff>9525</xdr:rowOff>
    </xdr:from>
    <xdr:to>
      <xdr:col>9</xdr:col>
      <xdr:colOff>69300</xdr:colOff>
      <xdr:row>39</xdr:row>
      <xdr:rowOff>67260</xdr:rowOff>
    </xdr:to>
    <xdr:pic>
      <xdr:nvPicPr>
        <xdr:cNvPr id="9" name="Picture 8"/>
        <xdr:cNvPicPr>
          <a:picLocks noChangeAspect="1"/>
        </xdr:cNvPicPr>
      </xdr:nvPicPr>
      <xdr:blipFill>
        <a:blip xmlns:r="http://schemas.openxmlformats.org/officeDocument/2006/relationships" r:embed="rId2"/>
        <a:stretch>
          <a:fillRect/>
        </a:stretch>
      </xdr:blipFill>
      <xdr:spPr>
        <a:xfrm>
          <a:off x="2381250" y="5343525"/>
          <a:ext cx="3907875" cy="23532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190500</xdr:colOff>
      <xdr:row>5</xdr:row>
      <xdr:rowOff>123825</xdr:rowOff>
    </xdr:from>
    <xdr:to>
      <xdr:col>9</xdr:col>
      <xdr:colOff>44153</xdr:colOff>
      <xdr:row>19</xdr:row>
      <xdr:rowOff>38685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33625" y="1295400"/>
          <a:ext cx="3901778" cy="2353260"/>
        </a:xfrm>
        <a:prstGeom prst="rect">
          <a:avLst/>
        </a:prstGeom>
      </xdr:spPr>
    </xdr:pic>
    <xdr:clientData/>
  </xdr:twoCellAnchor>
  <xdr:twoCellAnchor editAs="oneCell">
    <xdr:from>
      <xdr:col>3</xdr:col>
      <xdr:colOff>219075</xdr:colOff>
      <xdr:row>24</xdr:row>
      <xdr:rowOff>9525</xdr:rowOff>
    </xdr:from>
    <xdr:to>
      <xdr:col>9</xdr:col>
      <xdr:colOff>60535</xdr:colOff>
      <xdr:row>36</xdr:row>
      <xdr:rowOff>67260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62200" y="482917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752475</xdr:colOff>
      <xdr:row>64</xdr:row>
      <xdr:rowOff>6146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19800" cy="40542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600075</xdr:colOff>
      <xdr:row>42</xdr:row>
      <xdr:rowOff>928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53675" cy="63160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371475</xdr:colOff>
      <xdr:row>44</xdr:row>
      <xdr:rowOff>133350</xdr:rowOff>
    </xdr:from>
    <xdr:to>
      <xdr:col>5</xdr:col>
      <xdr:colOff>817718</xdr:colOff>
      <xdr:row>62</xdr:row>
      <xdr:rowOff>157227</xdr:rowOff>
    </xdr:to>
    <xdr:pic>
      <xdr:nvPicPr>
        <xdr:cNvPr id="4" name="Picture 3"/>
        <xdr:cNvPicPr>
          <a:picLocks noChangeAspect="1"/>
        </xdr:cNvPicPr>
      </xdr:nvPicPr>
      <xdr:blipFill>
        <a:blip xmlns:r="http://schemas.openxmlformats.org/officeDocument/2006/relationships" r:embed="rId1"/>
        <a:stretch>
          <a:fillRect/>
        </a:stretch>
      </xdr:blipFill>
      <xdr:spPr>
        <a:xfrm>
          <a:off x="371475" y="12277725"/>
          <a:ext cx="5456393" cy="2938527"/>
        </a:xfrm>
        <a:prstGeom prst="rect">
          <a:avLst/>
        </a:prstGeom>
      </xdr:spPr>
    </xdr:pic>
    <xdr:clientData/>
  </xdr:twoCellAnchor>
  <xdr:twoCellAnchor editAs="oneCell">
    <xdr:from>
      <xdr:col>0</xdr:col>
      <xdr:colOff>342900</xdr:colOff>
      <xdr:row>67</xdr:row>
      <xdr:rowOff>133350</xdr:rowOff>
    </xdr:from>
    <xdr:to>
      <xdr:col>5</xdr:col>
      <xdr:colOff>825722</xdr:colOff>
      <xdr:row>85</xdr:row>
      <xdr:rowOff>157227</xdr:rowOff>
    </xdr:to>
    <xdr:pic>
      <xdr:nvPicPr>
        <xdr:cNvPr id="7" name="Picture 6"/>
        <xdr:cNvPicPr>
          <a:picLocks noChangeAspect="1"/>
        </xdr:cNvPicPr>
      </xdr:nvPicPr>
      <xdr:blipFill>
        <a:blip xmlns:r="http://schemas.openxmlformats.org/officeDocument/2006/relationships" r:embed="rId2"/>
        <a:stretch>
          <a:fillRect/>
        </a:stretch>
      </xdr:blipFill>
      <xdr:spPr>
        <a:xfrm>
          <a:off x="34290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123825</xdr:rowOff>
    </xdr:from>
    <xdr:to>
      <xdr:col>3</xdr:col>
      <xdr:colOff>579887</xdr:colOff>
      <xdr:row>48</xdr:row>
      <xdr:rowOff>44795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29250"/>
          <a:ext cx="4456562" cy="2511770"/>
        </a:xfrm>
        <a:prstGeom prst="rect">
          <a:avLst/>
        </a:prstGeom>
      </xdr:spPr>
    </xdr:pic>
    <xdr:clientData/>
  </xdr:twoCellAnchor>
  <xdr:twoCellAnchor editAs="oneCell">
    <xdr:from>
      <xdr:col>0</xdr:col>
      <xdr:colOff>19050</xdr:colOff>
      <xdr:row>52</xdr:row>
      <xdr:rowOff>104775</xdr:rowOff>
    </xdr:from>
    <xdr:to>
      <xdr:col>3</xdr:col>
      <xdr:colOff>519682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1905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12</xdr:col>
      <xdr:colOff>0</xdr:colOff>
      <xdr:row>23</xdr:row>
      <xdr:rowOff>152399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9575"/>
          <a:ext cx="7315200" cy="3467099"/>
        </a:xfrm>
        <a:prstGeom prst="rect">
          <a:avLst/>
        </a:prstGeom>
      </xdr:spPr>
    </xdr:pic>
    <xdr:clientData/>
  </xdr:twoCellAnchor>
  <xdr:twoCellAnchor editAs="oneCell">
    <xdr:from>
      <xdr:col>0</xdr:col>
      <xdr:colOff>0</xdr:colOff>
      <xdr:row>28</xdr:row>
      <xdr:rowOff>114300</xdr:rowOff>
    </xdr:from>
    <xdr:to>
      <xdr:col>11</xdr:col>
      <xdr:colOff>590550</xdr:colOff>
      <xdr:row>49</xdr:row>
      <xdr:rowOff>142874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48200"/>
          <a:ext cx="7296150" cy="3428999"/>
        </a:xfrm>
        <a:prstGeom prst="rect">
          <a:avLst/>
        </a:prstGeom>
      </xdr:spPr>
    </xdr:pic>
    <xdr:clientData/>
  </xdr:twoCellAnchor>
  <xdr:twoCellAnchor editAs="oneCell">
    <xdr:from>
      <xdr:col>0</xdr:col>
      <xdr:colOff>0</xdr:colOff>
      <xdr:row>55</xdr:row>
      <xdr:rowOff>0</xdr:rowOff>
    </xdr:from>
    <xdr:to>
      <xdr:col>11</xdr:col>
      <xdr:colOff>590550</xdr:colOff>
      <xdr:row>76</xdr:row>
      <xdr:rowOff>9525</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905875"/>
          <a:ext cx="7296150" cy="3409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20</xdr:row>
      <xdr:rowOff>0</xdr:rowOff>
    </xdr:from>
    <xdr:to>
      <xdr:col>7</xdr:col>
      <xdr:colOff>464159</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42875"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581025</xdr:colOff>
      <xdr:row>66</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77150" cy="66389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24</xdr:row>
      <xdr:rowOff>161924</xdr:rowOff>
    </xdr:from>
    <xdr:to>
      <xdr:col>9</xdr:col>
      <xdr:colOff>571500</xdr:colOff>
      <xdr:row>66</xdr:row>
      <xdr:rowOff>19049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4"/>
          <a:ext cx="7667625" cy="6657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4"/>
      <c r="B1" s="365"/>
      <c r="C1" s="365"/>
      <c r="D1" s="365"/>
      <c r="E1" s="365"/>
      <c r="F1" s="365"/>
      <c r="G1" s="365"/>
      <c r="H1" s="365"/>
      <c r="I1" s="365"/>
    </row>
    <row r="2" spans="1:9" ht="18.75" customHeight="1">
      <c r="A2" s="700" t="s">
        <v>0</v>
      </c>
      <c r="B2" s="700"/>
      <c r="C2" s="700"/>
      <c r="D2" s="700"/>
      <c r="E2" s="700"/>
      <c r="F2" s="700"/>
      <c r="G2" s="700"/>
      <c r="H2" s="700"/>
      <c r="I2" s="700"/>
    </row>
    <row r="3" spans="1:9" ht="18.75" customHeight="1">
      <c r="A3" s="366"/>
      <c r="B3" s="366"/>
      <c r="C3" s="366"/>
      <c r="D3" s="366"/>
      <c r="E3" s="366"/>
      <c r="F3" s="366"/>
      <c r="G3" s="366"/>
      <c r="H3" s="366"/>
      <c r="I3" s="366"/>
    </row>
    <row r="4" spans="1:9" ht="16.5">
      <c r="A4" s="701" t="s">
        <v>1</v>
      </c>
      <c r="B4" s="701"/>
      <c r="C4" s="701"/>
      <c r="D4" s="701"/>
      <c r="E4" s="701"/>
      <c r="F4" s="701"/>
      <c r="G4" s="701"/>
      <c r="H4" s="701"/>
      <c r="I4" s="701"/>
    </row>
    <row r="5" spans="1:9" ht="15" customHeight="1">
      <c r="A5" s="367"/>
      <c r="B5" s="367"/>
      <c r="C5" s="367"/>
      <c r="D5" s="367"/>
      <c r="E5" s="367"/>
      <c r="F5" s="367"/>
      <c r="G5" s="367"/>
      <c r="H5" s="367"/>
      <c r="I5" s="367"/>
    </row>
    <row r="6" spans="1:9" ht="15" customHeight="1">
      <c r="A6" s="368"/>
      <c r="B6" s="368"/>
      <c r="C6" s="368"/>
      <c r="D6" s="368"/>
      <c r="E6" s="368"/>
      <c r="F6" s="368"/>
      <c r="G6" s="368"/>
      <c r="H6" s="368"/>
      <c r="I6" s="368"/>
    </row>
    <row r="7" spans="1:9" ht="15.75" customHeight="1">
      <c r="A7" s="702" t="s">
        <v>1268</v>
      </c>
      <c r="B7" s="703"/>
      <c r="C7" s="703"/>
      <c r="D7" s="703"/>
      <c r="E7" s="703"/>
      <c r="F7" s="703"/>
      <c r="G7" s="703"/>
      <c r="H7" s="703"/>
      <c r="I7" s="703"/>
    </row>
    <row r="8" spans="1:9">
      <c r="A8" s="369"/>
      <c r="B8" s="369"/>
      <c r="C8" s="369"/>
      <c r="D8" s="369"/>
      <c r="E8" s="369"/>
      <c r="F8" s="369"/>
      <c r="G8" s="369"/>
      <c r="H8" s="369"/>
      <c r="I8" s="369"/>
    </row>
    <row r="9" spans="1:9">
      <c r="A9" s="370"/>
      <c r="B9" s="370"/>
      <c r="C9" s="370"/>
      <c r="D9" s="370"/>
      <c r="E9" s="370"/>
      <c r="F9" s="370"/>
      <c r="G9" s="370"/>
      <c r="H9" s="370"/>
      <c r="I9" s="370"/>
    </row>
    <row r="10" spans="1:9">
      <c r="A10" s="370"/>
      <c r="B10" s="370"/>
      <c r="C10" s="370"/>
      <c r="D10" s="370"/>
      <c r="E10" s="370"/>
      <c r="F10" s="370"/>
      <c r="G10" s="370"/>
      <c r="H10" s="370"/>
      <c r="I10" s="370"/>
    </row>
    <row r="11" spans="1:9">
      <c r="A11" s="370"/>
      <c r="B11" s="370"/>
      <c r="C11" s="370"/>
      <c r="D11" s="370"/>
      <c r="E11" s="370"/>
      <c r="F11" s="370"/>
      <c r="G11" s="370"/>
      <c r="H11" s="370"/>
      <c r="I11" s="370"/>
    </row>
    <row r="12" spans="1:9">
      <c r="A12" s="370"/>
      <c r="B12" s="370"/>
      <c r="C12" s="370"/>
      <c r="D12" s="370"/>
      <c r="E12" s="370"/>
      <c r="F12" s="370"/>
      <c r="G12" s="370"/>
      <c r="H12" s="370"/>
      <c r="I12" s="370"/>
    </row>
    <row r="13" spans="1:9">
      <c r="A13" s="370"/>
      <c r="B13" s="370"/>
      <c r="C13" s="370"/>
      <c r="D13" s="370"/>
      <c r="E13" s="370"/>
      <c r="F13" s="370"/>
      <c r="G13" s="370"/>
      <c r="H13" s="370"/>
      <c r="I13" s="370"/>
    </row>
    <row r="14" spans="1:9">
      <c r="A14" s="370"/>
      <c r="B14" s="370"/>
      <c r="C14" s="370"/>
      <c r="D14" s="370"/>
      <c r="E14" s="370"/>
      <c r="F14" s="370"/>
      <c r="G14" s="370"/>
      <c r="H14" s="370"/>
      <c r="I14" s="370"/>
    </row>
    <row r="15" spans="1:9">
      <c r="A15" s="370"/>
      <c r="B15" s="370"/>
      <c r="C15" s="370"/>
      <c r="D15" s="370"/>
      <c r="E15" s="370"/>
      <c r="F15" s="370"/>
      <c r="G15" s="370"/>
      <c r="H15" s="370"/>
      <c r="I15" s="370"/>
    </row>
    <row r="16" spans="1:9">
      <c r="A16" s="370"/>
      <c r="B16" s="370"/>
      <c r="C16" s="370"/>
      <c r="D16" s="370"/>
      <c r="E16" s="370"/>
      <c r="F16" s="370"/>
      <c r="G16" s="370"/>
      <c r="H16" s="370"/>
      <c r="I16" s="370"/>
    </row>
    <row r="17" spans="1:9">
      <c r="A17" s="370"/>
      <c r="B17" s="370"/>
      <c r="C17" s="370"/>
      <c r="D17" s="370"/>
      <c r="E17" s="370"/>
      <c r="F17" s="370"/>
      <c r="G17" s="370"/>
      <c r="H17" s="370"/>
      <c r="I17" s="370"/>
    </row>
    <row r="18" spans="1:9" ht="30">
      <c r="A18" s="704" t="s">
        <v>2</v>
      </c>
      <c r="B18" s="704"/>
      <c r="C18" s="704"/>
      <c r="D18" s="704"/>
      <c r="E18" s="704"/>
      <c r="F18" s="704"/>
      <c r="G18" s="704"/>
      <c r="H18" s="704"/>
      <c r="I18" s="704"/>
    </row>
    <row r="19" spans="1:9" ht="18.75" customHeight="1">
      <c r="A19" s="371"/>
      <c r="B19" s="371"/>
      <c r="C19" s="371"/>
      <c r="D19" s="371"/>
      <c r="E19" s="371"/>
      <c r="F19" s="371"/>
      <c r="G19" s="371"/>
      <c r="H19" s="371"/>
      <c r="I19" s="371"/>
    </row>
    <row r="20" spans="1:9" ht="18.75" customHeight="1">
      <c r="A20" s="705" t="s">
        <v>1202</v>
      </c>
      <c r="B20" s="705"/>
      <c r="C20" s="705"/>
      <c r="D20" s="705"/>
      <c r="E20" s="705"/>
      <c r="F20" s="705"/>
      <c r="G20" s="705"/>
      <c r="H20" s="705"/>
      <c r="I20" s="705"/>
    </row>
    <row r="21" spans="1:9" ht="18.75" customHeight="1">
      <c r="A21" s="372"/>
      <c r="B21" s="372"/>
      <c r="C21" s="372"/>
      <c r="D21" s="372"/>
      <c r="E21" s="372"/>
      <c r="F21" s="372"/>
      <c r="G21" s="372"/>
      <c r="H21" s="372"/>
      <c r="I21" s="372"/>
    </row>
    <row r="22" spans="1:9" ht="26.25" customHeight="1">
      <c r="A22" s="706" t="s">
        <v>3</v>
      </c>
      <c r="B22" s="706"/>
      <c r="C22" s="706"/>
      <c r="D22" s="706"/>
      <c r="E22" s="706"/>
      <c r="F22" s="706"/>
      <c r="G22" s="706"/>
      <c r="H22" s="706"/>
      <c r="I22" s="706"/>
    </row>
    <row r="23" spans="1:9" ht="18.75">
      <c r="A23" s="373"/>
      <c r="B23" s="373"/>
      <c r="C23" s="373"/>
      <c r="D23" s="373"/>
      <c r="E23" s="373"/>
      <c r="F23" s="373"/>
      <c r="G23" s="373"/>
      <c r="H23" s="373"/>
      <c r="I23" s="373"/>
    </row>
    <row r="24" spans="1:9" ht="18.75" customHeight="1">
      <c r="A24" s="696" t="s">
        <v>1203</v>
      </c>
      <c r="B24" s="696"/>
      <c r="C24" s="696"/>
      <c r="D24" s="696"/>
      <c r="E24" s="696"/>
      <c r="F24" s="696"/>
      <c r="G24" s="696"/>
      <c r="H24" s="696"/>
      <c r="I24" s="696"/>
    </row>
    <row r="25" spans="1:9">
      <c r="A25" s="370"/>
      <c r="B25" s="370"/>
      <c r="C25" s="370"/>
      <c r="D25" s="370"/>
      <c r="E25" s="370"/>
      <c r="F25" s="370"/>
      <c r="G25" s="370"/>
      <c r="H25" s="370"/>
      <c r="I25" s="370"/>
    </row>
    <row r="26" spans="1:9">
      <c r="A26" s="370"/>
      <c r="B26" s="370"/>
      <c r="C26" s="370"/>
      <c r="D26" s="370"/>
      <c r="E26" s="370"/>
      <c r="F26" s="370"/>
      <c r="G26" s="370"/>
      <c r="H26" s="370"/>
      <c r="I26" s="370"/>
    </row>
    <row r="27" spans="1:9">
      <c r="A27" s="370"/>
      <c r="B27" s="370"/>
      <c r="C27" s="370"/>
      <c r="D27" s="370"/>
      <c r="E27" s="370"/>
      <c r="F27" s="370"/>
      <c r="G27" s="370"/>
      <c r="H27" s="370"/>
      <c r="I27" s="370"/>
    </row>
    <row r="28" spans="1:9">
      <c r="A28" s="370"/>
      <c r="B28" s="370"/>
      <c r="C28" s="370"/>
      <c r="D28" s="370"/>
      <c r="E28" s="370"/>
      <c r="F28" s="370"/>
      <c r="G28" s="370"/>
      <c r="H28" s="370"/>
      <c r="I28" s="370"/>
    </row>
    <row r="29" spans="1:9">
      <c r="A29" s="370"/>
      <c r="B29" s="370"/>
      <c r="C29" s="370"/>
      <c r="D29" s="370"/>
      <c r="E29" s="370"/>
      <c r="F29" s="370"/>
      <c r="G29" s="370"/>
      <c r="H29" s="370"/>
      <c r="I29" s="370"/>
    </row>
    <row r="30" spans="1:9">
      <c r="A30" s="370"/>
      <c r="B30" s="370"/>
      <c r="C30" s="370"/>
      <c r="D30" s="370"/>
      <c r="E30" s="370"/>
      <c r="F30" s="370"/>
      <c r="G30" s="370"/>
      <c r="H30" s="370"/>
      <c r="I30" s="370"/>
    </row>
    <row r="31" spans="1:9">
      <c r="A31" s="370"/>
      <c r="B31" s="370"/>
      <c r="C31" s="370"/>
      <c r="D31" s="370"/>
      <c r="E31" s="370"/>
      <c r="F31" s="370"/>
      <c r="G31" s="370"/>
      <c r="H31" s="370"/>
      <c r="I31" s="370"/>
    </row>
    <row r="32" spans="1:9">
      <c r="A32" s="370"/>
      <c r="B32" s="370"/>
      <c r="C32" s="370"/>
      <c r="D32" s="370"/>
      <c r="E32" s="370"/>
      <c r="F32" s="370"/>
      <c r="G32" s="370"/>
      <c r="H32" s="370"/>
      <c r="I32" s="370"/>
    </row>
    <row r="33" spans="1:9">
      <c r="A33" s="370"/>
      <c r="B33" s="370"/>
      <c r="C33" s="370"/>
      <c r="D33" s="370"/>
      <c r="E33" s="370"/>
      <c r="F33" s="370"/>
      <c r="G33" s="370"/>
      <c r="H33" s="370"/>
      <c r="I33" s="370"/>
    </row>
    <row r="34" spans="1:9">
      <c r="A34" s="370"/>
      <c r="B34" s="370"/>
      <c r="C34" s="370"/>
      <c r="D34" s="370"/>
      <c r="E34" s="370"/>
      <c r="F34" s="370"/>
      <c r="G34" s="370"/>
      <c r="H34" s="370"/>
      <c r="I34" s="370"/>
    </row>
    <row r="35" spans="1:9">
      <c r="A35" s="370"/>
      <c r="B35" s="370"/>
      <c r="C35" s="370"/>
      <c r="D35" s="370"/>
      <c r="E35" s="370"/>
      <c r="F35" s="370"/>
      <c r="G35" s="370"/>
      <c r="H35" s="370"/>
      <c r="I35" s="370"/>
    </row>
    <row r="36" spans="1:9">
      <c r="A36" s="697"/>
      <c r="B36" s="697"/>
      <c r="C36" s="697"/>
      <c r="D36" s="697"/>
      <c r="E36" s="697"/>
      <c r="F36" s="697"/>
      <c r="G36" s="697"/>
      <c r="H36" s="697"/>
      <c r="I36" s="697"/>
    </row>
    <row r="37" spans="1:9" ht="50.25" customHeight="1">
      <c r="A37" s="698" t="s">
        <v>4</v>
      </c>
      <c r="B37" s="698"/>
      <c r="C37" s="698"/>
      <c r="D37" s="698"/>
      <c r="E37" s="698"/>
      <c r="F37" s="698"/>
      <c r="G37" s="698"/>
      <c r="H37" s="698"/>
      <c r="I37" s="698"/>
    </row>
    <row r="38" spans="1:9">
      <c r="A38" s="374"/>
      <c r="B38" s="374"/>
      <c r="C38" s="374"/>
      <c r="D38" s="374"/>
      <c r="E38" s="374"/>
      <c r="F38" s="374"/>
      <c r="G38" s="374"/>
      <c r="H38" s="374"/>
      <c r="I38" s="374"/>
    </row>
    <row r="39" spans="1:9" ht="65.25" customHeight="1">
      <c r="A39" s="699" t="s">
        <v>5</v>
      </c>
      <c r="B39" s="699"/>
      <c r="C39" s="699"/>
      <c r="D39" s="699"/>
      <c r="E39" s="699"/>
      <c r="F39" s="699"/>
      <c r="G39" s="699"/>
      <c r="H39" s="699"/>
      <c r="I39" s="699"/>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5" t="s">
        <v>908</v>
      </c>
      <c r="L1" s="376" t="str">
        <f>Naslovnica!A20</f>
        <v>Rujan 2015.</v>
      </c>
    </row>
    <row r="2" spans="1:19" ht="12.75" customHeight="1">
      <c r="A2" s="117" t="s">
        <v>914</v>
      </c>
      <c r="J2" s="88"/>
      <c r="K2" s="88"/>
      <c r="L2" s="118" t="str">
        <f>Naslovnica!A24</f>
        <v>September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481</v>
      </c>
    </row>
    <row r="26" spans="1:1" ht="12.75" customHeight="1">
      <c r="A26" s="37"/>
    </row>
    <row r="27" spans="1:1" ht="12.75" customHeight="1">
      <c r="A27" s="375" t="s">
        <v>909</v>
      </c>
    </row>
    <row r="28" spans="1:1" ht="12.75" customHeight="1">
      <c r="A28" s="117" t="s">
        <v>913</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481</v>
      </c>
    </row>
    <row r="52" spans="1:1" ht="12.75" customHeight="1"/>
    <row r="53" spans="1:1" ht="12.75" customHeight="1">
      <c r="A53" s="375" t="s">
        <v>910</v>
      </c>
    </row>
    <row r="54" spans="1:1" ht="12.75" customHeight="1">
      <c r="A54" s="117" t="s">
        <v>915</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481</v>
      </c>
    </row>
    <row r="78" spans="1:12" ht="12.75" customHeight="1">
      <c r="A78" s="74" t="s">
        <v>328</v>
      </c>
    </row>
    <row r="79" spans="1:12" ht="12.75" customHeight="1">
      <c r="L79" s="695" t="s">
        <v>367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47" t="s">
        <v>935</v>
      </c>
      <c r="AG1" s="376" t="str">
        <f>Naslovnica!A20</f>
        <v>Rujan 2015.</v>
      </c>
    </row>
    <row r="2" spans="1:33" ht="12.75" customHeight="1">
      <c r="A2" s="119" t="s">
        <v>936</v>
      </c>
      <c r="AG2" s="118" t="str">
        <f>Naslovnica!A24</f>
        <v>September 2015</v>
      </c>
    </row>
    <row r="3" spans="1:33" ht="12.75" customHeight="1">
      <c r="A3" s="119"/>
      <c r="AG3" s="118"/>
    </row>
    <row r="4" spans="1:33" ht="12.75" customHeight="1">
      <c r="I4" s="666"/>
      <c r="J4" s="666"/>
      <c r="K4" s="666"/>
      <c r="AG4" s="21" t="s">
        <v>482</v>
      </c>
    </row>
    <row r="5" spans="1:33" ht="15" customHeight="1">
      <c r="A5" s="408" t="s">
        <v>918</v>
      </c>
      <c r="B5" s="747" t="s">
        <v>923</v>
      </c>
      <c r="C5" s="747"/>
      <c r="D5" s="747"/>
      <c r="E5" s="747"/>
      <c r="F5" s="747"/>
      <c r="G5" s="747"/>
      <c r="H5" s="747"/>
      <c r="I5" s="747"/>
      <c r="J5" s="748" t="s">
        <v>930</v>
      </c>
      <c r="K5" s="748"/>
      <c r="L5" s="747" t="s">
        <v>924</v>
      </c>
      <c r="M5" s="747"/>
      <c r="N5" s="747"/>
      <c r="O5" s="747"/>
      <c r="P5" s="747"/>
      <c r="Q5" s="747"/>
      <c r="R5" s="747"/>
      <c r="S5" s="747"/>
      <c r="T5" s="748" t="s">
        <v>931</v>
      </c>
      <c r="U5" s="748"/>
      <c r="V5" s="747" t="s">
        <v>925</v>
      </c>
      <c r="W5" s="747"/>
      <c r="X5" s="747"/>
      <c r="Y5" s="747"/>
      <c r="Z5" s="747"/>
      <c r="AA5" s="747"/>
      <c r="AB5" s="747"/>
      <c r="AC5" s="747"/>
      <c r="AD5" s="748" t="s">
        <v>932</v>
      </c>
      <c r="AE5" s="748"/>
      <c r="AF5" s="750" t="s">
        <v>872</v>
      </c>
      <c r="AG5" s="750"/>
    </row>
    <row r="6" spans="1:33" ht="22.5" customHeight="1">
      <c r="A6" s="749" t="s">
        <v>483</v>
      </c>
      <c r="B6" s="722" t="s">
        <v>919</v>
      </c>
      <c r="C6" s="722"/>
      <c r="D6" s="722" t="s">
        <v>920</v>
      </c>
      <c r="E6" s="722"/>
      <c r="F6" s="722" t="s">
        <v>921</v>
      </c>
      <c r="G6" s="722"/>
      <c r="H6" s="722" t="s">
        <v>922</v>
      </c>
      <c r="I6" s="722"/>
      <c r="J6" s="748"/>
      <c r="K6" s="748"/>
      <c r="L6" s="722" t="s">
        <v>919</v>
      </c>
      <c r="M6" s="722"/>
      <c r="N6" s="722" t="s">
        <v>920</v>
      </c>
      <c r="O6" s="722"/>
      <c r="P6" s="722" t="s">
        <v>921</v>
      </c>
      <c r="Q6" s="722"/>
      <c r="R6" s="722" t="s">
        <v>922</v>
      </c>
      <c r="S6" s="722"/>
      <c r="T6" s="748"/>
      <c r="U6" s="748"/>
      <c r="V6" s="722" t="s">
        <v>919</v>
      </c>
      <c r="W6" s="722"/>
      <c r="X6" s="722" t="s">
        <v>920</v>
      </c>
      <c r="Y6" s="722"/>
      <c r="Z6" s="722" t="s">
        <v>921</v>
      </c>
      <c r="AA6" s="722"/>
      <c r="AB6" s="722" t="s">
        <v>922</v>
      </c>
      <c r="AC6" s="722"/>
      <c r="AD6" s="748"/>
      <c r="AE6" s="748"/>
      <c r="AF6" s="750"/>
      <c r="AG6" s="750"/>
    </row>
    <row r="7" spans="1:33">
      <c r="A7" s="749"/>
      <c r="B7" s="408" t="s">
        <v>130</v>
      </c>
      <c r="C7" s="408" t="s">
        <v>131</v>
      </c>
      <c r="D7" s="408" t="s">
        <v>130</v>
      </c>
      <c r="E7" s="408" t="s">
        <v>131</v>
      </c>
      <c r="F7" s="408" t="s">
        <v>130</v>
      </c>
      <c r="G7" s="408" t="s">
        <v>131</v>
      </c>
      <c r="H7" s="408" t="s">
        <v>130</v>
      </c>
      <c r="I7" s="408" t="s">
        <v>131</v>
      </c>
      <c r="J7" s="408" t="s">
        <v>130</v>
      </c>
      <c r="K7" s="408" t="s">
        <v>131</v>
      </c>
      <c r="L7" s="408" t="s">
        <v>130</v>
      </c>
      <c r="M7" s="408" t="s">
        <v>131</v>
      </c>
      <c r="N7" s="408" t="s">
        <v>130</v>
      </c>
      <c r="O7" s="408" t="s">
        <v>131</v>
      </c>
      <c r="P7" s="408" t="s">
        <v>130</v>
      </c>
      <c r="Q7" s="408" t="s">
        <v>131</v>
      </c>
      <c r="R7" s="408" t="s">
        <v>130</v>
      </c>
      <c r="S7" s="408" t="s">
        <v>131</v>
      </c>
      <c r="T7" s="408" t="s">
        <v>130</v>
      </c>
      <c r="U7" s="408" t="s">
        <v>131</v>
      </c>
      <c r="V7" s="408" t="s">
        <v>130</v>
      </c>
      <c r="W7" s="408" t="s">
        <v>131</v>
      </c>
      <c r="X7" s="408" t="s">
        <v>130</v>
      </c>
      <c r="Y7" s="408" t="s">
        <v>131</v>
      </c>
      <c r="Z7" s="408" t="s">
        <v>130</v>
      </c>
      <c r="AA7" s="408" t="s">
        <v>131</v>
      </c>
      <c r="AB7" s="408" t="s">
        <v>130</v>
      </c>
      <c r="AC7" s="408" t="s">
        <v>131</v>
      </c>
      <c r="AD7" s="408" t="s">
        <v>130</v>
      </c>
      <c r="AE7" s="408" t="s">
        <v>131</v>
      </c>
      <c r="AF7" s="408" t="s">
        <v>130</v>
      </c>
      <c r="AG7" s="408" t="s">
        <v>131</v>
      </c>
    </row>
    <row r="8" spans="1:33">
      <c r="A8" s="749"/>
      <c r="B8" s="409" t="s">
        <v>122</v>
      </c>
      <c r="C8" s="409" t="s">
        <v>123</v>
      </c>
      <c r="D8" s="409" t="s">
        <v>122</v>
      </c>
      <c r="E8" s="409" t="s">
        <v>123</v>
      </c>
      <c r="F8" s="409" t="s">
        <v>122</v>
      </c>
      <c r="G8" s="409" t="s">
        <v>123</v>
      </c>
      <c r="H8" s="409" t="s">
        <v>122</v>
      </c>
      <c r="I8" s="409" t="s">
        <v>123</v>
      </c>
      <c r="J8" s="409" t="s">
        <v>122</v>
      </c>
      <c r="K8" s="409" t="s">
        <v>123</v>
      </c>
      <c r="L8" s="409" t="s">
        <v>122</v>
      </c>
      <c r="M8" s="409" t="s">
        <v>123</v>
      </c>
      <c r="N8" s="409" t="s">
        <v>122</v>
      </c>
      <c r="O8" s="409" t="s">
        <v>123</v>
      </c>
      <c r="P8" s="409" t="s">
        <v>122</v>
      </c>
      <c r="Q8" s="409" t="s">
        <v>123</v>
      </c>
      <c r="R8" s="409" t="s">
        <v>122</v>
      </c>
      <c r="S8" s="409" t="s">
        <v>123</v>
      </c>
      <c r="T8" s="409" t="s">
        <v>122</v>
      </c>
      <c r="U8" s="409" t="s">
        <v>123</v>
      </c>
      <c r="V8" s="409" t="s">
        <v>122</v>
      </c>
      <c r="W8" s="409" t="s">
        <v>123</v>
      </c>
      <c r="X8" s="409" t="s">
        <v>122</v>
      </c>
      <c r="Y8" s="409" t="s">
        <v>123</v>
      </c>
      <c r="Z8" s="409" t="s">
        <v>122</v>
      </c>
      <c r="AA8" s="409" t="s">
        <v>123</v>
      </c>
      <c r="AB8" s="409" t="s">
        <v>122</v>
      </c>
      <c r="AC8" s="409" t="s">
        <v>123</v>
      </c>
      <c r="AD8" s="409" t="s">
        <v>122</v>
      </c>
      <c r="AE8" s="409" t="s">
        <v>123</v>
      </c>
      <c r="AF8" s="409" t="s">
        <v>122</v>
      </c>
      <c r="AG8" s="409" t="s">
        <v>123</v>
      </c>
    </row>
    <row r="9" spans="1:33" ht="18">
      <c r="A9" s="209" t="s">
        <v>599</v>
      </c>
      <c r="B9" s="181">
        <v>5175.27538</v>
      </c>
      <c r="C9" s="182">
        <v>2.7888959158111192E-2</v>
      </c>
      <c r="D9" s="181">
        <v>819.59811999999999</v>
      </c>
      <c r="E9" s="182">
        <v>1.5193237716108672E-2</v>
      </c>
      <c r="F9" s="181">
        <v>179.87885999999997</v>
      </c>
      <c r="G9" s="182">
        <v>3.4246763396185314E-3</v>
      </c>
      <c r="H9" s="181">
        <v>952.05349000000001</v>
      </c>
      <c r="I9" s="182">
        <v>8.98552448194463E-3</v>
      </c>
      <c r="J9" s="181">
        <v>7126.8058499999997</v>
      </c>
      <c r="K9" s="182">
        <v>1.7906971218018083E-2</v>
      </c>
      <c r="L9" s="181">
        <v>229122.05293000001</v>
      </c>
      <c r="M9" s="182">
        <v>8.2741475082314959E-3</v>
      </c>
      <c r="N9" s="181">
        <v>190195.79909000001</v>
      </c>
      <c r="O9" s="182">
        <v>2.0575683645902343E-2</v>
      </c>
      <c r="P9" s="181">
        <v>31381.372510000001</v>
      </c>
      <c r="Q9" s="182">
        <v>2.8140231840339748E-3</v>
      </c>
      <c r="R9" s="181">
        <v>100678.60923999999</v>
      </c>
      <c r="S9" s="182">
        <v>4.7520458037767629E-3</v>
      </c>
      <c r="T9" s="181">
        <v>551377.83377000003</v>
      </c>
      <c r="U9" s="182">
        <v>7.9594694716489806E-3</v>
      </c>
      <c r="V9" s="181">
        <v>27356.147359999999</v>
      </c>
      <c r="W9" s="182">
        <v>3.4462414650192771E-2</v>
      </c>
      <c r="X9" s="181">
        <v>404.24485999999996</v>
      </c>
      <c r="Y9" s="182">
        <v>1.9030845587197183E-3</v>
      </c>
      <c r="Z9" s="181">
        <v>855.77674000000002</v>
      </c>
      <c r="AA9" s="182">
        <v>2.8084387787786088E-3</v>
      </c>
      <c r="AB9" s="181">
        <v>419.46648999999996</v>
      </c>
      <c r="AC9" s="182">
        <v>5.922641845242867E-4</v>
      </c>
      <c r="AD9" s="181">
        <v>29035.635449999998</v>
      </c>
      <c r="AE9" s="182">
        <v>1.437998141347238E-2</v>
      </c>
      <c r="AF9" s="181">
        <v>587540.27506999997</v>
      </c>
      <c r="AG9" s="182">
        <v>8.195528031310793E-3</v>
      </c>
    </row>
    <row r="10" spans="1:33" ht="18">
      <c r="A10" s="209" t="s">
        <v>600</v>
      </c>
      <c r="B10" s="184">
        <v>6336.91345</v>
      </c>
      <c r="C10" s="185">
        <v>3.4148892072200315E-2</v>
      </c>
      <c r="D10" s="184">
        <v>960.42744999999991</v>
      </c>
      <c r="E10" s="185">
        <v>1.7803850693222767E-2</v>
      </c>
      <c r="F10" s="184">
        <v>64.845219999999998</v>
      </c>
      <c r="G10" s="185">
        <v>1.2345747058401327E-3</v>
      </c>
      <c r="H10" s="184">
        <v>210.83739000000003</v>
      </c>
      <c r="I10" s="185">
        <v>1.9898929518700763E-3</v>
      </c>
      <c r="J10" s="184">
        <v>7573.02351</v>
      </c>
      <c r="K10" s="185">
        <v>1.9028147655649166E-2</v>
      </c>
      <c r="L10" s="184">
        <v>112205.07427</v>
      </c>
      <c r="M10" s="185">
        <v>4.0519946631487717E-3</v>
      </c>
      <c r="N10" s="184">
        <v>74369.536640000006</v>
      </c>
      <c r="O10" s="185">
        <v>8.0454145996825925E-3</v>
      </c>
      <c r="P10" s="184">
        <v>93385.477980000011</v>
      </c>
      <c r="Q10" s="185">
        <v>8.3740410016825695E-3</v>
      </c>
      <c r="R10" s="184">
        <v>183282.82091000001</v>
      </c>
      <c r="S10" s="185">
        <v>8.6509772689996028E-3</v>
      </c>
      <c r="T10" s="184">
        <v>463242.90980000002</v>
      </c>
      <c r="U10" s="182">
        <v>6.6871890248112438E-3</v>
      </c>
      <c r="V10" s="184">
        <v>908.97289999999998</v>
      </c>
      <c r="W10" s="185">
        <v>1.1450954907265937E-3</v>
      </c>
      <c r="X10" s="184">
        <v>53.430300000000003</v>
      </c>
      <c r="Y10" s="185">
        <v>2.5153660308200872E-4</v>
      </c>
      <c r="Z10" s="184">
        <v>0</v>
      </c>
      <c r="AA10" s="185">
        <v>0</v>
      </c>
      <c r="AB10" s="184">
        <v>2.4958899999999997</v>
      </c>
      <c r="AC10" s="185">
        <v>3.5240628053800479E-6</v>
      </c>
      <c r="AD10" s="184">
        <v>964.89909</v>
      </c>
      <c r="AE10" s="185">
        <v>4.7786903110730495E-4</v>
      </c>
      <c r="AF10" s="184">
        <v>471780.83240000007</v>
      </c>
      <c r="AG10" s="182">
        <v>6.5808136065373243E-3</v>
      </c>
    </row>
    <row r="11" spans="1:33" ht="27">
      <c r="A11" s="209" t="s">
        <v>601</v>
      </c>
      <c r="B11" s="184">
        <v>175396.541</v>
      </c>
      <c r="C11" s="185">
        <v>0.94519162928543043</v>
      </c>
      <c r="D11" s="184">
        <v>53659.925109999996</v>
      </c>
      <c r="E11" s="185">
        <v>0.99471677414879722</v>
      </c>
      <c r="F11" s="184">
        <v>54531.209280000003</v>
      </c>
      <c r="G11" s="185">
        <v>1.0382083930930099</v>
      </c>
      <c r="H11" s="184">
        <v>105354.38342</v>
      </c>
      <c r="I11" s="185">
        <v>0.99433950029487461</v>
      </c>
      <c r="J11" s="184">
        <v>388942.05880999996</v>
      </c>
      <c r="K11" s="185">
        <v>0.97726448554612522</v>
      </c>
      <c r="L11" s="184">
        <v>27703116.035750002</v>
      </c>
      <c r="M11" s="185">
        <v>1.000426041868081</v>
      </c>
      <c r="N11" s="184">
        <v>9373391.0624299999</v>
      </c>
      <c r="O11" s="185">
        <v>1.0140283334997615</v>
      </c>
      <c r="P11" s="184">
        <v>11294990.16028</v>
      </c>
      <c r="Q11" s="185">
        <v>1.0128417475792406</v>
      </c>
      <c r="R11" s="184">
        <v>21696133.70132</v>
      </c>
      <c r="S11" s="185">
        <v>1.0240608396542576</v>
      </c>
      <c r="T11" s="184">
        <v>70067630.959780008</v>
      </c>
      <c r="U11" s="185">
        <v>1.0114682444919858</v>
      </c>
      <c r="V11" s="184">
        <v>777565.38328999991</v>
      </c>
      <c r="W11" s="185">
        <v>0.9795524312666245</v>
      </c>
      <c r="X11" s="184">
        <v>218215.50561000002</v>
      </c>
      <c r="Y11" s="185">
        <v>1.0273044886695828</v>
      </c>
      <c r="Z11" s="184">
        <v>310374.89548000001</v>
      </c>
      <c r="AA11" s="185">
        <v>1.0185704421288544</v>
      </c>
      <c r="AB11" s="184">
        <v>721361.11051000003</v>
      </c>
      <c r="AC11" s="185">
        <v>1.0185231956520269</v>
      </c>
      <c r="AD11" s="184">
        <v>2027516.8948899999</v>
      </c>
      <c r="AE11" s="185">
        <v>1.0041335349531479</v>
      </c>
      <c r="AF11" s="184">
        <v>72484089.913479999</v>
      </c>
      <c r="AG11" s="185">
        <v>1.0110717782524818</v>
      </c>
    </row>
    <row r="12" spans="1:33" ht="18.75">
      <c r="A12" s="209" t="s">
        <v>602</v>
      </c>
      <c r="B12" s="186">
        <v>140930.50367999999</v>
      </c>
      <c r="C12" s="187">
        <v>0.75945814911660969</v>
      </c>
      <c r="D12" s="186">
        <v>41735.985890000004</v>
      </c>
      <c r="E12" s="187">
        <v>0.77367765917145759</v>
      </c>
      <c r="F12" s="186">
        <v>37731.380450000004</v>
      </c>
      <c r="G12" s="187">
        <v>0.7183599333921743</v>
      </c>
      <c r="H12" s="186">
        <v>85163.55068</v>
      </c>
      <c r="I12" s="187">
        <v>0.80377749532168863</v>
      </c>
      <c r="J12" s="186">
        <v>305561.42070000002</v>
      </c>
      <c r="K12" s="187">
        <v>0.76776043587768195</v>
      </c>
      <c r="L12" s="186">
        <v>23882362.12486</v>
      </c>
      <c r="M12" s="187">
        <v>0.86244944360054276</v>
      </c>
      <c r="N12" s="186">
        <v>7902284.6293500001</v>
      </c>
      <c r="O12" s="187">
        <v>0.85488170291523058</v>
      </c>
      <c r="P12" s="186">
        <v>9049390.5256900005</v>
      </c>
      <c r="Q12" s="187">
        <v>0.81147485606482994</v>
      </c>
      <c r="R12" s="186">
        <v>19578731.64579</v>
      </c>
      <c r="S12" s="187">
        <v>0.92411913774910315</v>
      </c>
      <c r="T12" s="186">
        <v>60412768.925689995</v>
      </c>
      <c r="U12" s="187">
        <v>0.87209452486331818</v>
      </c>
      <c r="V12" s="186">
        <v>777565.38328999991</v>
      </c>
      <c r="W12" s="187">
        <v>0.9795524312666245</v>
      </c>
      <c r="X12" s="186">
        <v>213535.27205999999</v>
      </c>
      <c r="Y12" s="187">
        <v>1.0052711096917846</v>
      </c>
      <c r="Z12" s="186">
        <v>310374.89548000001</v>
      </c>
      <c r="AA12" s="187">
        <v>1.0185704421288544</v>
      </c>
      <c r="AB12" s="186">
        <v>721361.11051000003</v>
      </c>
      <c r="AC12" s="187">
        <v>1.0185231956520269</v>
      </c>
      <c r="AD12" s="186">
        <v>2022836.6613399999</v>
      </c>
      <c r="AE12" s="187">
        <v>1.0018156359157528</v>
      </c>
      <c r="AF12" s="186">
        <v>62741167.007729992</v>
      </c>
      <c r="AG12" s="187">
        <v>0.87516892840706317</v>
      </c>
    </row>
    <row r="13" spans="1:33" ht="19.5">
      <c r="A13" s="210" t="s">
        <v>504</v>
      </c>
      <c r="B13" s="186">
        <v>44140.21142</v>
      </c>
      <c r="C13" s="187">
        <v>0.2378664830629309</v>
      </c>
      <c r="D13" s="186">
        <v>16802.18993</v>
      </c>
      <c r="E13" s="187">
        <v>0.31146931591021382</v>
      </c>
      <c r="F13" s="186">
        <v>10949.12665</v>
      </c>
      <c r="G13" s="187">
        <v>0.20845815332464146</v>
      </c>
      <c r="H13" s="186">
        <v>15974.572199999999</v>
      </c>
      <c r="I13" s="187">
        <v>0.15076874471800117</v>
      </c>
      <c r="J13" s="186">
        <v>87866.100200000001</v>
      </c>
      <c r="K13" s="187">
        <v>0.22077432168590544</v>
      </c>
      <c r="L13" s="186">
        <v>2264068.0794299999</v>
      </c>
      <c r="M13" s="187">
        <v>8.1760934917973455E-2</v>
      </c>
      <c r="N13" s="186">
        <v>1150253.41374</v>
      </c>
      <c r="O13" s="187">
        <v>0.12443624132063084</v>
      </c>
      <c r="P13" s="186">
        <v>1492308.5522799999</v>
      </c>
      <c r="Q13" s="187">
        <v>0.13381794765381652</v>
      </c>
      <c r="R13" s="186">
        <v>2234053.4450700004</v>
      </c>
      <c r="S13" s="187">
        <v>0.10544766538987915</v>
      </c>
      <c r="T13" s="186">
        <v>7140683.4905200005</v>
      </c>
      <c r="U13" s="187">
        <v>0.10308004560301247</v>
      </c>
      <c r="V13" s="186">
        <v>0</v>
      </c>
      <c r="W13" s="187">
        <v>0</v>
      </c>
      <c r="X13" s="186">
        <v>0</v>
      </c>
      <c r="Y13" s="187">
        <v>0</v>
      </c>
      <c r="Z13" s="186">
        <v>0</v>
      </c>
      <c r="AA13" s="187">
        <v>0</v>
      </c>
      <c r="AB13" s="186">
        <v>0</v>
      </c>
      <c r="AC13" s="187">
        <v>0</v>
      </c>
      <c r="AD13" s="186">
        <v>0</v>
      </c>
      <c r="AE13" s="187">
        <v>0</v>
      </c>
      <c r="AF13" s="186">
        <v>7228549.5907200007</v>
      </c>
      <c r="AG13" s="187">
        <v>0.10083016145473228</v>
      </c>
    </row>
    <row r="14" spans="1:33" ht="19.5">
      <c r="A14" s="210" t="s">
        <v>603</v>
      </c>
      <c r="B14" s="186">
        <v>96790.292260000002</v>
      </c>
      <c r="C14" s="187">
        <v>0.5215916660536789</v>
      </c>
      <c r="D14" s="186">
        <v>24150.253969999998</v>
      </c>
      <c r="E14" s="187">
        <v>0.44768349330841217</v>
      </c>
      <c r="F14" s="186">
        <v>23058.81911</v>
      </c>
      <c r="G14" s="187">
        <v>0.43901207860423758</v>
      </c>
      <c r="H14" s="186">
        <v>65881.99007</v>
      </c>
      <c r="I14" s="187">
        <v>0.621797242393616</v>
      </c>
      <c r="J14" s="186">
        <v>209881.35541000002</v>
      </c>
      <c r="K14" s="187">
        <v>0.52735257135221292</v>
      </c>
      <c r="L14" s="186">
        <v>20332048.924740002</v>
      </c>
      <c r="M14" s="187">
        <v>0.73423910879183274</v>
      </c>
      <c r="N14" s="186">
        <v>6587100.3985399995</v>
      </c>
      <c r="O14" s="187">
        <v>0.71260298383363352</v>
      </c>
      <c r="P14" s="186">
        <v>7370481.4331400003</v>
      </c>
      <c r="Q14" s="187">
        <v>0.66092410788402189</v>
      </c>
      <c r="R14" s="186">
        <v>16120180.04889</v>
      </c>
      <c r="S14" s="187">
        <v>0.76087497171165352</v>
      </c>
      <c r="T14" s="186">
        <v>50409810.805310003</v>
      </c>
      <c r="U14" s="187">
        <v>0.72769582961478985</v>
      </c>
      <c r="V14" s="186">
        <v>693153.3248200001</v>
      </c>
      <c r="W14" s="187">
        <v>0.87321277304694989</v>
      </c>
      <c r="X14" s="186">
        <v>203788.77731999999</v>
      </c>
      <c r="Y14" s="187">
        <v>0.95938702933183395</v>
      </c>
      <c r="Z14" s="186">
        <v>250721.59917</v>
      </c>
      <c r="AA14" s="187">
        <v>0.82280369268556497</v>
      </c>
      <c r="AB14" s="186">
        <v>686762.72744000005</v>
      </c>
      <c r="AC14" s="187">
        <v>0.969672134546258</v>
      </c>
      <c r="AD14" s="186">
        <v>1834426.4287500002</v>
      </c>
      <c r="AE14" s="187">
        <v>0.9085049299242226</v>
      </c>
      <c r="AF14" s="186">
        <v>52454118.589470007</v>
      </c>
      <c r="AG14" s="187">
        <v>0.73167613778729401</v>
      </c>
    </row>
    <row r="15" spans="1:33" ht="19.5">
      <c r="A15" s="210" t="s">
        <v>604</v>
      </c>
      <c r="B15" s="186">
        <v>0</v>
      </c>
      <c r="C15" s="187">
        <v>0</v>
      </c>
      <c r="D15" s="186">
        <v>0</v>
      </c>
      <c r="E15" s="187">
        <v>0</v>
      </c>
      <c r="F15" s="186">
        <v>428.22689000000003</v>
      </c>
      <c r="G15" s="187">
        <v>8.1529230181435867E-3</v>
      </c>
      <c r="H15" s="186">
        <v>0</v>
      </c>
      <c r="I15" s="187">
        <v>0</v>
      </c>
      <c r="J15" s="186">
        <v>428.22689000000003</v>
      </c>
      <c r="K15" s="187">
        <v>1.0759724279582269E-3</v>
      </c>
      <c r="L15" s="186">
        <v>2454.3149399999998</v>
      </c>
      <c r="M15" s="187">
        <v>8.8631205881436979E-5</v>
      </c>
      <c r="N15" s="186">
        <v>3846.9866200000001</v>
      </c>
      <c r="O15" s="187">
        <v>4.1617312297041612E-4</v>
      </c>
      <c r="P15" s="186">
        <v>210.49729000000002</v>
      </c>
      <c r="Q15" s="187">
        <v>1.8875664346661906E-5</v>
      </c>
      <c r="R15" s="186">
        <v>0</v>
      </c>
      <c r="S15" s="187">
        <v>0</v>
      </c>
      <c r="T15" s="186">
        <v>6511.7988500000001</v>
      </c>
      <c r="U15" s="187">
        <v>9.4001718926035657E-5</v>
      </c>
      <c r="V15" s="186">
        <v>0</v>
      </c>
      <c r="W15" s="187">
        <v>0</v>
      </c>
      <c r="X15" s="186">
        <v>0</v>
      </c>
      <c r="Y15" s="187">
        <v>0</v>
      </c>
      <c r="Z15" s="186">
        <v>3102.6640899999998</v>
      </c>
      <c r="AA15" s="187">
        <v>1.018214417451898E-2</v>
      </c>
      <c r="AB15" s="186">
        <v>0</v>
      </c>
      <c r="AC15" s="187">
        <v>0</v>
      </c>
      <c r="AD15" s="186">
        <v>3102.6640899999998</v>
      </c>
      <c r="AE15" s="187">
        <v>1.5366032551027981E-3</v>
      </c>
      <c r="AF15" s="186">
        <v>10042.689829999999</v>
      </c>
      <c r="AG15" s="187">
        <v>1.4008426231158183E-4</v>
      </c>
    </row>
    <row r="16" spans="1:33" ht="19.5">
      <c r="A16" s="210" t="s">
        <v>605</v>
      </c>
      <c r="B16" s="186">
        <v>0</v>
      </c>
      <c r="C16" s="187">
        <v>0</v>
      </c>
      <c r="D16" s="186">
        <v>783.54198999999994</v>
      </c>
      <c r="E16" s="187">
        <v>1.452484995283157E-2</v>
      </c>
      <c r="F16" s="186">
        <v>3295.2077999999997</v>
      </c>
      <c r="G16" s="187">
        <v>6.2736778445151561E-2</v>
      </c>
      <c r="H16" s="186">
        <v>2502.0657999999999</v>
      </c>
      <c r="I16" s="187">
        <v>2.3614611718230639E-2</v>
      </c>
      <c r="J16" s="186">
        <v>6580.8155900000002</v>
      </c>
      <c r="K16" s="187">
        <v>1.6535103921936453E-2</v>
      </c>
      <c r="L16" s="186">
        <v>3233.8902899999998</v>
      </c>
      <c r="M16" s="187">
        <v>1.1678354371707892E-4</v>
      </c>
      <c r="N16" s="186">
        <v>96424.081510000004</v>
      </c>
      <c r="O16" s="187">
        <v>1.0431310294385859E-2</v>
      </c>
      <c r="P16" s="186">
        <v>60287.030639999997</v>
      </c>
      <c r="Q16" s="187">
        <v>5.4060446802786004E-3</v>
      </c>
      <c r="R16" s="186">
        <v>377567.18560999999</v>
      </c>
      <c r="S16" s="187">
        <v>1.782122909291196E-2</v>
      </c>
      <c r="T16" s="186">
        <v>537512.18805</v>
      </c>
      <c r="U16" s="187">
        <v>7.7593105659881541E-3</v>
      </c>
      <c r="V16" s="186">
        <v>0</v>
      </c>
      <c r="W16" s="187">
        <v>0</v>
      </c>
      <c r="X16" s="186">
        <v>9746.4947400000001</v>
      </c>
      <c r="Y16" s="187">
        <v>4.5884080359950542E-2</v>
      </c>
      <c r="Z16" s="186">
        <v>18845.832910000001</v>
      </c>
      <c r="AA16" s="187">
        <v>6.1847168179432081E-2</v>
      </c>
      <c r="AB16" s="186">
        <v>15424.05968</v>
      </c>
      <c r="AC16" s="187">
        <v>2.1777944952001124E-2</v>
      </c>
      <c r="AD16" s="186">
        <v>44016.387329999998</v>
      </c>
      <c r="AE16" s="187">
        <v>2.1799241583107878E-2</v>
      </c>
      <c r="AF16" s="186">
        <v>588109.39097000007</v>
      </c>
      <c r="AG16" s="187">
        <v>8.203466559969036E-3</v>
      </c>
    </row>
    <row r="17" spans="1:33" ht="19.5">
      <c r="A17" s="572" t="s">
        <v>726</v>
      </c>
      <c r="B17" s="186">
        <v>0</v>
      </c>
      <c r="C17" s="187">
        <v>0</v>
      </c>
      <c r="D17" s="186">
        <v>0</v>
      </c>
      <c r="E17" s="187">
        <v>0</v>
      </c>
      <c r="F17" s="186">
        <v>0</v>
      </c>
      <c r="G17" s="187">
        <v>0</v>
      </c>
      <c r="H17" s="186">
        <v>0</v>
      </c>
      <c r="I17" s="187">
        <v>0</v>
      </c>
      <c r="J17" s="186">
        <v>0</v>
      </c>
      <c r="K17" s="187">
        <v>0</v>
      </c>
      <c r="L17" s="186">
        <v>40855.903319999998</v>
      </c>
      <c r="M17" s="187">
        <v>1.4754047736950193E-3</v>
      </c>
      <c r="N17" s="186">
        <v>46736.377099999998</v>
      </c>
      <c r="O17" s="187">
        <v>5.056015509102561E-3</v>
      </c>
      <c r="P17" s="186">
        <v>67706.468510000006</v>
      </c>
      <c r="Q17" s="187">
        <v>6.0713587984557614E-3</v>
      </c>
      <c r="R17" s="186">
        <v>37097.842560000005</v>
      </c>
      <c r="S17" s="187">
        <v>1.7510238609491843E-3</v>
      </c>
      <c r="T17" s="186">
        <v>192396.59149000002</v>
      </c>
      <c r="U17" s="187">
        <v>2.7773601015900979E-3</v>
      </c>
      <c r="V17" s="186">
        <v>0</v>
      </c>
      <c r="W17" s="187">
        <v>0</v>
      </c>
      <c r="X17" s="186">
        <v>0</v>
      </c>
      <c r="Y17" s="187">
        <v>0</v>
      </c>
      <c r="Z17" s="186">
        <v>0</v>
      </c>
      <c r="AA17" s="187">
        <v>0</v>
      </c>
      <c r="AB17" s="186">
        <v>0</v>
      </c>
      <c r="AC17" s="187">
        <v>0</v>
      </c>
      <c r="AD17" s="186">
        <v>0</v>
      </c>
      <c r="AE17" s="187">
        <v>0</v>
      </c>
      <c r="AF17" s="186">
        <v>192396.59149000002</v>
      </c>
      <c r="AG17" s="187">
        <v>2.6837167179681195E-3</v>
      </c>
    </row>
    <row r="18" spans="1:33" ht="19.5">
      <c r="A18" s="572" t="s">
        <v>727</v>
      </c>
      <c r="B18" s="186">
        <v>0</v>
      </c>
      <c r="C18" s="187">
        <v>0</v>
      </c>
      <c r="D18" s="186">
        <v>0</v>
      </c>
      <c r="E18" s="187">
        <v>0</v>
      </c>
      <c r="F18" s="186">
        <v>0</v>
      </c>
      <c r="G18" s="187">
        <v>0</v>
      </c>
      <c r="H18" s="186">
        <v>404.86671999999999</v>
      </c>
      <c r="I18" s="187">
        <v>3.821150662957626E-3</v>
      </c>
      <c r="J18" s="186">
        <v>404.86671999999999</v>
      </c>
      <c r="K18" s="187">
        <v>1.0172771441743968E-3</v>
      </c>
      <c r="L18" s="186">
        <v>709336.91316999996</v>
      </c>
      <c r="M18" s="187">
        <v>2.5615859222400061E-2</v>
      </c>
      <c r="N18" s="186">
        <v>17923.37184</v>
      </c>
      <c r="O18" s="187">
        <v>1.9389788345073094E-3</v>
      </c>
      <c r="P18" s="186">
        <v>45690.762459999998</v>
      </c>
      <c r="Q18" s="187">
        <v>4.0971714929822619E-3</v>
      </c>
      <c r="R18" s="186">
        <v>19996.843730000001</v>
      </c>
      <c r="S18" s="187">
        <v>9.4385409227695219E-4</v>
      </c>
      <c r="T18" s="186">
        <v>792947.89119999995</v>
      </c>
      <c r="U18" s="187">
        <v>1.1446678023780648E-2</v>
      </c>
      <c r="V18" s="186">
        <v>0</v>
      </c>
      <c r="W18" s="187">
        <v>0</v>
      </c>
      <c r="X18" s="186">
        <v>0</v>
      </c>
      <c r="Y18" s="187">
        <v>0</v>
      </c>
      <c r="Z18" s="186">
        <v>758.90998000000002</v>
      </c>
      <c r="AA18" s="187">
        <v>2.4905470291633524E-3</v>
      </c>
      <c r="AB18" s="186">
        <v>2301.41707</v>
      </c>
      <c r="AC18" s="187">
        <v>3.2494774593646875E-3</v>
      </c>
      <c r="AD18" s="186">
        <v>3060.3270499999999</v>
      </c>
      <c r="AE18" s="187">
        <v>1.5156357150828866E-3</v>
      </c>
      <c r="AF18" s="186">
        <v>796413.08496999997</v>
      </c>
      <c r="AG18" s="187">
        <v>1.1109069521398689E-2</v>
      </c>
    </row>
    <row r="19" spans="1:33" ht="19.5">
      <c r="A19" s="183" t="s">
        <v>737</v>
      </c>
      <c r="B19" s="186">
        <v>0</v>
      </c>
      <c r="C19" s="187">
        <v>0</v>
      </c>
      <c r="D19" s="186">
        <v>0</v>
      </c>
      <c r="E19" s="187">
        <v>0</v>
      </c>
      <c r="F19" s="186">
        <v>0</v>
      </c>
      <c r="G19" s="187">
        <v>0</v>
      </c>
      <c r="H19" s="186">
        <v>0</v>
      </c>
      <c r="I19" s="187">
        <v>0</v>
      </c>
      <c r="J19" s="186">
        <v>0</v>
      </c>
      <c r="K19" s="187">
        <v>0</v>
      </c>
      <c r="L19" s="186">
        <v>0</v>
      </c>
      <c r="M19" s="187">
        <v>0</v>
      </c>
      <c r="N19" s="186">
        <v>0</v>
      </c>
      <c r="O19" s="187">
        <v>0</v>
      </c>
      <c r="P19" s="186">
        <v>12705.781369999999</v>
      </c>
      <c r="Q19" s="187">
        <v>1.1393498909282396E-3</v>
      </c>
      <c r="R19" s="186">
        <v>0</v>
      </c>
      <c r="S19" s="187">
        <v>0</v>
      </c>
      <c r="T19" s="186">
        <v>12705.781369999999</v>
      </c>
      <c r="U19" s="187">
        <v>1.834155686609392E-4</v>
      </c>
      <c r="V19" s="186">
        <v>44386.92</v>
      </c>
      <c r="W19" s="187">
        <v>5.5917246750967001E-2</v>
      </c>
      <c r="X19" s="186">
        <v>0</v>
      </c>
      <c r="Y19" s="187">
        <v>0</v>
      </c>
      <c r="Z19" s="186">
        <v>25940.969089999999</v>
      </c>
      <c r="AA19" s="187">
        <v>8.5131577134771444E-2</v>
      </c>
      <c r="AB19" s="186">
        <v>0</v>
      </c>
      <c r="AC19" s="187">
        <v>0</v>
      </c>
      <c r="AD19" s="186">
        <v>70327.889089999997</v>
      </c>
      <c r="AE19" s="187">
        <v>3.4830088003565532E-2</v>
      </c>
      <c r="AF19" s="186">
        <v>83033.670459999994</v>
      </c>
      <c r="AG19" s="187">
        <v>1.1582265976855411E-3</v>
      </c>
    </row>
    <row r="20" spans="1:33" ht="17.25" customHeight="1">
      <c r="A20" s="209" t="s">
        <v>645</v>
      </c>
      <c r="B20" s="186">
        <v>0</v>
      </c>
      <c r="C20" s="187">
        <v>0</v>
      </c>
      <c r="D20" s="186">
        <v>0</v>
      </c>
      <c r="E20" s="187">
        <v>0</v>
      </c>
      <c r="F20" s="186">
        <v>0</v>
      </c>
      <c r="G20" s="187">
        <v>0</v>
      </c>
      <c r="H20" s="186">
        <v>400.05589000000003</v>
      </c>
      <c r="I20" s="187">
        <v>3.7757458288831523E-3</v>
      </c>
      <c r="J20" s="186">
        <v>400.05589000000003</v>
      </c>
      <c r="K20" s="187">
        <v>1.0051893454946028E-3</v>
      </c>
      <c r="L20" s="186">
        <v>530364.09897000005</v>
      </c>
      <c r="M20" s="187">
        <v>1.9152721145042979E-2</v>
      </c>
      <c r="N20" s="186">
        <v>0</v>
      </c>
      <c r="O20" s="187">
        <v>0</v>
      </c>
      <c r="P20" s="186">
        <v>0</v>
      </c>
      <c r="Q20" s="187">
        <v>0</v>
      </c>
      <c r="R20" s="186">
        <v>789836.27992999996</v>
      </c>
      <c r="S20" s="187">
        <v>3.7280393601432357E-2</v>
      </c>
      <c r="T20" s="186">
        <v>1320200.3788999999</v>
      </c>
      <c r="U20" s="187">
        <v>1.9057883666569887E-2</v>
      </c>
      <c r="V20" s="186">
        <v>40025.138469999998</v>
      </c>
      <c r="W20" s="187">
        <v>5.0422411468707712E-2</v>
      </c>
      <c r="X20" s="186">
        <v>0</v>
      </c>
      <c r="Y20" s="187">
        <v>0</v>
      </c>
      <c r="Z20" s="186">
        <v>11004.920239999999</v>
      </c>
      <c r="AA20" s="187">
        <v>3.6115312925403417E-2</v>
      </c>
      <c r="AB20" s="186">
        <v>16872.906320000002</v>
      </c>
      <c r="AC20" s="187">
        <v>2.3823638694403175E-2</v>
      </c>
      <c r="AD20" s="186">
        <v>67902.965029999992</v>
      </c>
      <c r="AE20" s="187">
        <v>3.3629137434671337E-2</v>
      </c>
      <c r="AF20" s="186">
        <v>1388503.3998199999</v>
      </c>
      <c r="AG20" s="187">
        <v>1.9368065505704069E-2</v>
      </c>
    </row>
    <row r="21" spans="1:33" ht="19.5">
      <c r="A21" s="210" t="s">
        <v>813</v>
      </c>
      <c r="B21" s="186">
        <v>34466.037320000003</v>
      </c>
      <c r="C21" s="187">
        <v>0.18573348016882071</v>
      </c>
      <c r="D21" s="186">
        <v>11923.93922</v>
      </c>
      <c r="E21" s="187">
        <v>0.22103911497733966</v>
      </c>
      <c r="F21" s="186">
        <v>16799.828829999999</v>
      </c>
      <c r="G21" s="187">
        <v>0.31984845970083575</v>
      </c>
      <c r="H21" s="186">
        <v>20190.832739999998</v>
      </c>
      <c r="I21" s="187">
        <v>0.19056200497318607</v>
      </c>
      <c r="J21" s="186">
        <v>83380.63811</v>
      </c>
      <c r="K21" s="187">
        <v>0.20950404966844319</v>
      </c>
      <c r="L21" s="186">
        <v>3820753.9108899999</v>
      </c>
      <c r="M21" s="187">
        <v>0.13797659826753819</v>
      </c>
      <c r="N21" s="186">
        <v>1471106.4330799999</v>
      </c>
      <c r="O21" s="187">
        <v>0.15914663058453088</v>
      </c>
      <c r="P21" s="186">
        <v>2245599.6345900004</v>
      </c>
      <c r="Q21" s="187">
        <v>0.20136689151441078</v>
      </c>
      <c r="R21" s="186">
        <v>2117402.05553</v>
      </c>
      <c r="S21" s="187">
        <v>9.9941701905154653E-2</v>
      </c>
      <c r="T21" s="186">
        <v>9654862.0340900011</v>
      </c>
      <c r="U21" s="187">
        <v>0.13937371962866774</v>
      </c>
      <c r="V21" s="186">
        <v>0</v>
      </c>
      <c r="W21" s="187">
        <v>0</v>
      </c>
      <c r="X21" s="186">
        <v>4680.2335499999999</v>
      </c>
      <c r="Y21" s="187">
        <v>2.2033378977798185E-2</v>
      </c>
      <c r="Z21" s="186">
        <v>0</v>
      </c>
      <c r="AA21" s="187">
        <v>0</v>
      </c>
      <c r="AB21" s="186">
        <v>0</v>
      </c>
      <c r="AC21" s="187">
        <v>0</v>
      </c>
      <c r="AD21" s="186">
        <v>4680.2335499999999</v>
      </c>
      <c r="AE21" s="187">
        <v>2.317899037395094E-3</v>
      </c>
      <c r="AF21" s="186">
        <v>9742922.9057500008</v>
      </c>
      <c r="AG21" s="187">
        <v>0.13590284984541856</v>
      </c>
    </row>
    <row r="22" spans="1:33" ht="19.5">
      <c r="A22" s="210" t="s">
        <v>814</v>
      </c>
      <c r="B22" s="186">
        <v>34466.037320000003</v>
      </c>
      <c r="C22" s="187">
        <v>0.18573348016882071</v>
      </c>
      <c r="D22" s="186">
        <v>5681.3131199999998</v>
      </c>
      <c r="E22" s="187">
        <v>0.10531690918447573</v>
      </c>
      <c r="F22" s="186">
        <v>5545.9548299999997</v>
      </c>
      <c r="G22" s="187">
        <v>0.10558828473170286</v>
      </c>
      <c r="H22" s="186">
        <v>5150.7814100000005</v>
      </c>
      <c r="I22" s="187">
        <v>4.8613311065852281E-2</v>
      </c>
      <c r="J22" s="186">
        <v>50844.086680000008</v>
      </c>
      <c r="K22" s="187">
        <v>0.12775198538419233</v>
      </c>
      <c r="L22" s="186">
        <v>3548342.54268</v>
      </c>
      <c r="M22" s="187">
        <v>0.1281391696365311</v>
      </c>
      <c r="N22" s="186">
        <v>648414.47054999997</v>
      </c>
      <c r="O22" s="187">
        <v>7.0146507342934927E-2</v>
      </c>
      <c r="P22" s="186">
        <v>1448313.69325</v>
      </c>
      <c r="Q22" s="187">
        <v>0.12987285082131581</v>
      </c>
      <c r="R22" s="186">
        <v>586330.27217999997</v>
      </c>
      <c r="S22" s="187">
        <v>2.7674878810634792E-2</v>
      </c>
      <c r="T22" s="186">
        <v>6231400.9786600005</v>
      </c>
      <c r="U22" s="187">
        <v>8.9954007610573039E-2</v>
      </c>
      <c r="V22" s="186">
        <v>0</v>
      </c>
      <c r="W22" s="187">
        <v>0</v>
      </c>
      <c r="X22" s="186">
        <v>0</v>
      </c>
      <c r="Y22" s="187">
        <v>0</v>
      </c>
      <c r="Z22" s="186">
        <v>0</v>
      </c>
      <c r="AA22" s="187">
        <v>0</v>
      </c>
      <c r="AB22" s="186">
        <v>0</v>
      </c>
      <c r="AC22" s="187">
        <v>0</v>
      </c>
      <c r="AD22" s="186">
        <v>0</v>
      </c>
      <c r="AE22" s="187">
        <v>0</v>
      </c>
      <c r="AF22" s="186">
        <v>6282245.0653400002</v>
      </c>
      <c r="AG22" s="187">
        <v>8.7630274412122219E-2</v>
      </c>
    </row>
    <row r="23" spans="1:33" ht="19.5">
      <c r="A23" s="210" t="s">
        <v>815</v>
      </c>
      <c r="B23" s="186">
        <v>0</v>
      </c>
      <c r="C23" s="187">
        <v>0</v>
      </c>
      <c r="D23" s="186">
        <v>0</v>
      </c>
      <c r="E23" s="187">
        <v>0</v>
      </c>
      <c r="F23" s="186">
        <v>0</v>
      </c>
      <c r="G23" s="187">
        <v>0</v>
      </c>
      <c r="H23" s="186">
        <v>0</v>
      </c>
      <c r="I23" s="187">
        <v>0</v>
      </c>
      <c r="J23" s="186">
        <v>0</v>
      </c>
      <c r="K23" s="187">
        <v>0</v>
      </c>
      <c r="L23" s="186">
        <v>272411.36820999999</v>
      </c>
      <c r="M23" s="187">
        <v>9.8374286310070891E-3</v>
      </c>
      <c r="N23" s="186">
        <v>0</v>
      </c>
      <c r="O23" s="187">
        <v>0</v>
      </c>
      <c r="P23" s="186">
        <v>0</v>
      </c>
      <c r="Q23" s="187">
        <v>0</v>
      </c>
      <c r="R23" s="186">
        <v>0</v>
      </c>
      <c r="S23" s="187">
        <v>0</v>
      </c>
      <c r="T23" s="186">
        <v>272411.36820999999</v>
      </c>
      <c r="U23" s="187">
        <v>3.9324213564633096E-3</v>
      </c>
      <c r="V23" s="186">
        <v>0</v>
      </c>
      <c r="W23" s="187">
        <v>0</v>
      </c>
      <c r="X23" s="186">
        <v>0</v>
      </c>
      <c r="Y23" s="187">
        <v>0</v>
      </c>
      <c r="Z23" s="186">
        <v>0</v>
      </c>
      <c r="AA23" s="187">
        <v>0</v>
      </c>
      <c r="AB23" s="186">
        <v>0</v>
      </c>
      <c r="AC23" s="187">
        <v>0</v>
      </c>
      <c r="AD23" s="186">
        <v>0</v>
      </c>
      <c r="AE23" s="187">
        <v>0</v>
      </c>
      <c r="AF23" s="186">
        <v>272411.36820999999</v>
      </c>
      <c r="AG23" s="187">
        <v>3.7998331330508233E-3</v>
      </c>
    </row>
    <row r="24" spans="1:33" ht="19.5">
      <c r="A24" s="210" t="s">
        <v>604</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816</v>
      </c>
      <c r="B25" s="186">
        <v>0</v>
      </c>
      <c r="C25" s="187">
        <v>0</v>
      </c>
      <c r="D25" s="186">
        <v>1225.7749099999999</v>
      </c>
      <c r="E25" s="187">
        <v>2.2722709019966654E-2</v>
      </c>
      <c r="F25" s="186">
        <v>0</v>
      </c>
      <c r="G25" s="187">
        <v>0</v>
      </c>
      <c r="H25" s="186">
        <v>0</v>
      </c>
      <c r="I25" s="187">
        <v>0</v>
      </c>
      <c r="J25" s="186">
        <v>1225.7749099999999</v>
      </c>
      <c r="K25" s="187">
        <v>3.0799093584314074E-3</v>
      </c>
      <c r="L25" s="186">
        <v>0</v>
      </c>
      <c r="M25" s="187">
        <v>0</v>
      </c>
      <c r="N25" s="186">
        <v>133720.96869000001</v>
      </c>
      <c r="O25" s="187">
        <v>1.4466146790587624E-2</v>
      </c>
      <c r="P25" s="186">
        <v>0</v>
      </c>
      <c r="Q25" s="187">
        <v>0</v>
      </c>
      <c r="R25" s="186">
        <v>0</v>
      </c>
      <c r="S25" s="187">
        <v>0</v>
      </c>
      <c r="T25" s="186">
        <v>133720.96869000001</v>
      </c>
      <c r="U25" s="187">
        <v>1.9303423221241841E-3</v>
      </c>
      <c r="V25" s="186">
        <v>0</v>
      </c>
      <c r="W25" s="187">
        <v>0</v>
      </c>
      <c r="X25" s="186">
        <v>4680.2335499999999</v>
      </c>
      <c r="Y25" s="187">
        <v>2.2033378977798185E-2</v>
      </c>
      <c r="Z25" s="186">
        <v>0</v>
      </c>
      <c r="AA25" s="187">
        <v>0</v>
      </c>
      <c r="AB25" s="186">
        <v>0</v>
      </c>
      <c r="AC25" s="187">
        <v>0</v>
      </c>
      <c r="AD25" s="186">
        <v>4680.2335499999999</v>
      </c>
      <c r="AE25" s="187">
        <v>2.317899037395094E-3</v>
      </c>
      <c r="AF25" s="186">
        <v>139626.97715000002</v>
      </c>
      <c r="AG25" s="187">
        <v>1.947639768224709E-3</v>
      </c>
    </row>
    <row r="26" spans="1:33" ht="19.5">
      <c r="A26" s="572" t="s">
        <v>726</v>
      </c>
      <c r="B26" s="186">
        <v>0</v>
      </c>
      <c r="C26" s="187">
        <v>0</v>
      </c>
      <c r="D26" s="186">
        <v>0</v>
      </c>
      <c r="E26" s="187">
        <v>0</v>
      </c>
      <c r="F26" s="186">
        <v>183.76585999999998</v>
      </c>
      <c r="G26" s="187">
        <v>3.4986801271236182E-3</v>
      </c>
      <c r="H26" s="186">
        <v>0</v>
      </c>
      <c r="I26" s="187">
        <v>0</v>
      </c>
      <c r="J26" s="186">
        <v>183.76585999999998</v>
      </c>
      <c r="K26" s="187">
        <v>4.6173419553366109E-4</v>
      </c>
      <c r="L26" s="186">
        <v>0</v>
      </c>
      <c r="M26" s="187">
        <v>0</v>
      </c>
      <c r="N26" s="186">
        <v>0</v>
      </c>
      <c r="O26" s="187">
        <v>0</v>
      </c>
      <c r="P26" s="186">
        <v>9004.6038100000005</v>
      </c>
      <c r="Q26" s="187">
        <v>8.0745875204489787E-4</v>
      </c>
      <c r="R26" s="186">
        <v>0</v>
      </c>
      <c r="S26" s="187">
        <v>0</v>
      </c>
      <c r="T26" s="186">
        <v>9004.6038100000005</v>
      </c>
      <c r="U26" s="187">
        <v>1.2998685246365214E-4</v>
      </c>
      <c r="V26" s="186">
        <v>0</v>
      </c>
      <c r="W26" s="187">
        <v>0</v>
      </c>
      <c r="X26" s="186">
        <v>0</v>
      </c>
      <c r="Y26" s="187">
        <v>0</v>
      </c>
      <c r="Z26" s="186">
        <v>0</v>
      </c>
      <c r="AA26" s="187">
        <v>0</v>
      </c>
      <c r="AB26" s="186">
        <v>0</v>
      </c>
      <c r="AC26" s="187">
        <v>0</v>
      </c>
      <c r="AD26" s="186">
        <v>0</v>
      </c>
      <c r="AE26" s="187">
        <v>0</v>
      </c>
      <c r="AF26" s="186">
        <v>9188.36967</v>
      </c>
      <c r="AG26" s="187">
        <v>1.2816745402442271E-4</v>
      </c>
    </row>
    <row r="27" spans="1:33" ht="39">
      <c r="A27" s="572" t="s">
        <v>749</v>
      </c>
      <c r="B27" s="186">
        <v>0</v>
      </c>
      <c r="C27" s="187">
        <v>0</v>
      </c>
      <c r="D27" s="186">
        <v>5016.8511900000003</v>
      </c>
      <c r="E27" s="187">
        <v>9.2999496772897289E-2</v>
      </c>
      <c r="F27" s="186">
        <v>11070.10814</v>
      </c>
      <c r="G27" s="187">
        <v>0.21076149484200932</v>
      </c>
      <c r="H27" s="186">
        <v>15040.05133</v>
      </c>
      <c r="I27" s="187">
        <v>0.14194869390733381</v>
      </c>
      <c r="J27" s="186">
        <v>31127.01066</v>
      </c>
      <c r="K27" s="187">
        <v>7.8210420730285793E-2</v>
      </c>
      <c r="L27" s="186">
        <v>0</v>
      </c>
      <c r="M27" s="187">
        <v>0</v>
      </c>
      <c r="N27" s="186">
        <v>688970.99384000001</v>
      </c>
      <c r="O27" s="187">
        <v>7.453397645100833E-2</v>
      </c>
      <c r="P27" s="186">
        <v>788281.33753000002</v>
      </c>
      <c r="Q27" s="187">
        <v>7.068658194105007E-2</v>
      </c>
      <c r="R27" s="186">
        <v>1531071.7833499999</v>
      </c>
      <c r="S27" s="187">
        <v>7.2266823094519858E-2</v>
      </c>
      <c r="T27" s="186">
        <v>3008324.11472</v>
      </c>
      <c r="U27" s="187">
        <v>4.3426961487043544E-2</v>
      </c>
      <c r="V27" s="186">
        <v>0</v>
      </c>
      <c r="W27" s="187">
        <v>0</v>
      </c>
      <c r="X27" s="186">
        <v>0</v>
      </c>
      <c r="Y27" s="187">
        <v>0</v>
      </c>
      <c r="Z27" s="186">
        <v>0</v>
      </c>
      <c r="AA27" s="187">
        <v>0</v>
      </c>
      <c r="AB27" s="186">
        <v>0</v>
      </c>
      <c r="AC27" s="187">
        <v>0</v>
      </c>
      <c r="AD27" s="186">
        <v>0</v>
      </c>
      <c r="AE27" s="187">
        <v>0</v>
      </c>
      <c r="AF27" s="186">
        <v>3039451.1253800001</v>
      </c>
      <c r="AG27" s="187">
        <v>4.2396935077996377E-2</v>
      </c>
    </row>
    <row r="28" spans="1:33" ht="19.5" customHeight="1">
      <c r="A28" s="183" t="s">
        <v>737</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645</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1114</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817</v>
      </c>
      <c r="B31" s="184">
        <v>186908.72983000003</v>
      </c>
      <c r="C31" s="185">
        <v>1.007229480515742</v>
      </c>
      <c r="D31" s="184">
        <v>55439.950680000002</v>
      </c>
      <c r="E31" s="185">
        <v>1.0277138625581286</v>
      </c>
      <c r="F31" s="184">
        <v>54775.933360000003</v>
      </c>
      <c r="G31" s="185">
        <v>1.0428676441384686</v>
      </c>
      <c r="H31" s="184">
        <v>106517.27429999999</v>
      </c>
      <c r="I31" s="185">
        <v>1.0053149177286893</v>
      </c>
      <c r="J31" s="184">
        <v>403641.88817000005</v>
      </c>
      <c r="K31" s="185">
        <v>1.0141996044197925</v>
      </c>
      <c r="L31" s="184">
        <v>28044443.162950002</v>
      </c>
      <c r="M31" s="185">
        <v>1.0127521840394613</v>
      </c>
      <c r="N31" s="184">
        <v>9637956.3981599994</v>
      </c>
      <c r="O31" s="185">
        <v>1.0426494317453463</v>
      </c>
      <c r="P31" s="184">
        <v>11419757.010770001</v>
      </c>
      <c r="Q31" s="185">
        <v>1.0240298117649573</v>
      </c>
      <c r="R31" s="184">
        <v>21980095.131470002</v>
      </c>
      <c r="S31" s="185">
        <v>1.0374638627270343</v>
      </c>
      <c r="T31" s="184">
        <v>71082251.703350008</v>
      </c>
      <c r="U31" s="185">
        <v>1.0261149029884462</v>
      </c>
      <c r="V31" s="184">
        <v>805830.50354999991</v>
      </c>
      <c r="W31" s="185">
        <v>1.0151599414075438</v>
      </c>
      <c r="X31" s="184">
        <v>218673.18077000001</v>
      </c>
      <c r="Y31" s="185">
        <v>1.0294591098313846</v>
      </c>
      <c r="Z31" s="184">
        <v>311230.67222000001</v>
      </c>
      <c r="AA31" s="185">
        <v>1.021378880907633</v>
      </c>
      <c r="AB31" s="184">
        <v>721783.07288999995</v>
      </c>
      <c r="AC31" s="185">
        <v>1.0191189838993566</v>
      </c>
      <c r="AD31" s="184">
        <v>2057517.4294299998</v>
      </c>
      <c r="AE31" s="185">
        <v>1.0189913853977275</v>
      </c>
      <c r="AF31" s="184">
        <v>73543411.020950004</v>
      </c>
      <c r="AG31" s="185">
        <v>1.02584811989033</v>
      </c>
    </row>
    <row r="32" spans="1:33" ht="18">
      <c r="A32" s="209" t="s">
        <v>818</v>
      </c>
      <c r="B32" s="184">
        <v>1341.5542800000001</v>
      </c>
      <c r="C32" s="185">
        <v>7.2294805157419985E-3</v>
      </c>
      <c r="D32" s="184">
        <v>1495.02233</v>
      </c>
      <c r="E32" s="185">
        <v>2.7713862558128691E-2</v>
      </c>
      <c r="F32" s="184">
        <v>2251.5946600000002</v>
      </c>
      <c r="G32" s="185">
        <v>4.2867644138468705E-2</v>
      </c>
      <c r="H32" s="184">
        <v>563.13751999999999</v>
      </c>
      <c r="I32" s="185">
        <v>5.3149177286893664E-3</v>
      </c>
      <c r="J32" s="184">
        <v>5651.308790000001</v>
      </c>
      <c r="K32" s="185">
        <v>1.4199604419792438E-2</v>
      </c>
      <c r="L32" s="184">
        <v>353124.78820999997</v>
      </c>
      <c r="M32" s="185">
        <v>1.2752184039461267E-2</v>
      </c>
      <c r="N32" s="184">
        <v>394239.28220999998</v>
      </c>
      <c r="O32" s="185">
        <v>4.2649431745346418E-2</v>
      </c>
      <c r="P32" s="184">
        <v>267975.21734000003</v>
      </c>
      <c r="Q32" s="185">
        <v>2.4029811764957224E-2</v>
      </c>
      <c r="R32" s="184">
        <v>793723.32503999991</v>
      </c>
      <c r="S32" s="185">
        <v>3.7463862727034149E-2</v>
      </c>
      <c r="T32" s="184">
        <v>1809062.6127999998</v>
      </c>
      <c r="U32" s="185">
        <v>2.6114902988446157E-2</v>
      </c>
      <c r="V32" s="184">
        <v>12033.90985</v>
      </c>
      <c r="W32" s="185">
        <v>1.5159941407543984E-2</v>
      </c>
      <c r="X32" s="184">
        <v>6257.57467</v>
      </c>
      <c r="Y32" s="185">
        <v>2.9459109831384465E-2</v>
      </c>
      <c r="Z32" s="184">
        <v>6514.4909500000003</v>
      </c>
      <c r="AA32" s="185">
        <v>2.1378880907632875E-2</v>
      </c>
      <c r="AB32" s="184">
        <v>13540.87125</v>
      </c>
      <c r="AC32" s="185">
        <v>1.9118983899356557E-2</v>
      </c>
      <c r="AD32" s="184">
        <v>38346.846720000001</v>
      </c>
      <c r="AE32" s="185">
        <v>1.8991385397727687E-2</v>
      </c>
      <c r="AF32" s="184">
        <v>1853060.7683099997</v>
      </c>
      <c r="AG32" s="185">
        <v>2.5848119890330156E-2</v>
      </c>
    </row>
    <row r="33" spans="1:33" ht="22.5" customHeight="1">
      <c r="A33" s="490" t="s">
        <v>819</v>
      </c>
      <c r="B33" s="410">
        <v>185567.17555000001</v>
      </c>
      <c r="C33" s="680">
        <v>1</v>
      </c>
      <c r="D33" s="410">
        <v>53944.928350000002</v>
      </c>
      <c r="E33" s="680">
        <v>1</v>
      </c>
      <c r="F33" s="410">
        <v>52524.3387</v>
      </c>
      <c r="G33" s="680">
        <v>1</v>
      </c>
      <c r="H33" s="410">
        <v>105954.13678</v>
      </c>
      <c r="I33" s="680">
        <v>1</v>
      </c>
      <c r="J33" s="410">
        <v>397990.57938000001</v>
      </c>
      <c r="K33" s="680">
        <v>1</v>
      </c>
      <c r="L33" s="410">
        <v>27691318.374740001</v>
      </c>
      <c r="M33" s="680">
        <v>1</v>
      </c>
      <c r="N33" s="410">
        <v>9243717.1159500014</v>
      </c>
      <c r="O33" s="680">
        <v>1</v>
      </c>
      <c r="P33" s="410">
        <v>11151781.793430001</v>
      </c>
      <c r="Q33" s="680">
        <v>1</v>
      </c>
      <c r="R33" s="410">
        <v>21186371.806430001</v>
      </c>
      <c r="S33" s="680">
        <v>1</v>
      </c>
      <c r="T33" s="410">
        <v>69273189.090550005</v>
      </c>
      <c r="U33" s="680">
        <v>1</v>
      </c>
      <c r="V33" s="410">
        <v>793796.59370000008</v>
      </c>
      <c r="W33" s="680">
        <v>1</v>
      </c>
      <c r="X33" s="410">
        <v>212415.6061</v>
      </c>
      <c r="Y33" s="680">
        <v>1</v>
      </c>
      <c r="Z33" s="410">
        <v>304716.18127</v>
      </c>
      <c r="AA33" s="680">
        <v>1</v>
      </c>
      <c r="AB33" s="410">
        <v>708242.20163999998</v>
      </c>
      <c r="AC33" s="680">
        <v>1</v>
      </c>
      <c r="AD33" s="410">
        <v>2019170.5827100002</v>
      </c>
      <c r="AE33" s="680">
        <v>1</v>
      </c>
      <c r="AF33" s="410">
        <v>71690350.252640009</v>
      </c>
      <c r="AG33" s="680">
        <v>1</v>
      </c>
    </row>
    <row r="34" spans="1:33" ht="19.5">
      <c r="A34" s="183" t="s">
        <v>775</v>
      </c>
      <c r="B34" s="186">
        <v>162.40090000000001</v>
      </c>
      <c r="C34" s="187">
        <v>8.7515962625751126E-4</v>
      </c>
      <c r="D34" s="186">
        <v>84.067880000000002</v>
      </c>
      <c r="E34" s="187">
        <v>1.5584019215774897E-3</v>
      </c>
      <c r="F34" s="186">
        <v>53.518500000000003</v>
      </c>
      <c r="G34" s="187">
        <v>1.0189276309727246E-3</v>
      </c>
      <c r="H34" s="186">
        <v>0</v>
      </c>
      <c r="I34" s="187">
        <v>0</v>
      </c>
      <c r="J34" s="186">
        <v>299.98728</v>
      </c>
      <c r="K34" s="187">
        <v>7.5375472572071424E-4</v>
      </c>
      <c r="L34" s="186">
        <v>8848.3955000000005</v>
      </c>
      <c r="M34" s="187">
        <v>3.1953680862199395E-4</v>
      </c>
      <c r="N34" s="186">
        <v>5117.9811100000006</v>
      </c>
      <c r="O34" s="187">
        <v>5.5367132570175066E-4</v>
      </c>
      <c r="P34" s="186">
        <v>2388.96</v>
      </c>
      <c r="Q34" s="187">
        <v>2.1422226907339957E-4</v>
      </c>
      <c r="R34" s="186">
        <v>0</v>
      </c>
      <c r="S34" s="187">
        <v>0</v>
      </c>
      <c r="T34" s="186">
        <v>16355.336610000002</v>
      </c>
      <c r="U34" s="182">
        <v>2.3609908573172842E-4</v>
      </c>
      <c r="V34" s="186">
        <v>690.53989999999999</v>
      </c>
      <c r="W34" s="187">
        <v>8.69920462597722E-4</v>
      </c>
      <c r="X34" s="186">
        <v>546.50940000000003</v>
      </c>
      <c r="Y34" s="187">
        <v>2.5728307351519028E-3</v>
      </c>
      <c r="Z34" s="186">
        <v>83.837600000000009</v>
      </c>
      <c r="AA34" s="187">
        <v>2.7513340332167656E-4</v>
      </c>
      <c r="AB34" s="186">
        <v>0</v>
      </c>
      <c r="AC34" s="187">
        <v>0</v>
      </c>
      <c r="AD34" s="186">
        <v>1320.8869000000002</v>
      </c>
      <c r="AE34" s="187">
        <v>6.5417301109210464E-4</v>
      </c>
      <c r="AF34" s="186">
        <v>17976.210790000005</v>
      </c>
      <c r="AG34" s="187">
        <v>2.5074798388696702E-4</v>
      </c>
    </row>
    <row r="35" spans="1:33" ht="28.5">
      <c r="A35" s="183" t="s">
        <v>776</v>
      </c>
      <c r="B35" s="186">
        <v>0</v>
      </c>
      <c r="C35" s="187">
        <v>0</v>
      </c>
      <c r="D35" s="186">
        <v>1286.3611699999999</v>
      </c>
      <c r="E35" s="187">
        <v>2.3845822199521003E-2</v>
      </c>
      <c r="F35" s="186">
        <v>2100.6036899999999</v>
      </c>
      <c r="G35" s="187">
        <v>3.9992958350182899E-2</v>
      </c>
      <c r="H35" s="186">
        <v>0</v>
      </c>
      <c r="I35" s="187">
        <v>0</v>
      </c>
      <c r="J35" s="186">
        <v>3386.96486</v>
      </c>
      <c r="K35" s="187">
        <v>8.5101633945112495E-3</v>
      </c>
      <c r="L35" s="186">
        <v>0</v>
      </c>
      <c r="M35" s="187">
        <v>0</v>
      </c>
      <c r="N35" s="186">
        <v>194352.05722999998</v>
      </c>
      <c r="O35" s="187">
        <v>2.102531425314241E-2</v>
      </c>
      <c r="P35" s="186">
        <v>99460.387409999996</v>
      </c>
      <c r="Q35" s="187">
        <v>8.9187888762849027E-3</v>
      </c>
      <c r="R35" s="186">
        <v>542175.55555999989</v>
      </c>
      <c r="S35" s="187">
        <v>2.5590769411280287E-2</v>
      </c>
      <c r="T35" s="186">
        <v>835988.00019999989</v>
      </c>
      <c r="U35" s="182">
        <v>1.2067987791167569E-2</v>
      </c>
      <c r="V35" s="186">
        <v>0</v>
      </c>
      <c r="W35" s="187">
        <v>0</v>
      </c>
      <c r="X35" s="186">
        <v>0</v>
      </c>
      <c r="Y35" s="187">
        <v>0</v>
      </c>
      <c r="Z35" s="186">
        <v>0</v>
      </c>
      <c r="AA35" s="187">
        <v>0</v>
      </c>
      <c r="AB35" s="186">
        <v>0</v>
      </c>
      <c r="AC35" s="187">
        <v>0</v>
      </c>
      <c r="AD35" s="186">
        <v>0</v>
      </c>
      <c r="AE35" s="187">
        <v>0</v>
      </c>
      <c r="AF35" s="186">
        <v>839374.96505999984</v>
      </c>
      <c r="AG35" s="182">
        <v>1.1708339575717023E-2</v>
      </c>
    </row>
    <row r="36" spans="1:33" ht="12.75" customHeight="1">
      <c r="A36" s="37" t="s">
        <v>481</v>
      </c>
    </row>
    <row r="37" spans="1:33" ht="12.75" customHeight="1">
      <c r="A37" s="37"/>
    </row>
    <row r="38" spans="1:33" ht="12.75" customHeight="1">
      <c r="A38" s="677"/>
      <c r="L38" s="351"/>
    </row>
    <row r="39" spans="1:33" ht="12.75" customHeight="1">
      <c r="A39" s="74" t="s">
        <v>328</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368</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5" t="s">
        <v>937</v>
      </c>
      <c r="H1" s="376" t="str">
        <f>Naslovnica!A20</f>
        <v>Rujan 2015.</v>
      </c>
    </row>
    <row r="2" spans="1:9" ht="12.75" customHeight="1">
      <c r="A2" s="117" t="s">
        <v>938</v>
      </c>
      <c r="H2" s="118" t="str">
        <f>Naslovnica!A24</f>
        <v>September 2015</v>
      </c>
    </row>
    <row r="3" spans="1:9" ht="12.75" customHeight="1"/>
    <row r="4" spans="1:9" ht="33.75">
      <c r="A4" s="411" t="s">
        <v>487</v>
      </c>
      <c r="B4" s="412" t="s">
        <v>136</v>
      </c>
      <c r="C4" s="412" t="s">
        <v>137</v>
      </c>
      <c r="D4" s="412" t="s">
        <v>138</v>
      </c>
      <c r="E4" s="412" t="s">
        <v>139</v>
      </c>
      <c r="F4" s="412" t="s">
        <v>140</v>
      </c>
      <c r="G4" s="412" t="s">
        <v>141</v>
      </c>
      <c r="H4" s="412" t="s">
        <v>112</v>
      </c>
    </row>
    <row r="5" spans="1:9" ht="22.5">
      <c r="A5" s="122" t="s">
        <v>485</v>
      </c>
      <c r="B5" s="123">
        <v>27345</v>
      </c>
      <c r="C5" s="123">
        <v>92212</v>
      </c>
      <c r="D5" s="123">
        <v>21162</v>
      </c>
      <c r="E5" s="123">
        <v>18090</v>
      </c>
      <c r="F5" s="123">
        <v>17403</v>
      </c>
      <c r="G5" s="123">
        <v>54222</v>
      </c>
      <c r="H5" s="123">
        <v>230434</v>
      </c>
      <c r="I5" s="88"/>
    </row>
    <row r="6" spans="1:9" ht="22.5">
      <c r="A6" s="413" t="s">
        <v>668</v>
      </c>
      <c r="B6" s="415">
        <v>0.11866738415338014</v>
      </c>
      <c r="C6" s="415">
        <v>0.40016664207538816</v>
      </c>
      <c r="D6" s="415">
        <v>9.1835406233455139E-2</v>
      </c>
      <c r="E6" s="415">
        <v>7.8504040202400691E-2</v>
      </c>
      <c r="F6" s="415">
        <v>7.5522709322409023E-2</v>
      </c>
      <c r="G6" s="415">
        <v>0.23530381801296685</v>
      </c>
      <c r="H6" s="415">
        <v>1</v>
      </c>
      <c r="I6" s="88"/>
    </row>
    <row r="7" spans="1:9" ht="1.5" hidden="1" customHeight="1">
      <c r="A7" s="413"/>
      <c r="B7" s="416"/>
      <c r="C7" s="416"/>
      <c r="D7" s="416"/>
      <c r="E7" s="416"/>
      <c r="F7" s="416"/>
      <c r="G7" s="416"/>
      <c r="H7" s="416"/>
    </row>
    <row r="8" spans="1:9" ht="22.5">
      <c r="A8" s="413" t="s">
        <v>488</v>
      </c>
      <c r="B8" s="414">
        <v>789</v>
      </c>
      <c r="C8" s="414">
        <v>1070</v>
      </c>
      <c r="D8" s="414">
        <v>104</v>
      </c>
      <c r="E8" s="414">
        <v>63</v>
      </c>
      <c r="F8" s="414">
        <v>220</v>
      </c>
      <c r="G8" s="414">
        <v>280</v>
      </c>
      <c r="H8" s="414">
        <v>2526</v>
      </c>
      <c r="I8" s="88"/>
    </row>
    <row r="9" spans="1:9" ht="22.5">
      <c r="A9" s="175" t="s">
        <v>669</v>
      </c>
      <c r="B9" s="188">
        <v>3</v>
      </c>
      <c r="C9" s="188">
        <v>17</v>
      </c>
      <c r="D9" s="188">
        <v>13</v>
      </c>
      <c r="E9" s="188">
        <v>4</v>
      </c>
      <c r="F9" s="188">
        <v>4</v>
      </c>
      <c r="G9" s="188">
        <v>26</v>
      </c>
      <c r="H9" s="188">
        <v>67</v>
      </c>
      <c r="I9" s="88"/>
    </row>
    <row r="10" spans="1:9" ht="22.5">
      <c r="A10" s="151" t="s">
        <v>670</v>
      </c>
      <c r="B10" s="189">
        <v>5</v>
      </c>
      <c r="C10" s="189">
        <v>2</v>
      </c>
      <c r="D10" s="189">
        <v>1</v>
      </c>
      <c r="E10" s="189">
        <v>3</v>
      </c>
      <c r="F10" s="189">
        <v>4</v>
      </c>
      <c r="G10" s="189">
        <v>5</v>
      </c>
      <c r="H10" s="189">
        <v>20</v>
      </c>
    </row>
    <row r="11" spans="1:9" ht="22.5">
      <c r="A11" s="151" t="s">
        <v>671</v>
      </c>
      <c r="B11" s="189">
        <v>91</v>
      </c>
      <c r="C11" s="189">
        <v>104</v>
      </c>
      <c r="D11" s="189">
        <v>0</v>
      </c>
      <c r="E11" s="189">
        <v>22</v>
      </c>
      <c r="F11" s="189">
        <v>56</v>
      </c>
      <c r="G11" s="189">
        <v>85</v>
      </c>
      <c r="H11" s="189">
        <v>358</v>
      </c>
    </row>
    <row r="12" spans="1:9" ht="22.5">
      <c r="A12" s="362" t="s">
        <v>489</v>
      </c>
      <c r="B12" s="363">
        <v>99</v>
      </c>
      <c r="C12" s="363">
        <v>123</v>
      </c>
      <c r="D12" s="363">
        <v>14</v>
      </c>
      <c r="E12" s="363">
        <v>29</v>
      </c>
      <c r="F12" s="363">
        <v>64</v>
      </c>
      <c r="G12" s="363">
        <v>116</v>
      </c>
      <c r="H12" s="363">
        <v>445</v>
      </c>
    </row>
    <row r="13" spans="1:9" ht="22.5">
      <c r="A13" s="122" t="s">
        <v>486</v>
      </c>
      <c r="B13" s="123">
        <v>28035</v>
      </c>
      <c r="C13" s="123">
        <v>93159</v>
      </c>
      <c r="D13" s="123">
        <v>21252</v>
      </c>
      <c r="E13" s="123">
        <v>18124</v>
      </c>
      <c r="F13" s="123">
        <v>17559</v>
      </c>
      <c r="G13" s="123">
        <v>54386</v>
      </c>
      <c r="H13" s="123">
        <v>232515</v>
      </c>
    </row>
    <row r="14" spans="1:9" ht="21.75">
      <c r="A14" s="417" t="s">
        <v>490</v>
      </c>
      <c r="B14" s="418">
        <v>0.12057286626669247</v>
      </c>
      <c r="C14" s="418">
        <v>0.4006580220630927</v>
      </c>
      <c r="D14" s="418">
        <v>9.1400554802915937E-2</v>
      </c>
      <c r="E14" s="418">
        <v>7.7947659290798443E-2</v>
      </c>
      <c r="F14" s="418">
        <v>7.5517708534933226E-2</v>
      </c>
      <c r="G14" s="418">
        <v>0.23390318904156721</v>
      </c>
      <c r="H14" s="418">
        <v>1</v>
      </c>
    </row>
    <row r="15" spans="1:9" ht="12.75" customHeight="1">
      <c r="A15" s="36" t="s">
        <v>492</v>
      </c>
    </row>
    <row r="16" spans="1:9" ht="12.75" customHeight="1">
      <c r="A16" s="46" t="s">
        <v>491</v>
      </c>
    </row>
    <row r="17" spans="1:9" ht="12.75" customHeight="1"/>
    <row r="18" spans="1:9" ht="12.75" customHeight="1">
      <c r="A18" s="548" t="s">
        <v>357</v>
      </c>
      <c r="H18" s="376" t="str">
        <f>Naslovnica!A20</f>
        <v>Rujan 2015.</v>
      </c>
    </row>
    <row r="19" spans="1:9" ht="12.75" customHeight="1">
      <c r="A19" s="117" t="s">
        <v>358</v>
      </c>
      <c r="H19" s="118" t="str">
        <f>Naslovnica!A24</f>
        <v>September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0" t="s">
        <v>492</v>
      </c>
    </row>
    <row r="38" spans="1:1" ht="12.75" customHeight="1"/>
    <row r="39" spans="1:1" ht="12.75" customHeight="1"/>
    <row r="40" spans="1:1" ht="12.75" customHeight="1">
      <c r="A40" s="74" t="s">
        <v>328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369</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5" t="s">
        <v>939</v>
      </c>
      <c r="G1" s="550" t="s">
        <v>149</v>
      </c>
      <c r="H1" s="358"/>
      <c r="J1" s="376" t="s">
        <v>1156</v>
      </c>
    </row>
    <row r="2" spans="1:11" ht="12.75" customHeight="1">
      <c r="A2" s="117" t="s">
        <v>940</v>
      </c>
      <c r="G2" s="124" t="s">
        <v>150</v>
      </c>
      <c r="J2" s="118" t="s">
        <v>1157</v>
      </c>
    </row>
    <row r="3" spans="1:11" ht="12.75" customHeight="1"/>
    <row r="4" spans="1:11" ht="12.75" customHeight="1"/>
    <row r="5" spans="1:11" ht="13.5" customHeight="1">
      <c r="A5" s="377"/>
      <c r="B5" s="378"/>
      <c r="C5" s="378" t="s">
        <v>1149</v>
      </c>
      <c r="D5" s="378"/>
      <c r="E5" s="379"/>
      <c r="F5" s="378" t="s">
        <v>1134</v>
      </c>
      <c r="G5" s="379"/>
      <c r="H5" s="750" t="s">
        <v>497</v>
      </c>
      <c r="I5" s="751"/>
      <c r="J5" s="751"/>
    </row>
    <row r="6" spans="1:11" ht="24">
      <c r="A6" s="377"/>
      <c r="B6" s="379"/>
      <c r="C6" s="419" t="s">
        <v>1150</v>
      </c>
      <c r="D6" s="379"/>
      <c r="E6" s="379"/>
      <c r="F6" s="419" t="s">
        <v>1135</v>
      </c>
      <c r="G6" s="379"/>
      <c r="H6" s="752" t="s">
        <v>1124</v>
      </c>
      <c r="I6" s="752"/>
      <c r="J6" s="380" t="s">
        <v>1123</v>
      </c>
    </row>
    <row r="7" spans="1:11" ht="30" customHeight="1">
      <c r="A7" s="381" t="s">
        <v>493</v>
      </c>
      <c r="B7" s="381" t="s">
        <v>494</v>
      </c>
      <c r="C7" s="381" t="s">
        <v>495</v>
      </c>
      <c r="D7" s="381" t="s">
        <v>496</v>
      </c>
      <c r="E7" s="381" t="s">
        <v>494</v>
      </c>
      <c r="F7" s="381" t="s">
        <v>495</v>
      </c>
      <c r="G7" s="381" t="s">
        <v>496</v>
      </c>
      <c r="H7" s="381" t="s">
        <v>494</v>
      </c>
      <c r="I7" s="381" t="s">
        <v>495</v>
      </c>
      <c r="J7" s="381" t="s">
        <v>496</v>
      </c>
    </row>
    <row r="8" spans="1:11" ht="12.75" customHeight="1">
      <c r="A8" s="152" t="s">
        <v>30</v>
      </c>
      <c r="B8" s="153">
        <v>888</v>
      </c>
      <c r="C8" s="153">
        <v>795</v>
      </c>
      <c r="D8" s="153">
        <v>1683</v>
      </c>
      <c r="E8" s="154">
        <v>891</v>
      </c>
      <c r="F8" s="154">
        <v>784</v>
      </c>
      <c r="G8" s="153">
        <v>1675</v>
      </c>
      <c r="H8" s="153">
        <v>-3</v>
      </c>
      <c r="I8" s="153">
        <v>11</v>
      </c>
      <c r="J8" s="155">
        <v>4.7761194029851683E-3</v>
      </c>
      <c r="K8" s="88"/>
    </row>
    <row r="9" spans="1:11" ht="12.75" customHeight="1">
      <c r="A9" s="152" t="s">
        <v>31</v>
      </c>
      <c r="B9" s="153">
        <v>4079</v>
      </c>
      <c r="C9" s="153">
        <v>2529</v>
      </c>
      <c r="D9" s="153">
        <v>6608</v>
      </c>
      <c r="E9" s="154">
        <v>4092</v>
      </c>
      <c r="F9" s="154">
        <v>2532</v>
      </c>
      <c r="G9" s="153">
        <v>6624</v>
      </c>
      <c r="H9" s="153">
        <v>-13</v>
      </c>
      <c r="I9" s="153">
        <v>-3</v>
      </c>
      <c r="J9" s="155">
        <v>-2.4154589371980784E-3</v>
      </c>
      <c r="K9" s="88"/>
    </row>
    <row r="10" spans="1:11" ht="12.75" customHeight="1">
      <c r="A10" s="152" t="s">
        <v>32</v>
      </c>
      <c r="B10" s="153">
        <v>12279</v>
      </c>
      <c r="C10" s="153">
        <v>8336</v>
      </c>
      <c r="D10" s="153">
        <v>20615</v>
      </c>
      <c r="E10" s="154">
        <v>12254</v>
      </c>
      <c r="F10" s="154">
        <v>8403</v>
      </c>
      <c r="G10" s="153">
        <v>20657</v>
      </c>
      <c r="H10" s="153">
        <v>25</v>
      </c>
      <c r="I10" s="153">
        <v>-67</v>
      </c>
      <c r="J10" s="155">
        <v>-2.0332090816672643E-3</v>
      </c>
    </row>
    <row r="11" spans="1:11" ht="12.75" customHeight="1">
      <c r="A11" s="152" t="s">
        <v>33</v>
      </c>
      <c r="B11" s="153">
        <v>17727</v>
      </c>
      <c r="C11" s="153">
        <v>14156</v>
      </c>
      <c r="D11" s="153">
        <v>31883</v>
      </c>
      <c r="E11" s="154">
        <v>17572</v>
      </c>
      <c r="F11" s="154">
        <v>13829</v>
      </c>
      <c r="G11" s="153">
        <v>31401</v>
      </c>
      <c r="H11" s="153">
        <v>155</v>
      </c>
      <c r="I11" s="153">
        <v>327</v>
      </c>
      <c r="J11" s="155">
        <v>1.5349829623260369E-2</v>
      </c>
    </row>
    <row r="12" spans="1:11" ht="12.75" customHeight="1">
      <c r="A12" s="152" t="s">
        <v>34</v>
      </c>
      <c r="B12" s="153">
        <v>18530</v>
      </c>
      <c r="C12" s="153">
        <v>16054</v>
      </c>
      <c r="D12" s="153">
        <v>34584</v>
      </c>
      <c r="E12" s="154">
        <v>18275</v>
      </c>
      <c r="F12" s="154">
        <v>15816</v>
      </c>
      <c r="G12" s="153">
        <v>34091</v>
      </c>
      <c r="H12" s="153">
        <v>255</v>
      </c>
      <c r="I12" s="153">
        <v>238</v>
      </c>
      <c r="J12" s="155">
        <v>1.4461294769880562E-2</v>
      </c>
    </row>
    <row r="13" spans="1:11" ht="12.75" customHeight="1">
      <c r="A13" s="152" t="s">
        <v>35</v>
      </c>
      <c r="B13" s="153">
        <v>17196</v>
      </c>
      <c r="C13" s="153">
        <v>16491</v>
      </c>
      <c r="D13" s="153">
        <v>33687</v>
      </c>
      <c r="E13" s="154">
        <v>16932</v>
      </c>
      <c r="F13" s="154">
        <v>16201</v>
      </c>
      <c r="G13" s="153">
        <v>33133</v>
      </c>
      <c r="H13" s="153">
        <v>264</v>
      </c>
      <c r="I13" s="153">
        <v>290</v>
      </c>
      <c r="J13" s="155">
        <v>1.6720490145776035E-2</v>
      </c>
    </row>
    <row r="14" spans="1:11" ht="12.75" customHeight="1">
      <c r="A14" s="152" t="s">
        <v>36</v>
      </c>
      <c r="B14" s="153">
        <v>15771</v>
      </c>
      <c r="C14" s="153">
        <v>17352</v>
      </c>
      <c r="D14" s="153">
        <v>33123</v>
      </c>
      <c r="E14" s="154">
        <v>15542</v>
      </c>
      <c r="F14" s="154">
        <v>17192</v>
      </c>
      <c r="G14" s="153">
        <v>32734</v>
      </c>
      <c r="H14" s="153">
        <v>229</v>
      </c>
      <c r="I14" s="153">
        <v>160</v>
      </c>
      <c r="J14" s="155">
        <v>1.1883668357060007E-2</v>
      </c>
    </row>
    <row r="15" spans="1:11" ht="12.75" customHeight="1">
      <c r="A15" s="152" t="s">
        <v>144</v>
      </c>
      <c r="B15" s="153">
        <v>22854</v>
      </c>
      <c r="C15" s="153">
        <v>24127</v>
      </c>
      <c r="D15" s="153">
        <v>46981</v>
      </c>
      <c r="E15" s="154">
        <v>22476</v>
      </c>
      <c r="F15" s="154">
        <v>23737</v>
      </c>
      <c r="G15" s="153">
        <v>46213</v>
      </c>
      <c r="H15" s="153">
        <v>378</v>
      </c>
      <c r="I15" s="153">
        <v>390</v>
      </c>
      <c r="J15" s="155">
        <v>1.6618700365697903E-2</v>
      </c>
    </row>
    <row r="16" spans="1:11" ht="12.75" customHeight="1">
      <c r="A16" s="152" t="s">
        <v>145</v>
      </c>
      <c r="B16" s="153">
        <v>8093</v>
      </c>
      <c r="C16" s="153">
        <v>8053</v>
      </c>
      <c r="D16" s="153">
        <v>16146</v>
      </c>
      <c r="E16" s="154">
        <v>7774</v>
      </c>
      <c r="F16" s="154">
        <v>7649</v>
      </c>
      <c r="G16" s="153">
        <v>15423</v>
      </c>
      <c r="H16" s="153">
        <v>319</v>
      </c>
      <c r="I16" s="153">
        <v>404</v>
      </c>
      <c r="J16" s="155">
        <v>4.6878039291966545E-2</v>
      </c>
    </row>
    <row r="17" spans="1:11" ht="12.75" customHeight="1">
      <c r="A17" s="152" t="s">
        <v>146</v>
      </c>
      <c r="B17" s="153">
        <v>1216</v>
      </c>
      <c r="C17" s="153">
        <v>1624</v>
      </c>
      <c r="D17" s="153">
        <v>2840</v>
      </c>
      <c r="E17" s="156">
        <v>1125</v>
      </c>
      <c r="F17" s="156">
        <v>1447</v>
      </c>
      <c r="G17" s="153">
        <v>2572</v>
      </c>
      <c r="H17" s="153">
        <v>91</v>
      </c>
      <c r="I17" s="153">
        <v>177</v>
      </c>
      <c r="J17" s="155">
        <v>0.10419906687402802</v>
      </c>
    </row>
    <row r="18" spans="1:11" ht="12.75" customHeight="1">
      <c r="A18" s="152" t="s">
        <v>147</v>
      </c>
      <c r="B18" s="153">
        <v>56</v>
      </c>
      <c r="C18" s="153">
        <v>88</v>
      </c>
      <c r="D18" s="153">
        <v>144</v>
      </c>
      <c r="E18" s="156">
        <v>41</v>
      </c>
      <c r="F18" s="156">
        <v>84</v>
      </c>
      <c r="G18" s="153">
        <v>125</v>
      </c>
      <c r="H18" s="153">
        <v>15</v>
      </c>
      <c r="I18" s="153">
        <v>4</v>
      </c>
      <c r="J18" s="155">
        <v>0.15199999999999991</v>
      </c>
    </row>
    <row r="19" spans="1:11" ht="26.25" customHeight="1">
      <c r="A19" s="420" t="s">
        <v>148</v>
      </c>
      <c r="B19" s="382">
        <v>118689</v>
      </c>
      <c r="C19" s="382">
        <v>109605</v>
      </c>
      <c r="D19" s="382">
        <v>228294</v>
      </c>
      <c r="E19" s="382">
        <v>116974</v>
      </c>
      <c r="F19" s="382">
        <v>107674</v>
      </c>
      <c r="G19" s="382">
        <v>224648</v>
      </c>
      <c r="H19" s="382">
        <v>1715</v>
      </c>
      <c r="I19" s="382">
        <v>1931</v>
      </c>
      <c r="J19" s="383">
        <v>1.6229835119832003E-2</v>
      </c>
    </row>
    <row r="20" spans="1:11" ht="12.75" customHeight="1">
      <c r="A20" s="36" t="s">
        <v>142</v>
      </c>
    </row>
    <row r="21" spans="1:11" ht="12.75" customHeight="1"/>
    <row r="22" spans="1:11" ht="12.75" customHeight="1"/>
    <row r="23" spans="1:11" ht="12.75" customHeight="1">
      <c r="A23" s="551" t="s">
        <v>1158</v>
      </c>
    </row>
    <row r="24" spans="1:11" ht="12.75" customHeight="1">
      <c r="A24" s="125" t="s">
        <v>1159</v>
      </c>
    </row>
    <row r="25" spans="1:11" ht="12.75" customHeight="1"/>
    <row r="26" spans="1:11" ht="12.75" customHeight="1">
      <c r="A26" s="651"/>
      <c r="B26" s="651"/>
      <c r="C26" s="651"/>
      <c r="D26" s="651"/>
      <c r="E26" s="651"/>
      <c r="F26" s="651"/>
      <c r="G26" s="651"/>
      <c r="H26" s="651"/>
      <c r="I26" s="651"/>
      <c r="J26" s="651"/>
    </row>
    <row r="27" spans="1:11" ht="12.75" customHeight="1">
      <c r="A27" s="651"/>
      <c r="B27" s="651"/>
      <c r="C27" s="651"/>
      <c r="D27" s="651"/>
      <c r="E27" s="651"/>
      <c r="F27" s="651"/>
      <c r="G27" s="651"/>
      <c r="H27" s="651"/>
      <c r="I27" s="651"/>
      <c r="J27" s="651"/>
      <c r="K27" s="88"/>
    </row>
    <row r="28" spans="1:11" ht="12.75" customHeight="1">
      <c r="A28" s="651"/>
      <c r="B28" s="651"/>
      <c r="C28" s="651"/>
      <c r="D28" s="651"/>
      <c r="E28" s="651"/>
      <c r="F28" s="651"/>
      <c r="G28" s="651"/>
      <c r="H28" s="651"/>
      <c r="I28" s="651"/>
      <c r="J28" s="651"/>
      <c r="K28" s="88"/>
    </row>
    <row r="29" spans="1:11" ht="12.75" customHeight="1">
      <c r="A29" s="651"/>
      <c r="B29" s="651"/>
      <c r="C29" s="651"/>
      <c r="D29" s="651"/>
      <c r="E29" s="651"/>
      <c r="F29" s="651"/>
      <c r="G29" s="651"/>
      <c r="H29" s="651"/>
      <c r="I29" s="651"/>
      <c r="J29" s="651"/>
      <c r="K29" s="88"/>
    </row>
    <row r="30" spans="1:11" ht="12.75" customHeight="1">
      <c r="A30" s="651"/>
      <c r="B30" s="651"/>
      <c r="C30" s="651"/>
      <c r="D30" s="651"/>
      <c r="E30" s="651"/>
      <c r="F30" s="651"/>
      <c r="G30" s="651"/>
      <c r="H30" s="651"/>
      <c r="I30" s="651"/>
      <c r="J30" s="651"/>
      <c r="K30" s="78"/>
    </row>
    <row r="31" spans="1:11" ht="12.75" customHeight="1">
      <c r="A31" s="651"/>
      <c r="B31" s="651"/>
      <c r="C31" s="651"/>
      <c r="D31" s="651"/>
      <c r="E31" s="651"/>
      <c r="F31" s="651"/>
      <c r="G31" s="651"/>
      <c r="H31" s="651"/>
      <c r="I31" s="651"/>
      <c r="J31" s="651"/>
    </row>
    <row r="32" spans="1:11" ht="12.75" customHeight="1">
      <c r="A32" s="651"/>
      <c r="B32" s="651"/>
      <c r="C32" s="651"/>
      <c r="D32" s="651"/>
      <c r="E32" s="651"/>
      <c r="F32" s="651"/>
      <c r="G32" s="651"/>
      <c r="H32" s="651"/>
      <c r="I32" s="651"/>
      <c r="J32" s="651"/>
    </row>
    <row r="33" spans="1:10" ht="12.75" customHeight="1">
      <c r="A33" s="651"/>
      <c r="B33" s="651"/>
      <c r="C33" s="651"/>
      <c r="D33" s="651"/>
      <c r="E33" s="651"/>
      <c r="F33" s="651"/>
      <c r="G33" s="651"/>
      <c r="H33" s="651"/>
      <c r="I33" s="651"/>
      <c r="J33" s="651"/>
    </row>
    <row r="34" spans="1:10" ht="12.75" customHeight="1">
      <c r="A34" s="651"/>
      <c r="B34" s="651"/>
      <c r="C34" s="651"/>
      <c r="D34" s="651"/>
      <c r="E34" s="651"/>
      <c r="F34" s="651"/>
      <c r="G34" s="651"/>
      <c r="H34" s="651"/>
      <c r="I34" s="651"/>
      <c r="J34" s="651"/>
    </row>
    <row r="35" spans="1:10" ht="12.75" customHeight="1">
      <c r="A35" s="651"/>
      <c r="B35" s="651"/>
      <c r="C35" s="651"/>
      <c r="D35" s="651"/>
      <c r="E35" s="651"/>
      <c r="F35" s="651"/>
      <c r="G35" s="651"/>
      <c r="H35" s="651"/>
      <c r="I35" s="651"/>
      <c r="J35" s="651"/>
    </row>
    <row r="36" spans="1:10" ht="12.75" customHeight="1">
      <c r="A36" s="651"/>
      <c r="B36" s="651"/>
      <c r="C36" s="651"/>
      <c r="D36" s="651"/>
      <c r="E36" s="651"/>
      <c r="F36" s="651"/>
      <c r="G36" s="651"/>
      <c r="H36" s="651"/>
      <c r="I36" s="651"/>
      <c r="J36" s="651"/>
    </row>
    <row r="37" spans="1:10" ht="12.75" customHeight="1">
      <c r="A37" s="651"/>
      <c r="B37" s="651"/>
      <c r="C37" s="651"/>
      <c r="D37" s="651"/>
      <c r="E37" s="651"/>
      <c r="F37" s="651"/>
      <c r="G37" s="651"/>
      <c r="H37" s="651"/>
      <c r="I37" s="651"/>
      <c r="J37" s="651"/>
    </row>
    <row r="38" spans="1:10" ht="12.75" customHeight="1">
      <c r="A38" s="651"/>
      <c r="B38" s="651"/>
      <c r="C38" s="651"/>
      <c r="D38" s="651"/>
      <c r="E38" s="651"/>
      <c r="F38" s="651"/>
      <c r="G38" s="651"/>
      <c r="H38" s="651"/>
      <c r="I38" s="651"/>
      <c r="J38" s="651"/>
    </row>
    <row r="39" spans="1:10" ht="12.75" customHeight="1">
      <c r="A39" s="651"/>
      <c r="B39" s="651"/>
      <c r="C39" s="651"/>
      <c r="D39" s="651"/>
      <c r="E39" s="651"/>
      <c r="F39" s="651"/>
      <c r="G39" s="651"/>
      <c r="H39" s="651"/>
      <c r="I39" s="651"/>
      <c r="J39" s="651"/>
    </row>
    <row r="40" spans="1:10" ht="12.75" customHeight="1">
      <c r="A40" s="651"/>
      <c r="B40" s="651"/>
      <c r="C40" s="651"/>
      <c r="D40" s="651"/>
      <c r="E40" s="651"/>
      <c r="F40" s="651"/>
      <c r="G40" s="651"/>
      <c r="H40" s="651"/>
      <c r="I40" s="651"/>
      <c r="J40" s="651"/>
    </row>
    <row r="41" spans="1:10" ht="12.75" customHeight="1">
      <c r="A41" s="651"/>
      <c r="B41" s="651"/>
      <c r="C41" s="651"/>
      <c r="D41" s="651"/>
      <c r="E41" s="651"/>
      <c r="F41" s="651"/>
      <c r="G41" s="651"/>
      <c r="H41" s="651"/>
      <c r="I41" s="651"/>
      <c r="J41" s="651"/>
    </row>
    <row r="42" spans="1:10" ht="12.75" customHeight="1">
      <c r="A42" s="651"/>
      <c r="B42" s="651"/>
      <c r="C42" s="651"/>
      <c r="D42" s="651"/>
      <c r="E42" s="651"/>
      <c r="F42" s="651"/>
      <c r="G42" s="651"/>
      <c r="H42" s="651"/>
      <c r="I42" s="651"/>
      <c r="J42" s="651"/>
    </row>
    <row r="43" spans="1:10" ht="12.75" customHeight="1">
      <c r="A43" s="651"/>
      <c r="B43" s="651"/>
      <c r="C43" s="651"/>
      <c r="D43" s="651"/>
      <c r="E43" s="651"/>
      <c r="F43" s="651"/>
      <c r="G43" s="651"/>
      <c r="H43" s="651"/>
      <c r="I43" s="651"/>
      <c r="J43" s="651"/>
    </row>
    <row r="44" spans="1:10" ht="12.75" customHeight="1">
      <c r="A44" s="651"/>
      <c r="B44" s="651"/>
      <c r="C44" s="651"/>
      <c r="D44" s="651"/>
      <c r="E44" s="651"/>
      <c r="F44" s="651"/>
      <c r="G44" s="651"/>
      <c r="H44" s="651"/>
      <c r="I44" s="651"/>
      <c r="J44" s="651"/>
    </row>
    <row r="45" spans="1:10" ht="12.75" customHeight="1">
      <c r="A45" s="651"/>
      <c r="B45" s="651"/>
      <c r="C45" s="651"/>
      <c r="D45" s="651"/>
      <c r="E45" s="651"/>
      <c r="F45" s="651"/>
      <c r="G45" s="651"/>
      <c r="H45" s="651"/>
      <c r="I45" s="651"/>
      <c r="J45" s="651"/>
    </row>
    <row r="46" spans="1:10" ht="12.75" customHeight="1">
      <c r="A46" s="651"/>
      <c r="B46" s="651"/>
      <c r="C46" s="651"/>
      <c r="D46" s="651"/>
      <c r="E46" s="651"/>
      <c r="F46" s="651"/>
      <c r="G46" s="651"/>
      <c r="H46" s="651"/>
      <c r="I46" s="651"/>
      <c r="J46" s="651"/>
    </row>
    <row r="47" spans="1:10" ht="12.75" customHeight="1">
      <c r="A47" s="651"/>
      <c r="B47" s="651"/>
      <c r="C47" s="651"/>
      <c r="D47" s="651"/>
      <c r="E47" s="651"/>
      <c r="F47" s="651"/>
      <c r="G47" s="651"/>
      <c r="H47" s="651"/>
      <c r="I47" s="651"/>
      <c r="J47" s="651"/>
    </row>
    <row r="48" spans="1:10" ht="12.75" customHeight="1">
      <c r="A48" s="651"/>
      <c r="B48" s="651"/>
      <c r="C48" s="651"/>
      <c r="D48" s="651"/>
      <c r="E48" s="651"/>
      <c r="F48" s="651"/>
      <c r="G48" s="651"/>
      <c r="H48" s="651"/>
      <c r="I48" s="651"/>
      <c r="J48" s="651"/>
    </row>
    <row r="49" spans="1:10" ht="12.75" customHeight="1">
      <c r="A49" s="651"/>
      <c r="B49" s="651"/>
      <c r="C49" s="651"/>
      <c r="D49" s="651"/>
      <c r="E49" s="651"/>
      <c r="F49" s="651"/>
      <c r="G49" s="651"/>
      <c r="H49" s="651"/>
      <c r="I49" s="651"/>
      <c r="J49" s="651"/>
    </row>
    <row r="50" spans="1:10" ht="12.75" customHeight="1">
      <c r="A50" s="651"/>
      <c r="B50" s="651"/>
      <c r="C50" s="651"/>
      <c r="D50" s="651"/>
      <c r="E50" s="651"/>
      <c r="F50" s="651"/>
      <c r="G50" s="651"/>
      <c r="H50" s="651"/>
      <c r="I50" s="651"/>
      <c r="J50" s="651"/>
    </row>
    <row r="51" spans="1:10" ht="12.75" customHeight="1">
      <c r="A51" s="651"/>
      <c r="B51" s="651"/>
      <c r="C51" s="651"/>
      <c r="D51" s="651"/>
      <c r="E51" s="651"/>
      <c r="F51" s="651"/>
      <c r="G51" s="651"/>
      <c r="H51" s="651"/>
      <c r="I51" s="651"/>
      <c r="J51" s="651"/>
    </row>
    <row r="52" spans="1:10" ht="12.75" customHeight="1">
      <c r="A52" s="651"/>
      <c r="B52" s="651"/>
      <c r="C52" s="651"/>
      <c r="D52" s="651"/>
      <c r="E52" s="651"/>
      <c r="F52" s="651"/>
      <c r="G52" s="651"/>
      <c r="H52" s="651"/>
      <c r="I52" s="651"/>
      <c r="J52" s="651"/>
    </row>
    <row r="53" spans="1:10" ht="12.75" customHeight="1">
      <c r="A53" s="651"/>
      <c r="B53" s="651"/>
      <c r="C53" s="651"/>
      <c r="D53" s="651"/>
      <c r="E53" s="651"/>
      <c r="F53" s="651"/>
      <c r="G53" s="651"/>
      <c r="H53" s="651"/>
      <c r="I53" s="651"/>
      <c r="J53" s="651"/>
    </row>
    <row r="54" spans="1:10" ht="12.75" customHeight="1">
      <c r="A54" s="651"/>
      <c r="B54" s="651"/>
      <c r="C54" s="651"/>
      <c r="D54" s="651"/>
      <c r="E54" s="651"/>
      <c r="F54" s="651"/>
      <c r="G54" s="651"/>
      <c r="H54" s="651"/>
      <c r="I54" s="651"/>
      <c r="J54" s="651"/>
    </row>
    <row r="55" spans="1:10" ht="12.75" customHeight="1">
      <c r="A55" s="651"/>
      <c r="B55" s="651"/>
      <c r="C55" s="651"/>
      <c r="D55" s="651"/>
      <c r="E55" s="651"/>
      <c r="F55" s="651"/>
      <c r="G55" s="651"/>
      <c r="H55" s="651"/>
      <c r="I55" s="651"/>
      <c r="J55" s="651"/>
    </row>
    <row r="56" spans="1:10" ht="12.75" customHeight="1">
      <c r="A56" s="651"/>
      <c r="B56" s="651"/>
      <c r="C56" s="651"/>
      <c r="D56" s="651"/>
      <c r="E56" s="651"/>
      <c r="F56" s="651"/>
      <c r="G56" s="651"/>
      <c r="H56" s="651"/>
      <c r="I56" s="651"/>
      <c r="J56" s="651"/>
    </row>
    <row r="57" spans="1:10" ht="12.75" customHeight="1">
      <c r="A57" s="651"/>
      <c r="B57" s="651"/>
      <c r="C57" s="651"/>
      <c r="D57" s="651"/>
      <c r="E57" s="651"/>
      <c r="F57" s="651"/>
      <c r="G57" s="651"/>
      <c r="H57" s="651"/>
      <c r="I57" s="651"/>
      <c r="J57" s="651"/>
    </row>
    <row r="58" spans="1:10" ht="12.75" customHeight="1">
      <c r="A58" s="651"/>
      <c r="B58" s="651"/>
      <c r="C58" s="651"/>
      <c r="D58" s="651"/>
      <c r="E58" s="651"/>
      <c r="F58" s="651"/>
      <c r="G58" s="651"/>
      <c r="H58" s="651"/>
      <c r="I58" s="651"/>
      <c r="J58" s="651"/>
    </row>
    <row r="59" spans="1:10" ht="12.75" customHeight="1">
      <c r="A59" s="651"/>
      <c r="B59" s="651"/>
      <c r="C59" s="651"/>
      <c r="D59" s="651"/>
      <c r="E59" s="651"/>
      <c r="F59" s="651"/>
      <c r="G59" s="651"/>
      <c r="H59" s="651"/>
      <c r="I59" s="651"/>
      <c r="J59" s="651"/>
    </row>
    <row r="60" spans="1:10" ht="12.75" customHeight="1">
      <c r="A60" s="651"/>
      <c r="B60" s="651"/>
      <c r="C60" s="651"/>
      <c r="D60" s="651"/>
      <c r="E60" s="651"/>
      <c r="F60" s="651"/>
      <c r="G60" s="651"/>
      <c r="H60" s="651"/>
      <c r="I60" s="651"/>
      <c r="J60" s="651"/>
    </row>
    <row r="61" spans="1:10" ht="12.75" customHeight="1">
      <c r="A61" s="651"/>
      <c r="B61" s="651"/>
      <c r="C61" s="651"/>
      <c r="D61" s="651"/>
      <c r="E61" s="651"/>
      <c r="F61" s="651"/>
      <c r="G61" s="651"/>
      <c r="H61" s="651"/>
      <c r="I61" s="651"/>
      <c r="J61" s="651"/>
    </row>
    <row r="62" spans="1:10" ht="12.75" customHeight="1">
      <c r="A62" s="651"/>
      <c r="B62" s="651"/>
      <c r="C62" s="651"/>
      <c r="D62" s="651"/>
      <c r="E62" s="651"/>
      <c r="F62" s="651"/>
      <c r="G62" s="651"/>
      <c r="H62" s="651"/>
      <c r="I62" s="651"/>
      <c r="J62" s="651"/>
    </row>
    <row r="63" spans="1:10" ht="12.75" customHeight="1">
      <c r="A63" s="651"/>
      <c r="B63" s="651"/>
      <c r="C63" s="651"/>
      <c r="D63" s="651"/>
      <c r="E63" s="651"/>
      <c r="F63" s="651"/>
      <c r="G63" s="651"/>
      <c r="H63" s="651"/>
      <c r="I63" s="651"/>
      <c r="J63" s="651"/>
    </row>
    <row r="64" spans="1:10" ht="12.75" customHeight="1">
      <c r="A64" s="651"/>
      <c r="B64" s="651"/>
      <c r="C64" s="651"/>
      <c r="D64" s="651"/>
      <c r="E64" s="651"/>
      <c r="F64" s="651"/>
      <c r="G64" s="651"/>
      <c r="H64" s="651"/>
      <c r="I64" s="651"/>
      <c r="J64" s="651"/>
    </row>
    <row r="65" spans="1:10" ht="12.75" customHeight="1">
      <c r="A65" s="651"/>
      <c r="B65" s="651"/>
      <c r="C65" s="651"/>
      <c r="D65" s="651"/>
      <c r="E65" s="651"/>
      <c r="F65" s="651"/>
      <c r="G65" s="651"/>
      <c r="H65" s="651"/>
      <c r="I65" s="651"/>
      <c r="J65" s="651"/>
    </row>
    <row r="66" spans="1:10" ht="12.75" customHeight="1">
      <c r="A66" s="651"/>
      <c r="B66" s="651"/>
      <c r="C66" s="651"/>
      <c r="D66" s="651"/>
      <c r="E66" s="651"/>
      <c r="F66" s="651"/>
      <c r="G66" s="651"/>
      <c r="H66" s="651"/>
      <c r="I66" s="651"/>
      <c r="J66" s="651"/>
    </row>
    <row r="67" spans="1:10" ht="12.75" customHeight="1">
      <c r="A67" s="36" t="s">
        <v>492</v>
      </c>
    </row>
    <row r="68" spans="1:10" ht="12.75" customHeight="1"/>
    <row r="69" spans="1:10" ht="12.75" customHeight="1"/>
    <row r="70" spans="1:10" ht="12.75" customHeight="1">
      <c r="A70" s="74" t="s">
        <v>328</v>
      </c>
    </row>
    <row r="71" spans="1:10" ht="12.75" customHeight="1"/>
    <row r="72" spans="1:10" ht="12.75" customHeight="1"/>
    <row r="73" spans="1:10" ht="12.75" customHeight="1"/>
    <row r="74" spans="1:10" ht="12.75" customHeight="1"/>
    <row r="75" spans="1:10" ht="12.75" customHeight="1"/>
    <row r="76" spans="1:10" ht="12.75" customHeight="1">
      <c r="J76" s="21" t="s">
        <v>370</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47" t="s">
        <v>941</v>
      </c>
      <c r="F1" s="376" t="str">
        <f>Naslovnica!A20</f>
        <v>Rujan 2015.</v>
      </c>
    </row>
    <row r="2" spans="1:7" ht="12.75" customHeight="1">
      <c r="A2" s="126" t="s">
        <v>942</v>
      </c>
      <c r="F2" s="118" t="str">
        <f>Naslovnica!A24</f>
        <v>September 2015</v>
      </c>
    </row>
    <row r="3" spans="1:7" ht="12.75" customHeight="1"/>
    <row r="4" spans="1:7" ht="12.75" customHeight="1">
      <c r="E4" s="733" t="s">
        <v>474</v>
      </c>
      <c r="F4" s="733"/>
    </row>
    <row r="5" spans="1:7" ht="13.5" customHeight="1">
      <c r="A5" s="741" t="s">
        <v>498</v>
      </c>
      <c r="B5" s="752" t="s">
        <v>151</v>
      </c>
      <c r="C5" s="752"/>
      <c r="D5" s="752"/>
      <c r="E5" s="752"/>
      <c r="F5" s="752"/>
    </row>
    <row r="6" spans="1:7" ht="33.75" customHeight="1">
      <c r="A6" s="741"/>
      <c r="B6" s="421" t="str">
        <f>Naslovnica!A20</f>
        <v>Rujan 2015.</v>
      </c>
      <c r="C6" s="654" t="str">
        <f>'5 Tablica 3,4'!$A$8</f>
        <v>Kolovoz 2015.</v>
      </c>
      <c r="D6" s="421" t="s">
        <v>98</v>
      </c>
      <c r="E6" s="391" t="s">
        <v>152</v>
      </c>
      <c r="F6" s="422" t="s">
        <v>153</v>
      </c>
    </row>
    <row r="7" spans="1:7" ht="45" customHeight="1">
      <c r="A7" s="741"/>
      <c r="B7" s="423" t="str">
        <f>Naslovnica!A24</f>
        <v>September 2015</v>
      </c>
      <c r="C7" s="655" t="str">
        <f>'5 Tablica 3,4'!$B$8</f>
        <v>August 2015</v>
      </c>
      <c r="D7" s="423" t="s">
        <v>154</v>
      </c>
      <c r="E7" s="396" t="s">
        <v>499</v>
      </c>
      <c r="F7" s="423" t="s">
        <v>155</v>
      </c>
    </row>
    <row r="8" spans="1:7">
      <c r="A8" s="190" t="s">
        <v>136</v>
      </c>
      <c r="B8" s="191">
        <v>8272.8022199999996</v>
      </c>
      <c r="C8" s="191">
        <v>5307.9081799999994</v>
      </c>
      <c r="D8" s="192">
        <v>0.55858050656784353</v>
      </c>
      <c r="E8" s="193">
        <v>360457.57648000011</v>
      </c>
      <c r="F8" s="192">
        <v>2.3489948528815845E-2</v>
      </c>
      <c r="G8" s="88"/>
    </row>
    <row r="9" spans="1:7">
      <c r="A9" s="190" t="s">
        <v>137</v>
      </c>
      <c r="B9" s="191">
        <v>9962.13537</v>
      </c>
      <c r="C9" s="191">
        <v>9316.8780200000001</v>
      </c>
      <c r="D9" s="192">
        <v>6.9256820644733486E-2</v>
      </c>
      <c r="E9" s="193">
        <v>1126690.8871900006</v>
      </c>
      <c r="F9" s="192">
        <v>8.9208192712545362E-3</v>
      </c>
      <c r="G9" s="88"/>
    </row>
    <row r="10" spans="1:7">
      <c r="A10" s="190" t="s">
        <v>138</v>
      </c>
      <c r="B10" s="191">
        <v>1059.9630199999999</v>
      </c>
      <c r="C10" s="191">
        <v>1002.11905</v>
      </c>
      <c r="D10" s="192">
        <v>5.7721654927126664E-2</v>
      </c>
      <c r="E10" s="193">
        <v>202948.68592000005</v>
      </c>
      <c r="F10" s="194">
        <v>5.2502339148731651E-3</v>
      </c>
    </row>
    <row r="11" spans="1:7">
      <c r="A11" s="190" t="s">
        <v>139</v>
      </c>
      <c r="B11" s="191">
        <v>1132.4598999999998</v>
      </c>
      <c r="C11" s="191">
        <v>1229.49575</v>
      </c>
      <c r="D11" s="192">
        <v>-7.8923290300108917E-2</v>
      </c>
      <c r="E11" s="193">
        <v>181601.42315000005</v>
      </c>
      <c r="F11" s="192">
        <v>6.2750950612556686E-3</v>
      </c>
    </row>
    <row r="12" spans="1:7">
      <c r="A12" s="190" t="s">
        <v>140</v>
      </c>
      <c r="B12" s="191">
        <v>1815.0915199999999</v>
      </c>
      <c r="C12" s="191">
        <v>1694.6393400000002</v>
      </c>
      <c r="D12" s="192">
        <v>7.1078357003089288E-2</v>
      </c>
      <c r="E12" s="193">
        <v>120344.12042000002</v>
      </c>
      <c r="F12" s="192">
        <v>1.5313476680310467E-2</v>
      </c>
    </row>
    <row r="13" spans="1:7">
      <c r="A13" s="195" t="s">
        <v>141</v>
      </c>
      <c r="B13" s="191">
        <v>6030.97451</v>
      </c>
      <c r="C13" s="191">
        <v>5001.93361</v>
      </c>
      <c r="D13" s="192">
        <v>0.20572862021653271</v>
      </c>
      <c r="E13" s="196">
        <v>954888.27914000035</v>
      </c>
      <c r="F13" s="192">
        <v>6.3560395020110247E-3</v>
      </c>
    </row>
    <row r="14" spans="1:7" ht="18.75" customHeight="1">
      <c r="A14" s="424" t="s">
        <v>356</v>
      </c>
      <c r="B14" s="425">
        <v>28273.42654</v>
      </c>
      <c r="C14" s="426">
        <v>23552.97395</v>
      </c>
      <c r="D14" s="427">
        <v>0.2004185373796501</v>
      </c>
      <c r="E14" s="428">
        <v>2946930.9723</v>
      </c>
      <c r="F14" s="427">
        <v>9.6871339294578793E-3</v>
      </c>
    </row>
    <row r="15" spans="1:7" ht="12.75" customHeight="1">
      <c r="A15" s="27" t="s">
        <v>677</v>
      </c>
      <c r="B15" s="28"/>
      <c r="C15" s="30"/>
      <c r="D15" s="30"/>
      <c r="E15" s="30"/>
      <c r="F15" s="30"/>
      <c r="G15" s="30"/>
    </row>
    <row r="16" spans="1:7" ht="22.5" customHeight="1">
      <c r="A16" s="757" t="s">
        <v>157</v>
      </c>
      <c r="B16" s="757"/>
      <c r="C16" s="757"/>
      <c r="D16" s="757"/>
      <c r="E16" s="757"/>
      <c r="F16" s="757"/>
      <c r="G16" s="47"/>
    </row>
    <row r="17" spans="1:7" ht="12.75" customHeight="1">
      <c r="A17" s="753" t="s">
        <v>158</v>
      </c>
      <c r="B17" s="754"/>
      <c r="C17" s="754"/>
      <c r="D17" s="754"/>
      <c r="E17" s="754"/>
      <c r="F17" s="754"/>
      <c r="G17" s="48"/>
    </row>
    <row r="18" spans="1:7" ht="12.75" customHeight="1">
      <c r="A18" s="755" t="s">
        <v>159</v>
      </c>
      <c r="B18" s="756"/>
      <c r="C18" s="756"/>
      <c r="D18" s="756"/>
      <c r="E18" s="756"/>
      <c r="F18" s="756"/>
      <c r="G18" s="49"/>
    </row>
    <row r="19" spans="1:7" ht="12.75" customHeight="1">
      <c r="A19" s="753" t="s">
        <v>160</v>
      </c>
      <c r="B19" s="754"/>
      <c r="C19" s="754"/>
      <c r="D19" s="754"/>
      <c r="E19" s="754"/>
      <c r="F19" s="754"/>
      <c r="G19" s="48"/>
    </row>
    <row r="20" spans="1:7" ht="12.75" customHeight="1"/>
    <row r="21" spans="1:7" ht="12.75" customHeight="1">
      <c r="A21" s="552" t="s">
        <v>359</v>
      </c>
      <c r="F21" s="376" t="str">
        <f>Naslovnica!A20</f>
        <v>Rujan 2015.</v>
      </c>
    </row>
    <row r="22" spans="1:7" ht="12.75" customHeight="1">
      <c r="A22" s="126" t="s">
        <v>360</v>
      </c>
      <c r="F22" s="118" t="str">
        <f>Naslovnica!A24</f>
        <v>September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677</v>
      </c>
    </row>
    <row r="42" spans="1:1" ht="12.75" customHeight="1"/>
    <row r="43" spans="1:1" ht="12.75" customHeight="1">
      <c r="A43" s="82"/>
    </row>
    <row r="44" spans="1:1" ht="12.75" customHeight="1">
      <c r="A44" s="85"/>
    </row>
    <row r="45" spans="1:1" ht="12.75" customHeight="1"/>
    <row r="46" spans="1:1" ht="12.75" customHeight="1">
      <c r="A46" s="74" t="s">
        <v>328</v>
      </c>
    </row>
    <row r="47" spans="1:1" ht="12.75" customHeight="1"/>
    <row r="48" spans="1:1" ht="12.75" customHeight="1"/>
    <row r="49" spans="6:6" ht="12.75" customHeight="1"/>
    <row r="53" spans="6:6">
      <c r="F53" s="44" t="s">
        <v>371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48" t="s">
        <v>943</v>
      </c>
      <c r="G1" s="376" t="str">
        <f>Naslovnica!A20</f>
        <v>Rujan 2015.</v>
      </c>
    </row>
    <row r="2" spans="1:8" ht="12.75" customHeight="1">
      <c r="A2" s="117" t="s">
        <v>944</v>
      </c>
      <c r="G2" s="118" t="str">
        <f>Naslovnica!A24</f>
        <v>September 2015</v>
      </c>
    </row>
    <row r="3" spans="1:8" ht="12.75" customHeight="1"/>
    <row r="4" spans="1:8" ht="12.75" customHeight="1">
      <c r="F4" s="141"/>
      <c r="G4" s="21" t="s">
        <v>474</v>
      </c>
    </row>
    <row r="5" spans="1:8" ht="15" customHeight="1">
      <c r="A5" s="734" t="s">
        <v>501</v>
      </c>
      <c r="B5" s="735" t="s">
        <v>500</v>
      </c>
      <c r="C5" s="735"/>
      <c r="D5" s="735"/>
      <c r="E5" s="735"/>
      <c r="F5" s="735"/>
      <c r="G5" s="735"/>
    </row>
    <row r="6" spans="1:8">
      <c r="A6" s="734"/>
      <c r="B6" s="739" t="str">
        <f>Naslovnica!A20</f>
        <v>Rujan 2015.</v>
      </c>
      <c r="C6" s="751"/>
      <c r="D6" s="740" t="str">
        <f>'5 Tablica 3,4'!A8</f>
        <v>Kolovoz 2015.</v>
      </c>
      <c r="E6" s="751"/>
      <c r="F6" s="758" t="s">
        <v>161</v>
      </c>
      <c r="G6" s="758"/>
    </row>
    <row r="7" spans="1:8">
      <c r="A7" s="734"/>
      <c r="B7" s="736" t="str">
        <f>Naslovnica!A24</f>
        <v>September 2015</v>
      </c>
      <c r="C7" s="759"/>
      <c r="D7" s="760" t="str">
        <f>'5 Tablica 3,4'!B8</f>
        <v>August 2015</v>
      </c>
      <c r="E7" s="759"/>
      <c r="F7" s="761" t="s">
        <v>162</v>
      </c>
      <c r="G7" s="761"/>
    </row>
    <row r="8" spans="1:8">
      <c r="A8" s="734"/>
      <c r="B8" s="397" t="s">
        <v>120</v>
      </c>
      <c r="C8" s="397" t="s">
        <v>121</v>
      </c>
      <c r="D8" s="397" t="s">
        <v>120</v>
      </c>
      <c r="E8" s="397" t="s">
        <v>121</v>
      </c>
      <c r="F8" s="397" t="s">
        <v>1129</v>
      </c>
      <c r="G8" s="397" t="s">
        <v>1125</v>
      </c>
    </row>
    <row r="9" spans="1:8">
      <c r="A9" s="734"/>
      <c r="B9" s="398" t="s">
        <v>122</v>
      </c>
      <c r="C9" s="398" t="s">
        <v>123</v>
      </c>
      <c r="D9" s="398" t="s">
        <v>122</v>
      </c>
      <c r="E9" s="398" t="s">
        <v>123</v>
      </c>
      <c r="F9" s="398" t="s">
        <v>122</v>
      </c>
      <c r="G9" s="398" t="s">
        <v>1126</v>
      </c>
    </row>
    <row r="10" spans="1:8">
      <c r="A10" s="177" t="s">
        <v>136</v>
      </c>
      <c r="B10" s="197">
        <v>309049.06686999998</v>
      </c>
      <c r="C10" s="198">
        <v>0.10802157842260716</v>
      </c>
      <c r="D10" s="197">
        <v>301724.52295000001</v>
      </c>
      <c r="E10" s="199">
        <v>0.10607175228434511</v>
      </c>
      <c r="F10" s="200">
        <v>7324.5439200000164</v>
      </c>
      <c r="G10" s="199">
        <v>2.4275600300522462E-2</v>
      </c>
      <c r="H10" s="88"/>
    </row>
    <row r="11" spans="1:8">
      <c r="A11" s="177" t="s">
        <v>137</v>
      </c>
      <c r="B11" s="197">
        <v>1199656.4271500001</v>
      </c>
      <c r="C11" s="198">
        <v>0.41931458372621244</v>
      </c>
      <c r="D11" s="201">
        <v>1195762.8928099999</v>
      </c>
      <c r="E11" s="199">
        <v>0.42037241161857053</v>
      </c>
      <c r="F11" s="200">
        <v>3893.5343400001525</v>
      </c>
      <c r="G11" s="199">
        <v>3.2561090191137194E-3</v>
      </c>
      <c r="H11" s="88"/>
    </row>
    <row r="12" spans="1:8">
      <c r="A12" s="177" t="s">
        <v>156</v>
      </c>
      <c r="B12" s="197">
        <v>162609.94312000001</v>
      </c>
      <c r="C12" s="198">
        <v>5.6836873513103223E-2</v>
      </c>
      <c r="D12" s="201">
        <v>161421.28571999999</v>
      </c>
      <c r="E12" s="199">
        <v>5.6747918481752743E-2</v>
      </c>
      <c r="F12" s="200">
        <v>1188.657400000006</v>
      </c>
      <c r="G12" s="199">
        <v>7.3636967683545843E-3</v>
      </c>
    </row>
    <row r="13" spans="1:8">
      <c r="A13" s="177" t="s">
        <v>139</v>
      </c>
      <c r="B13" s="197">
        <v>180365.88990000001</v>
      </c>
      <c r="C13" s="198">
        <v>6.3043089946593439E-2</v>
      </c>
      <c r="D13" s="201">
        <v>181171.93374000001</v>
      </c>
      <c r="E13" s="199">
        <v>6.3691291276743958E-2</v>
      </c>
      <c r="F13" s="200">
        <v>-806.04384000000357</v>
      </c>
      <c r="G13" s="199">
        <v>-4.4490546817078066E-3</v>
      </c>
    </row>
    <row r="14" spans="1:8">
      <c r="A14" s="177" t="s">
        <v>140</v>
      </c>
      <c r="B14" s="197">
        <v>103982.345</v>
      </c>
      <c r="C14" s="198">
        <v>3.6344834005627082E-2</v>
      </c>
      <c r="D14" s="201">
        <v>102616.32054</v>
      </c>
      <c r="E14" s="199">
        <v>3.6074936257181792E-2</v>
      </c>
      <c r="F14" s="200">
        <v>1366.0244599999935</v>
      </c>
      <c r="G14" s="199">
        <v>1.3311961029313216E-2</v>
      </c>
    </row>
    <row r="15" spans="1:8">
      <c r="A15" s="177" t="s">
        <v>141</v>
      </c>
      <c r="B15" s="197">
        <v>905330.13477999996</v>
      </c>
      <c r="C15" s="198">
        <v>0.31643904038585674</v>
      </c>
      <c r="D15" s="202">
        <v>901835.32028999995</v>
      </c>
      <c r="E15" s="199">
        <v>0.31704169008140576</v>
      </c>
      <c r="F15" s="200">
        <v>3494.8144900000098</v>
      </c>
      <c r="G15" s="199">
        <v>3.8752246794638676E-3</v>
      </c>
    </row>
    <row r="16" spans="1:8" ht="18.75" customHeight="1">
      <c r="A16" s="429" t="s">
        <v>127</v>
      </c>
      <c r="B16" s="430">
        <v>2860993.8068199996</v>
      </c>
      <c r="C16" s="427">
        <v>1</v>
      </c>
      <c r="D16" s="430">
        <v>2844532.27605</v>
      </c>
      <c r="E16" s="431">
        <v>1</v>
      </c>
      <c r="F16" s="432">
        <v>16461.530769999503</v>
      </c>
      <c r="G16" s="431">
        <v>5.787078216197449E-3</v>
      </c>
    </row>
    <row r="17" spans="1:8" ht="12.75" customHeight="1">
      <c r="A17" s="37" t="s">
        <v>502</v>
      </c>
    </row>
    <row r="18" spans="1:8" ht="12.75" customHeight="1"/>
    <row r="19" spans="1:8" ht="12.75" customHeight="1">
      <c r="A19" s="548" t="s">
        <v>361</v>
      </c>
      <c r="G19" s="376" t="str">
        <f>Naslovnica!A20</f>
        <v>Rujan 2015.</v>
      </c>
    </row>
    <row r="20" spans="1:8" ht="12.75" customHeight="1">
      <c r="A20" s="117" t="s">
        <v>362</v>
      </c>
      <c r="G20" s="118" t="str">
        <f>Naslovnica!A24</f>
        <v>September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502</v>
      </c>
    </row>
    <row r="41" spans="1:8" ht="12.75" customHeight="1">
      <c r="A41" s="37"/>
    </row>
    <row r="42" spans="1:8" ht="12.75" customHeight="1">
      <c r="A42" s="375" t="s">
        <v>363</v>
      </c>
      <c r="G42" s="376" t="str">
        <f>Naslovnica!A20</f>
        <v>Rujan 2015.</v>
      </c>
    </row>
    <row r="43" spans="1:8" ht="12.75" customHeight="1">
      <c r="A43" s="117" t="s">
        <v>364</v>
      </c>
      <c r="G43" s="118" t="str">
        <f>Naslovnica!A24</f>
        <v>September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502</v>
      </c>
    </row>
    <row r="64" spans="1:8" ht="12.75" customHeight="1">
      <c r="A64" s="89"/>
    </row>
    <row r="65" spans="1:7">
      <c r="A65" s="74" t="s">
        <v>328</v>
      </c>
    </row>
    <row r="66" spans="1:7">
      <c r="G66" s="44" t="s">
        <v>372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48" t="s">
        <v>945</v>
      </c>
      <c r="I1" s="376" t="str">
        <f>Naslovnica!A20</f>
        <v>Rujan 2015.</v>
      </c>
    </row>
    <row r="2" spans="1:10" ht="12.75" customHeight="1">
      <c r="A2" s="117" t="s">
        <v>1036</v>
      </c>
      <c r="I2" s="118" t="str">
        <f>Naslovnica!A24</f>
        <v>September 2015</v>
      </c>
    </row>
    <row r="3" spans="1:10" ht="12.75" customHeight="1"/>
    <row r="4" spans="1:10" ht="35.25" customHeight="1">
      <c r="A4" s="391"/>
      <c r="B4" s="722" t="s">
        <v>1085</v>
      </c>
      <c r="C4" s="722"/>
      <c r="D4" s="748" t="s">
        <v>503</v>
      </c>
      <c r="E4" s="748"/>
      <c r="F4" s="748"/>
      <c r="G4" s="748"/>
      <c r="H4" s="748"/>
      <c r="I4" s="391"/>
    </row>
    <row r="5" spans="1:10" ht="33.75">
      <c r="A5" s="391" t="s">
        <v>501</v>
      </c>
      <c r="B5" s="391" t="str">
        <f>Naslovnica!A20</f>
        <v>Rujan 2015.</v>
      </c>
      <c r="C5" s="393" t="str">
        <f>'5 Tablica 3,4'!A8</f>
        <v>Kolovoz 2015.</v>
      </c>
      <c r="D5" s="391" t="str">
        <f>Naslovnica!A20</f>
        <v>Rujan 2015.</v>
      </c>
      <c r="E5" s="393" t="str">
        <f>C5</f>
        <v>Kolovoz 2015.</v>
      </c>
      <c r="F5" s="391" t="s">
        <v>163</v>
      </c>
      <c r="G5" s="391" t="s">
        <v>164</v>
      </c>
      <c r="H5" s="433" t="s">
        <v>165</v>
      </c>
      <c r="I5" s="433" t="s">
        <v>166</v>
      </c>
    </row>
    <row r="6" spans="1:10" ht="34.5" customHeight="1">
      <c r="A6" s="391"/>
      <c r="B6" s="394" t="str">
        <f>Naslovnica!A24</f>
        <v>September 2015</v>
      </c>
      <c r="C6" s="395" t="str">
        <f>'5 Tablica 3,4'!B8</f>
        <v>August 2015</v>
      </c>
      <c r="D6" s="394" t="str">
        <f>Naslovnica!A24</f>
        <v>September 2015</v>
      </c>
      <c r="E6" s="395" t="str">
        <f>C6</f>
        <v>August 2015</v>
      </c>
      <c r="F6" s="394" t="s">
        <v>167</v>
      </c>
      <c r="G6" s="394" t="s">
        <v>168</v>
      </c>
      <c r="H6" s="396" t="s">
        <v>169</v>
      </c>
      <c r="I6" s="423" t="s">
        <v>170</v>
      </c>
    </row>
    <row r="7" spans="1:10" ht="22.5">
      <c r="A7" s="203" t="s">
        <v>755</v>
      </c>
      <c r="B7" s="204">
        <v>226.37960000000001</v>
      </c>
      <c r="C7" s="204">
        <v>225.8862</v>
      </c>
      <c r="D7" s="205">
        <v>2.1842857155505158E-3</v>
      </c>
      <c r="E7" s="205">
        <v>-6.2982281641701388E-3</v>
      </c>
      <c r="F7" s="205">
        <v>3.5208491669570519E-2</v>
      </c>
      <c r="G7" s="205">
        <v>5.179341361879275E-2</v>
      </c>
      <c r="H7" s="205">
        <v>7.1488235064529171E-2</v>
      </c>
      <c r="I7" s="206">
        <v>37958</v>
      </c>
      <c r="J7" s="88"/>
    </row>
    <row r="8" spans="1:10" ht="22.5">
      <c r="A8" s="203" t="s">
        <v>756</v>
      </c>
      <c r="B8" s="207">
        <v>242.67859999999999</v>
      </c>
      <c r="C8" s="207">
        <v>243.2998</v>
      </c>
      <c r="D8" s="205">
        <v>-2.5532285682109412E-3</v>
      </c>
      <c r="E8" s="205">
        <v>-2.4854800239357711E-2</v>
      </c>
      <c r="F8" s="205">
        <v>2.7729546505580682E-2</v>
      </c>
      <c r="G8" s="205">
        <v>3.1108048153210444E-2</v>
      </c>
      <c r="H8" s="205">
        <v>7.6605715885534886E-2</v>
      </c>
      <c r="I8" s="206">
        <v>37893</v>
      </c>
      <c r="J8" s="88"/>
    </row>
    <row r="9" spans="1:10" ht="22.5">
      <c r="A9" s="203" t="s">
        <v>757</v>
      </c>
      <c r="B9" s="207">
        <v>147.00470000000001</v>
      </c>
      <c r="C9" s="207">
        <v>146.5035</v>
      </c>
      <c r="D9" s="205">
        <v>3.4210786773012369E-3</v>
      </c>
      <c r="E9" s="205">
        <v>-3.0151954677071435E-2</v>
      </c>
      <c r="F9" s="205">
        <v>8.898783991722059E-4</v>
      </c>
      <c r="G9" s="205">
        <v>1.646872849423886E-3</v>
      </c>
      <c r="H9" s="205">
        <v>3.2826890992697866E-2</v>
      </c>
      <c r="I9" s="206">
        <v>37923</v>
      </c>
    </row>
    <row r="10" spans="1:10" ht="22.5">
      <c r="A10" s="203" t="s">
        <v>758</v>
      </c>
      <c r="B10" s="207">
        <v>179.578</v>
      </c>
      <c r="C10" s="207">
        <v>180.7955</v>
      </c>
      <c r="D10" s="205">
        <v>-6.7341277852601689E-3</v>
      </c>
      <c r="E10" s="205">
        <v>-1.6904444322400347E-2</v>
      </c>
      <c r="F10" s="208">
        <v>3.5414236614218941E-2</v>
      </c>
      <c r="G10" s="205">
        <v>4.4447378354375067E-2</v>
      </c>
      <c r="H10" s="205">
        <v>5.7041412289505988E-2</v>
      </c>
      <c r="I10" s="206">
        <v>38425</v>
      </c>
    </row>
    <row r="11" spans="1:10" ht="22.5">
      <c r="A11" s="203" t="s">
        <v>759</v>
      </c>
      <c r="B11" s="207">
        <v>179.13140000000001</v>
      </c>
      <c r="C11" s="207">
        <v>178.60669999999999</v>
      </c>
      <c r="D11" s="205">
        <v>2.9377397376471048E-3</v>
      </c>
      <c r="E11" s="205">
        <v>-1.5066286068242674E-3</v>
      </c>
      <c r="F11" s="208">
        <v>2.0956430299593487E-2</v>
      </c>
      <c r="G11" s="205">
        <v>3.6506284200592098E-2</v>
      </c>
      <c r="H11" s="205">
        <v>5.6792036932100665E-2</v>
      </c>
      <c r="I11" s="206">
        <v>38425</v>
      </c>
    </row>
    <row r="12" spans="1:10" ht="22.5">
      <c r="A12" s="203" t="s">
        <v>760</v>
      </c>
      <c r="B12" s="207">
        <v>208.86420000000001</v>
      </c>
      <c r="C12" s="207">
        <v>208.6558</v>
      </c>
      <c r="D12" s="205">
        <v>9.9877405756276794E-4</v>
      </c>
      <c r="E12" s="205">
        <v>-1.575224344702153E-2</v>
      </c>
      <c r="F12" s="205">
        <v>4.7470744528798292E-2</v>
      </c>
      <c r="G12" s="205">
        <v>4.8977937553770001E-2</v>
      </c>
      <c r="H12" s="205">
        <v>5.7566778536931595E-2</v>
      </c>
      <c r="I12" s="206">
        <v>37474</v>
      </c>
    </row>
    <row r="13" spans="1:10" ht="12.75" customHeight="1">
      <c r="A13" s="37" t="s">
        <v>502</v>
      </c>
    </row>
    <row r="14" spans="1:10" ht="12.75" customHeight="1"/>
    <row r="15" spans="1:10" ht="21" customHeight="1">
      <c r="A15" s="763" t="s">
        <v>856</v>
      </c>
      <c r="B15" s="763"/>
      <c r="C15" s="763"/>
      <c r="D15" s="763"/>
      <c r="E15" s="763"/>
      <c r="F15" s="763"/>
      <c r="G15" s="763"/>
      <c r="H15" s="763"/>
      <c r="I15" s="763"/>
    </row>
    <row r="16" spans="1:10" ht="21.75" customHeight="1">
      <c r="A16" s="762" t="s">
        <v>857</v>
      </c>
      <c r="B16" s="762"/>
      <c r="C16" s="762"/>
      <c r="D16" s="762"/>
      <c r="E16" s="762"/>
      <c r="F16" s="762"/>
      <c r="G16" s="762"/>
      <c r="H16" s="762"/>
      <c r="I16" s="762"/>
    </row>
    <row r="17" spans="1:10" ht="19.5" customHeight="1">
      <c r="A17" s="763" t="s">
        <v>858</v>
      </c>
      <c r="B17" s="763"/>
      <c r="C17" s="763"/>
      <c r="D17" s="763"/>
      <c r="E17" s="763"/>
      <c r="F17" s="763"/>
      <c r="G17" s="763"/>
      <c r="H17" s="763"/>
      <c r="I17" s="763"/>
    </row>
    <row r="18" spans="1:10" ht="19.5" customHeight="1">
      <c r="A18" s="762" t="s">
        <v>859</v>
      </c>
      <c r="B18" s="762"/>
      <c r="C18" s="762"/>
      <c r="D18" s="762"/>
      <c r="E18" s="762"/>
      <c r="F18" s="762"/>
      <c r="G18" s="762"/>
      <c r="H18" s="762"/>
      <c r="I18" s="762"/>
    </row>
    <row r="19" spans="1:10" ht="12.75" customHeight="1"/>
    <row r="20" spans="1:10" ht="12.75" customHeight="1">
      <c r="A20" s="38"/>
      <c r="I20" s="14"/>
    </row>
    <row r="21" spans="1:10" ht="12.75" customHeight="1">
      <c r="A21" s="74" t="s">
        <v>328</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373</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88" t="s">
        <v>946</v>
      </c>
      <c r="O1" s="376" t="str">
        <f>Naslovnica!A20</f>
        <v>Rujan 2015.</v>
      </c>
    </row>
    <row r="2" spans="1:16" ht="12.75" customHeight="1">
      <c r="A2" s="127" t="s">
        <v>947</v>
      </c>
      <c r="O2" s="118" t="str">
        <f>Naslovnica!A24</f>
        <v>September 2015</v>
      </c>
    </row>
    <row r="3" spans="1:16" ht="12.75" customHeight="1"/>
    <row r="4" spans="1:16" ht="12.75" customHeight="1">
      <c r="L4" s="138"/>
      <c r="M4" s="138"/>
      <c r="N4" s="138"/>
      <c r="O4" s="40" t="s">
        <v>482</v>
      </c>
    </row>
    <row r="5" spans="1:16" ht="31.5" customHeight="1">
      <c r="A5" s="764" t="s">
        <v>678</v>
      </c>
      <c r="B5" s="722" t="s">
        <v>171</v>
      </c>
      <c r="C5" s="722"/>
      <c r="D5" s="722" t="s">
        <v>172</v>
      </c>
      <c r="E5" s="765"/>
      <c r="F5" s="722" t="s">
        <v>173</v>
      </c>
      <c r="G5" s="722"/>
      <c r="H5" s="722" t="s">
        <v>174</v>
      </c>
      <c r="I5" s="722"/>
      <c r="J5" s="722" t="s">
        <v>175</v>
      </c>
      <c r="K5" s="722"/>
      <c r="L5" s="722" t="s">
        <v>176</v>
      </c>
      <c r="M5" s="722"/>
      <c r="N5" s="722" t="s">
        <v>112</v>
      </c>
      <c r="O5" s="722"/>
    </row>
    <row r="6" spans="1:16">
      <c r="A6" s="764"/>
      <c r="B6" s="434" t="s">
        <v>130</v>
      </c>
      <c r="C6" s="434" t="s">
        <v>131</v>
      </c>
      <c r="D6" s="434" t="s">
        <v>130</v>
      </c>
      <c r="E6" s="434" t="s">
        <v>131</v>
      </c>
      <c r="F6" s="434" t="s">
        <v>130</v>
      </c>
      <c r="G6" s="434" t="s">
        <v>131</v>
      </c>
      <c r="H6" s="434" t="s">
        <v>130</v>
      </c>
      <c r="I6" s="434" t="s">
        <v>131</v>
      </c>
      <c r="J6" s="434" t="s">
        <v>130</v>
      </c>
      <c r="K6" s="434" t="s">
        <v>131</v>
      </c>
      <c r="L6" s="434" t="s">
        <v>130</v>
      </c>
      <c r="M6" s="434" t="s">
        <v>131</v>
      </c>
      <c r="N6" s="434" t="s">
        <v>130</v>
      </c>
      <c r="O6" s="434" t="s">
        <v>131</v>
      </c>
    </row>
    <row r="7" spans="1:16">
      <c r="A7" s="764"/>
      <c r="B7" s="435" t="s">
        <v>122</v>
      </c>
      <c r="C7" s="435" t="s">
        <v>123</v>
      </c>
      <c r="D7" s="435" t="s">
        <v>122</v>
      </c>
      <c r="E7" s="435" t="s">
        <v>123</v>
      </c>
      <c r="F7" s="435" t="s">
        <v>122</v>
      </c>
      <c r="G7" s="435" t="s">
        <v>123</v>
      </c>
      <c r="H7" s="435" t="s">
        <v>122</v>
      </c>
      <c r="I7" s="435" t="s">
        <v>123</v>
      </c>
      <c r="J7" s="435" t="s">
        <v>122</v>
      </c>
      <c r="K7" s="435" t="s">
        <v>123</v>
      </c>
      <c r="L7" s="435" t="s">
        <v>122</v>
      </c>
      <c r="M7" s="435" t="s">
        <v>123</v>
      </c>
      <c r="N7" s="435" t="s">
        <v>122</v>
      </c>
      <c r="O7" s="435" t="s">
        <v>123</v>
      </c>
    </row>
    <row r="8" spans="1:16" ht="18">
      <c r="A8" s="209" t="s">
        <v>599</v>
      </c>
      <c r="B8" s="181">
        <v>2882.6994</v>
      </c>
      <c r="C8" s="182">
        <v>9.3276431124530591E-3</v>
      </c>
      <c r="D8" s="181">
        <v>32180.954269999998</v>
      </c>
      <c r="E8" s="182">
        <v>2.6825142217135993E-2</v>
      </c>
      <c r="F8" s="181">
        <v>30934.766609999999</v>
      </c>
      <c r="G8" s="182">
        <v>0.19023908388659425</v>
      </c>
      <c r="H8" s="181">
        <v>1788.0523500000002</v>
      </c>
      <c r="I8" s="182">
        <v>9.9134728356417463E-3</v>
      </c>
      <c r="J8" s="181">
        <v>673.64671999999996</v>
      </c>
      <c r="K8" s="182">
        <v>6.4784720906226915E-3</v>
      </c>
      <c r="L8" s="181">
        <v>2758.8880600000002</v>
      </c>
      <c r="M8" s="182">
        <v>3.0473834394901971E-3</v>
      </c>
      <c r="N8" s="181">
        <v>71219.007409999991</v>
      </c>
      <c r="O8" s="182">
        <v>2.4893100865940026E-2</v>
      </c>
      <c r="P8" s="88"/>
    </row>
    <row r="9" spans="1:16" ht="18">
      <c r="A9" s="209" t="s">
        <v>600</v>
      </c>
      <c r="B9" s="184">
        <v>142.18278000000001</v>
      </c>
      <c r="C9" s="185">
        <v>4.6006539168684345E-4</v>
      </c>
      <c r="D9" s="184">
        <v>9136.278980000001</v>
      </c>
      <c r="E9" s="185">
        <v>7.6157462863804069E-3</v>
      </c>
      <c r="F9" s="184">
        <v>57.522349999999996</v>
      </c>
      <c r="G9" s="185">
        <v>3.5374435840956339E-4</v>
      </c>
      <c r="H9" s="184">
        <v>3197.82519</v>
      </c>
      <c r="I9" s="185">
        <v>1.772965604401678E-2</v>
      </c>
      <c r="J9" s="184">
        <v>6.2886000000000006</v>
      </c>
      <c r="K9" s="185">
        <v>6.0477574342067399E-5</v>
      </c>
      <c r="L9" s="184">
        <v>2549.2272599999997</v>
      </c>
      <c r="M9" s="185">
        <v>2.8157985270417132E-3</v>
      </c>
      <c r="N9" s="184">
        <v>15089.325159999999</v>
      </c>
      <c r="O9" s="185">
        <v>5.2741551289032015E-3</v>
      </c>
      <c r="P9" s="88"/>
    </row>
    <row r="10" spans="1:16" ht="18">
      <c r="A10" s="209" t="s">
        <v>601</v>
      </c>
      <c r="B10" s="184">
        <v>307079.72375999996</v>
      </c>
      <c r="C10" s="185">
        <v>0.99362773319477971</v>
      </c>
      <c r="D10" s="184">
        <v>1162433.1270699999</v>
      </c>
      <c r="E10" s="185">
        <v>0.96897169953198115</v>
      </c>
      <c r="F10" s="184">
        <v>131977.39704000001</v>
      </c>
      <c r="G10" s="185">
        <v>0.81161947730715134</v>
      </c>
      <c r="H10" s="184">
        <v>183534.65484</v>
      </c>
      <c r="I10" s="185">
        <v>1.0175685377193928</v>
      </c>
      <c r="J10" s="184">
        <v>103854.80748999999</v>
      </c>
      <c r="K10" s="185">
        <v>0.99877346957312796</v>
      </c>
      <c r="L10" s="184">
        <v>902825.63222999999</v>
      </c>
      <c r="M10" s="185">
        <v>0.99723360302083774</v>
      </c>
      <c r="N10" s="184">
        <v>2791705.3424299997</v>
      </c>
      <c r="O10" s="185">
        <v>0.97578167969995899</v>
      </c>
      <c r="P10" s="88"/>
    </row>
    <row r="11" spans="1:16" ht="18.75">
      <c r="A11" s="209" t="s">
        <v>602</v>
      </c>
      <c r="B11" s="186">
        <v>301003.50673000002</v>
      </c>
      <c r="C11" s="187">
        <v>0.97396672243186455</v>
      </c>
      <c r="D11" s="186">
        <v>950614.65029000002</v>
      </c>
      <c r="E11" s="187">
        <v>0.79240574949309139</v>
      </c>
      <c r="F11" s="186">
        <v>119218.98281999999</v>
      </c>
      <c r="G11" s="187">
        <v>0.7331592431098809</v>
      </c>
      <c r="H11" s="186">
        <v>158242.61638999998</v>
      </c>
      <c r="I11" s="187">
        <v>0.87734225400231824</v>
      </c>
      <c r="J11" s="186">
        <v>101403.25756999999</v>
      </c>
      <c r="K11" s="187">
        <v>0.97519687183434833</v>
      </c>
      <c r="L11" s="186">
        <v>807697.12438000005</v>
      </c>
      <c r="M11" s="187">
        <v>0.89215756037577909</v>
      </c>
      <c r="N11" s="186">
        <v>2438180.1381799998</v>
      </c>
      <c r="O11" s="187">
        <v>0.8522144061856749</v>
      </c>
    </row>
    <row r="12" spans="1:16" ht="19.5">
      <c r="A12" s="210" t="s">
        <v>504</v>
      </c>
      <c r="B12" s="186">
        <v>4570.3283000000001</v>
      </c>
      <c r="C12" s="187">
        <v>1.4788358192721828E-2</v>
      </c>
      <c r="D12" s="186">
        <v>238628.69640000002</v>
      </c>
      <c r="E12" s="187">
        <v>0.19891419826500281</v>
      </c>
      <c r="F12" s="186">
        <v>18274.934329999996</v>
      </c>
      <c r="G12" s="187">
        <v>0.11238509761062879</v>
      </c>
      <c r="H12" s="186">
        <v>53286.378819999998</v>
      </c>
      <c r="I12" s="187">
        <v>0.29543490096460856</v>
      </c>
      <c r="J12" s="186">
        <v>0</v>
      </c>
      <c r="K12" s="187">
        <v>0</v>
      </c>
      <c r="L12" s="186">
        <v>127685.24606</v>
      </c>
      <c r="M12" s="187">
        <v>0.14103722073829808</v>
      </c>
      <c r="N12" s="186">
        <v>442445.58391000004</v>
      </c>
      <c r="O12" s="187">
        <v>0.15464751543862276</v>
      </c>
    </row>
    <row r="13" spans="1:16" ht="19.5">
      <c r="A13" s="210" t="s">
        <v>603</v>
      </c>
      <c r="B13" s="186">
        <v>284852.91961000004</v>
      </c>
      <c r="C13" s="187">
        <v>0.92170774852985426</v>
      </c>
      <c r="D13" s="186">
        <v>654097.50112999999</v>
      </c>
      <c r="E13" s="187">
        <v>0.54523735823591291</v>
      </c>
      <c r="F13" s="186">
        <v>98455.581959999996</v>
      </c>
      <c r="G13" s="187">
        <v>0.60547085910572818</v>
      </c>
      <c r="H13" s="186">
        <v>94207.434079999992</v>
      </c>
      <c r="I13" s="187">
        <v>0.5223129169946229</v>
      </c>
      <c r="J13" s="186">
        <v>94543.85411</v>
      </c>
      <c r="K13" s="187">
        <v>0.90922987080162498</v>
      </c>
      <c r="L13" s="186">
        <v>624898.44626999996</v>
      </c>
      <c r="M13" s="187">
        <v>0.69024372686086899</v>
      </c>
      <c r="N13" s="186">
        <v>1851055.7371599998</v>
      </c>
      <c r="O13" s="187">
        <v>0.64699746386988921</v>
      </c>
    </row>
    <row r="14" spans="1:16" ht="19.5">
      <c r="A14" s="210" t="s">
        <v>604</v>
      </c>
      <c r="B14" s="186">
        <v>0</v>
      </c>
      <c r="C14" s="187">
        <v>0</v>
      </c>
      <c r="D14" s="186">
        <v>0</v>
      </c>
      <c r="E14" s="187">
        <v>0</v>
      </c>
      <c r="F14" s="186">
        <v>0</v>
      </c>
      <c r="G14" s="187">
        <v>0</v>
      </c>
      <c r="H14" s="186">
        <v>0</v>
      </c>
      <c r="I14" s="187">
        <v>0</v>
      </c>
      <c r="J14" s="186">
        <v>113.87944999999999</v>
      </c>
      <c r="K14" s="187">
        <v>1.0951806289808139E-3</v>
      </c>
      <c r="L14" s="186">
        <v>769.53845999999999</v>
      </c>
      <c r="M14" s="187">
        <v>8.5000866582995375E-4</v>
      </c>
      <c r="N14" s="186">
        <v>883.41791000000001</v>
      </c>
      <c r="O14" s="187">
        <v>3.0878008470137887E-4</v>
      </c>
    </row>
    <row r="15" spans="1:16" ht="19.5">
      <c r="A15" s="210" t="s">
        <v>605</v>
      </c>
      <c r="B15" s="186">
        <v>11580.258820000001</v>
      </c>
      <c r="C15" s="187">
        <v>3.7470615709288592E-2</v>
      </c>
      <c r="D15" s="186">
        <v>57888.45276</v>
      </c>
      <c r="E15" s="187">
        <v>4.8254192992175642E-2</v>
      </c>
      <c r="F15" s="186">
        <v>2488.4665299999997</v>
      </c>
      <c r="G15" s="187">
        <v>1.5303286393523951E-2</v>
      </c>
      <c r="H15" s="186">
        <v>9571.5334399999992</v>
      </c>
      <c r="I15" s="187">
        <v>5.3067314697400544E-2</v>
      </c>
      <c r="J15" s="186">
        <v>6745.5240100000001</v>
      </c>
      <c r="K15" s="187">
        <v>6.4871820403742578E-2</v>
      </c>
      <c r="L15" s="186">
        <v>39837.764900000002</v>
      </c>
      <c r="M15" s="187">
        <v>4.4003577666925656E-2</v>
      </c>
      <c r="N15" s="186">
        <v>128112.00046000001</v>
      </c>
      <c r="O15" s="187">
        <v>4.4778845782402002E-2</v>
      </c>
    </row>
    <row r="16" spans="1:16" ht="19.5" customHeight="1">
      <c r="A16" s="572" t="s">
        <v>726</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2" t="s">
        <v>727</v>
      </c>
      <c r="B17" s="186">
        <v>0</v>
      </c>
      <c r="C17" s="187">
        <v>0</v>
      </c>
      <c r="D17" s="186">
        <v>0</v>
      </c>
      <c r="E17" s="187">
        <v>0</v>
      </c>
      <c r="F17" s="186">
        <v>0</v>
      </c>
      <c r="G17" s="187">
        <v>0</v>
      </c>
      <c r="H17" s="186">
        <v>1177.2700500000001</v>
      </c>
      <c r="I17" s="187">
        <v>6.527121345686328E-3</v>
      </c>
      <c r="J17" s="186">
        <v>0</v>
      </c>
      <c r="K17" s="187">
        <v>0</v>
      </c>
      <c r="L17" s="186">
        <v>0</v>
      </c>
      <c r="M17" s="187">
        <v>0</v>
      </c>
      <c r="N17" s="186">
        <v>1177.2700500000001</v>
      </c>
      <c r="O17" s="187">
        <v>4.1148989808843312E-4</v>
      </c>
    </row>
    <row r="18" spans="1:15" ht="19.5">
      <c r="A18" s="183" t="s">
        <v>737</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645</v>
      </c>
      <c r="B19" s="186">
        <v>0</v>
      </c>
      <c r="C19" s="187">
        <v>0</v>
      </c>
      <c r="D19" s="186">
        <v>0</v>
      </c>
      <c r="E19" s="187">
        <v>0</v>
      </c>
      <c r="F19" s="186">
        <v>0</v>
      </c>
      <c r="G19" s="187">
        <v>0</v>
      </c>
      <c r="H19" s="186">
        <v>0</v>
      </c>
      <c r="I19" s="187">
        <v>0</v>
      </c>
      <c r="J19" s="186">
        <v>0</v>
      </c>
      <c r="K19" s="187">
        <v>0</v>
      </c>
      <c r="L19" s="186">
        <v>14506.12869</v>
      </c>
      <c r="M19" s="187">
        <v>1.6023026443856378E-2</v>
      </c>
      <c r="N19" s="186">
        <v>14506.12869</v>
      </c>
      <c r="O19" s="187">
        <v>5.0703111119711191E-3</v>
      </c>
    </row>
    <row r="20" spans="1:15" ht="19.5">
      <c r="A20" s="210" t="s">
        <v>813</v>
      </c>
      <c r="B20" s="186">
        <v>6076.2170300000007</v>
      </c>
      <c r="C20" s="187">
        <v>1.9661010762915303E-2</v>
      </c>
      <c r="D20" s="186">
        <v>211818.47678</v>
      </c>
      <c r="E20" s="187">
        <v>0.17656595003888984</v>
      </c>
      <c r="F20" s="186">
        <v>12758.414220000001</v>
      </c>
      <c r="G20" s="187">
        <v>7.8460234197270287E-2</v>
      </c>
      <c r="H20" s="186">
        <v>25292.03845</v>
      </c>
      <c r="I20" s="187">
        <v>0.14022628371707438</v>
      </c>
      <c r="J20" s="186">
        <v>2451.5499199999999</v>
      </c>
      <c r="K20" s="187">
        <v>2.3576597738779598E-2</v>
      </c>
      <c r="L20" s="186">
        <v>95128.507849999995</v>
      </c>
      <c r="M20" s="187">
        <v>0.10507604264505868</v>
      </c>
      <c r="N20" s="186">
        <v>353525.20424999995</v>
      </c>
      <c r="O20" s="187">
        <v>0.12356727351428413</v>
      </c>
    </row>
    <row r="21" spans="1:15" ht="19.5">
      <c r="A21" s="210" t="s">
        <v>814</v>
      </c>
      <c r="B21" s="186">
        <v>6076.2170300000007</v>
      </c>
      <c r="C21" s="187">
        <v>1.9661010762915303E-2</v>
      </c>
      <c r="D21" s="186">
        <v>211818.47678</v>
      </c>
      <c r="E21" s="187">
        <v>0.17656595003888984</v>
      </c>
      <c r="F21" s="186">
        <v>8987.1954299999998</v>
      </c>
      <c r="G21" s="187">
        <v>5.5268424904175682E-2</v>
      </c>
      <c r="H21" s="186">
        <v>12537.014050000002</v>
      </c>
      <c r="I21" s="187">
        <v>6.9508786040148055E-2</v>
      </c>
      <c r="J21" s="186">
        <v>0</v>
      </c>
      <c r="K21" s="187">
        <v>0</v>
      </c>
      <c r="L21" s="186">
        <v>23991.389059999998</v>
      </c>
      <c r="M21" s="187">
        <v>2.6500155179115994E-2</v>
      </c>
      <c r="N21" s="186">
        <v>263410.29235</v>
      </c>
      <c r="O21" s="187">
        <v>9.2069508057684699E-2</v>
      </c>
    </row>
    <row r="22" spans="1:15" ht="19.5">
      <c r="A22" s="210" t="s">
        <v>815</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604</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816</v>
      </c>
      <c r="B24" s="186">
        <v>0</v>
      </c>
      <c r="C24" s="187">
        <v>0</v>
      </c>
      <c r="D24" s="186">
        <v>0</v>
      </c>
      <c r="E24" s="187">
        <v>0</v>
      </c>
      <c r="F24" s="186">
        <v>0</v>
      </c>
      <c r="G24" s="187">
        <v>0</v>
      </c>
      <c r="H24" s="186">
        <v>4290.2123000000001</v>
      </c>
      <c r="I24" s="187">
        <v>2.3786162130647964E-2</v>
      </c>
      <c r="J24" s="186">
        <v>2451.5499199999999</v>
      </c>
      <c r="K24" s="187">
        <v>2.3576597738779598E-2</v>
      </c>
      <c r="L24" s="186">
        <v>0</v>
      </c>
      <c r="M24" s="187">
        <v>0</v>
      </c>
      <c r="N24" s="186">
        <v>6741.7622200000005</v>
      </c>
      <c r="O24" s="187">
        <v>2.3564406899200811E-3</v>
      </c>
    </row>
    <row r="25" spans="1:15" ht="19.5">
      <c r="A25" s="572" t="s">
        <v>726</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2" t="s">
        <v>749</v>
      </c>
      <c r="B26" s="186">
        <v>0</v>
      </c>
      <c r="C26" s="187">
        <v>0</v>
      </c>
      <c r="D26" s="186">
        <v>0</v>
      </c>
      <c r="E26" s="187">
        <v>0</v>
      </c>
      <c r="F26" s="186">
        <v>3771.2187899999999</v>
      </c>
      <c r="G26" s="187">
        <v>2.3191809293094594E-2</v>
      </c>
      <c r="H26" s="186">
        <v>8464.8120999999992</v>
      </c>
      <c r="I26" s="187">
        <v>4.693133554627836E-2</v>
      </c>
      <c r="J26" s="186">
        <v>0</v>
      </c>
      <c r="K26" s="187">
        <v>0</v>
      </c>
      <c r="L26" s="186">
        <v>71137.118790000008</v>
      </c>
      <c r="M26" s="187">
        <v>7.8575887465942698E-2</v>
      </c>
      <c r="N26" s="186">
        <v>83373.149680000002</v>
      </c>
      <c r="O26" s="187">
        <v>2.9141324766679383E-2</v>
      </c>
    </row>
    <row r="27" spans="1:15" ht="19.5">
      <c r="A27" s="183" t="s">
        <v>737</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645</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1114</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817</v>
      </c>
      <c r="B30" s="184">
        <v>310104.60593999998</v>
      </c>
      <c r="C30" s="185">
        <v>1.0034154416989196</v>
      </c>
      <c r="D30" s="184">
        <v>1203750.36032</v>
      </c>
      <c r="E30" s="185">
        <v>1.0034125880354976</v>
      </c>
      <c r="F30" s="184">
        <v>162969.68599999999</v>
      </c>
      <c r="G30" s="185">
        <v>1.002212305552155</v>
      </c>
      <c r="H30" s="184">
        <v>188520.53237999999</v>
      </c>
      <c r="I30" s="185">
        <v>1.0452116665990512</v>
      </c>
      <c r="J30" s="184">
        <v>104534.74281</v>
      </c>
      <c r="K30" s="185">
        <v>1.0053124192380927</v>
      </c>
      <c r="L30" s="184">
        <v>908133.74754999997</v>
      </c>
      <c r="M30" s="185">
        <v>1.0030967849873695</v>
      </c>
      <c r="N30" s="184">
        <v>2878013.6749999998</v>
      </c>
      <c r="O30" s="185">
        <v>1.0059489356948024</v>
      </c>
    </row>
    <row r="31" spans="1:15" ht="19.5">
      <c r="A31" s="210" t="s">
        <v>1115</v>
      </c>
      <c r="B31" s="186">
        <v>1055.53907</v>
      </c>
      <c r="C31" s="187">
        <v>3.4154416989196331E-3</v>
      </c>
      <c r="D31" s="186">
        <v>4093.9331699999998</v>
      </c>
      <c r="E31" s="187">
        <v>3.4125880354976927E-3</v>
      </c>
      <c r="F31" s="186">
        <v>359.74288000000001</v>
      </c>
      <c r="G31" s="187">
        <v>2.2123055521550937E-3</v>
      </c>
      <c r="H31" s="186">
        <v>8154.6424800000004</v>
      </c>
      <c r="I31" s="187">
        <v>4.5211666599051334E-2</v>
      </c>
      <c r="J31" s="186">
        <v>552.39781000000005</v>
      </c>
      <c r="K31" s="187">
        <v>5.3124192380927743E-3</v>
      </c>
      <c r="L31" s="186">
        <v>2803.6127700000002</v>
      </c>
      <c r="M31" s="187">
        <v>3.0967849873695997E-3</v>
      </c>
      <c r="N31" s="186">
        <v>17019.868180000001</v>
      </c>
      <c r="O31" s="187">
        <v>5.9489356948023656E-3</v>
      </c>
    </row>
    <row r="32" spans="1:15" ht="22.5" customHeight="1">
      <c r="A32" s="490" t="s">
        <v>819</v>
      </c>
      <c r="B32" s="410">
        <v>309049.06686999998</v>
      </c>
      <c r="C32" s="680">
        <v>1</v>
      </c>
      <c r="D32" s="410">
        <v>1199656.4271500001</v>
      </c>
      <c r="E32" s="680">
        <v>1</v>
      </c>
      <c r="F32" s="410">
        <v>162609.94312000001</v>
      </c>
      <c r="G32" s="680">
        <v>1</v>
      </c>
      <c r="H32" s="410">
        <v>180365.88990000001</v>
      </c>
      <c r="I32" s="680">
        <v>1</v>
      </c>
      <c r="J32" s="410">
        <v>103982.345</v>
      </c>
      <c r="K32" s="680">
        <v>1</v>
      </c>
      <c r="L32" s="410">
        <v>905330.13477999996</v>
      </c>
      <c r="M32" s="680">
        <v>1</v>
      </c>
      <c r="N32" s="410">
        <v>2860993.8068200001</v>
      </c>
      <c r="O32" s="680">
        <v>1</v>
      </c>
    </row>
    <row r="33" spans="1:15" ht="19.5">
      <c r="A33" s="183" t="s">
        <v>775</v>
      </c>
      <c r="B33" s="186">
        <v>271.92750000000001</v>
      </c>
      <c r="C33" s="187">
        <v>8.7988455281240181E-4</v>
      </c>
      <c r="D33" s="186">
        <v>978.93899999999996</v>
      </c>
      <c r="E33" s="187">
        <v>8.1601613415738196E-4</v>
      </c>
      <c r="F33" s="186">
        <v>0</v>
      </c>
      <c r="G33" s="187">
        <v>0</v>
      </c>
      <c r="H33" s="186">
        <v>68.906350000000003</v>
      </c>
      <c r="I33" s="187">
        <v>3.8203648172170277E-4</v>
      </c>
      <c r="J33" s="186">
        <v>190.47032999999999</v>
      </c>
      <c r="K33" s="187">
        <v>1.8317564390378E-3</v>
      </c>
      <c r="L33" s="186">
        <v>0</v>
      </c>
      <c r="M33" s="187">
        <v>0</v>
      </c>
      <c r="N33" s="186">
        <v>1510.2431799999999</v>
      </c>
      <c r="O33" s="187">
        <v>5.2787362782816998E-4</v>
      </c>
    </row>
    <row r="34" spans="1:15" ht="19.5">
      <c r="A34" s="183" t="s">
        <v>776</v>
      </c>
      <c r="B34" s="186">
        <v>0</v>
      </c>
      <c r="C34" s="187">
        <v>0</v>
      </c>
      <c r="D34" s="186">
        <v>0</v>
      </c>
      <c r="E34" s="187">
        <v>0</v>
      </c>
      <c r="F34" s="186">
        <v>0</v>
      </c>
      <c r="G34" s="187">
        <v>0</v>
      </c>
      <c r="H34" s="186">
        <v>5742.2561299999998</v>
      </c>
      <c r="I34" s="187">
        <v>3.1836707778747246E-2</v>
      </c>
      <c r="J34" s="186">
        <v>0</v>
      </c>
      <c r="K34" s="187">
        <v>0</v>
      </c>
      <c r="L34" s="186">
        <v>0</v>
      </c>
      <c r="M34" s="187">
        <v>0</v>
      </c>
      <c r="N34" s="186">
        <v>5742.2561299999998</v>
      </c>
      <c r="O34" s="187">
        <v>2.0070844320989735E-3</v>
      </c>
    </row>
    <row r="35" spans="1:15" ht="12.75" customHeight="1">
      <c r="A35" s="37" t="s">
        <v>502</v>
      </c>
    </row>
    <row r="36" spans="1:15" ht="12.75" customHeight="1"/>
    <row r="37" spans="1:15" ht="12.75" customHeight="1">
      <c r="A37" s="74" t="s">
        <v>328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374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2" t="s">
        <v>948</v>
      </c>
      <c r="D1" s="376" t="str">
        <f>Naslovnica!A20</f>
        <v>Rujan 2015.</v>
      </c>
    </row>
    <row r="2" spans="1:5" ht="12.75" customHeight="1">
      <c r="A2" s="119" t="s">
        <v>949</v>
      </c>
      <c r="D2" s="118" t="str">
        <f>Naslovnica!A24</f>
        <v>September 2015</v>
      </c>
    </row>
    <row r="3" spans="1:5" ht="12.75" customHeight="1"/>
    <row r="4" spans="1:5" ht="19.5" customHeight="1">
      <c r="A4" s="741" t="s">
        <v>505</v>
      </c>
      <c r="B4" s="767" t="s">
        <v>507</v>
      </c>
      <c r="C4" s="767"/>
      <c r="D4" s="767"/>
    </row>
    <row r="5" spans="1:5" ht="15" customHeight="1">
      <c r="A5" s="766"/>
      <c r="B5" s="391" t="str">
        <f>Naslovnica!A20</f>
        <v>Rujan 2015.</v>
      </c>
      <c r="C5" s="393" t="str">
        <f>'5 Tablica 3,4'!A8</f>
        <v>Kolovoz 2015.</v>
      </c>
      <c r="D5" s="734" t="s">
        <v>506</v>
      </c>
    </row>
    <row r="6" spans="1:5" ht="15" customHeight="1">
      <c r="A6" s="766"/>
      <c r="B6" s="394" t="str">
        <f>Naslovnica!A24</f>
        <v>September 2015</v>
      </c>
      <c r="C6" s="395" t="str">
        <f>'5 Tablica 3,4'!B8</f>
        <v>August 2015</v>
      </c>
      <c r="D6" s="768"/>
    </row>
    <row r="7" spans="1:5" ht="45" customHeight="1">
      <c r="A7" s="413" t="s">
        <v>508</v>
      </c>
      <c r="B7" s="211">
        <v>24028</v>
      </c>
      <c r="C7" s="211">
        <v>23992</v>
      </c>
      <c r="D7" s="212">
        <v>1.5005001667222407E-3</v>
      </c>
      <c r="E7" s="88"/>
    </row>
    <row r="8" spans="1:5" ht="2.25" customHeight="1">
      <c r="B8" s="211"/>
      <c r="C8" s="211"/>
      <c r="D8" s="212"/>
    </row>
    <row r="9" spans="1:5" ht="45" customHeight="1">
      <c r="A9" s="413" t="s">
        <v>509</v>
      </c>
      <c r="B9" s="211">
        <v>646457.17532999988</v>
      </c>
      <c r="C9" s="211">
        <v>640482.59192000004</v>
      </c>
      <c r="D9" s="212">
        <v>9.3282526104099123E-3</v>
      </c>
      <c r="E9" s="88"/>
    </row>
    <row r="10" spans="1:5" ht="2.25" customHeight="1">
      <c r="B10" s="211"/>
      <c r="C10" s="211"/>
      <c r="D10" s="212"/>
    </row>
    <row r="11" spans="1:5" ht="45" customHeight="1">
      <c r="A11" s="413" t="s">
        <v>510</v>
      </c>
      <c r="B11" s="211">
        <v>631390.53191000014</v>
      </c>
      <c r="C11" s="211">
        <v>629290.83826999995</v>
      </c>
      <c r="D11" s="212">
        <v>3.3366029064915517E-3</v>
      </c>
    </row>
    <row r="12" spans="1:5" ht="12.75" customHeight="1">
      <c r="A12" s="46" t="s">
        <v>511</v>
      </c>
    </row>
    <row r="13" spans="1:5" ht="12.75" customHeight="1">
      <c r="A13" s="50" t="s">
        <v>512</v>
      </c>
    </row>
    <row r="14" spans="1:5" ht="12.75" customHeight="1"/>
    <row r="15" spans="1:5" ht="12.75" customHeight="1"/>
    <row r="16" spans="1:5" ht="12.75" customHeight="1">
      <c r="A16" s="76" t="s">
        <v>328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513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5" t="s">
        <v>950</v>
      </c>
      <c r="G1" s="550" t="s">
        <v>149</v>
      </c>
      <c r="J1" s="376" t="s">
        <v>1156</v>
      </c>
    </row>
    <row r="2" spans="1:11">
      <c r="A2" s="117" t="s">
        <v>951</v>
      </c>
      <c r="G2" s="124" t="s">
        <v>150</v>
      </c>
      <c r="J2" s="118" t="s">
        <v>1157</v>
      </c>
    </row>
    <row r="3" spans="1:11" ht="12.75" customHeight="1"/>
    <row r="4" spans="1:11" ht="12.75" customHeight="1"/>
    <row r="5" spans="1:11">
      <c r="A5" s="377"/>
      <c r="B5" s="378"/>
      <c r="C5" s="378" t="s">
        <v>1149</v>
      </c>
      <c r="D5" s="378"/>
      <c r="E5" s="379"/>
      <c r="F5" s="378" t="s">
        <v>1134</v>
      </c>
      <c r="G5" s="379"/>
      <c r="H5" s="750" t="s">
        <v>497</v>
      </c>
      <c r="I5" s="751"/>
      <c r="J5" s="751"/>
    </row>
    <row r="6" spans="1:11" ht="24">
      <c r="A6" s="377"/>
      <c r="B6" s="379"/>
      <c r="C6" s="419" t="s">
        <v>1150</v>
      </c>
      <c r="D6" s="379"/>
      <c r="E6" s="379"/>
      <c r="F6" s="419" t="s">
        <v>1135</v>
      </c>
      <c r="G6" s="379"/>
      <c r="H6" s="752" t="s">
        <v>1124</v>
      </c>
      <c r="I6" s="752"/>
      <c r="J6" s="380" t="s">
        <v>1123</v>
      </c>
    </row>
    <row r="7" spans="1:11" ht="30" customHeight="1">
      <c r="A7" s="381" t="s">
        <v>493</v>
      </c>
      <c r="B7" s="381" t="s">
        <v>494</v>
      </c>
      <c r="C7" s="381" t="s">
        <v>495</v>
      </c>
      <c r="D7" s="381" t="s">
        <v>496</v>
      </c>
      <c r="E7" s="381" t="s">
        <v>494</v>
      </c>
      <c r="F7" s="381" t="s">
        <v>495</v>
      </c>
      <c r="G7" s="381" t="s">
        <v>496</v>
      </c>
      <c r="H7" s="381" t="s">
        <v>494</v>
      </c>
      <c r="I7" s="381" t="s">
        <v>495</v>
      </c>
      <c r="J7" s="381" t="s">
        <v>496</v>
      </c>
    </row>
    <row r="8" spans="1:11" ht="12.75" customHeight="1">
      <c r="A8" s="152" t="s">
        <v>30</v>
      </c>
      <c r="B8" s="153">
        <v>3</v>
      </c>
      <c r="C8" s="153">
        <v>2</v>
      </c>
      <c r="D8" s="153">
        <v>5</v>
      </c>
      <c r="E8" s="154">
        <v>3</v>
      </c>
      <c r="F8" s="154">
        <v>2</v>
      </c>
      <c r="G8" s="153">
        <v>5</v>
      </c>
      <c r="H8" s="153">
        <v>0</v>
      </c>
      <c r="I8" s="153">
        <v>0</v>
      </c>
      <c r="J8" s="155">
        <v>0</v>
      </c>
      <c r="K8" s="88"/>
    </row>
    <row r="9" spans="1:11" ht="12.75" customHeight="1">
      <c r="A9" s="152" t="s">
        <v>31</v>
      </c>
      <c r="B9" s="153">
        <v>161</v>
      </c>
      <c r="C9" s="153">
        <v>95</v>
      </c>
      <c r="D9" s="153">
        <v>256</v>
      </c>
      <c r="E9" s="154">
        <v>168</v>
      </c>
      <c r="F9" s="154">
        <v>98</v>
      </c>
      <c r="G9" s="153">
        <v>266</v>
      </c>
      <c r="H9" s="153">
        <v>-7</v>
      </c>
      <c r="I9" s="153">
        <v>-3</v>
      </c>
      <c r="J9" s="155">
        <v>-3.7593984962406068E-2</v>
      </c>
      <c r="K9" s="88"/>
    </row>
    <row r="10" spans="1:11" ht="12.75" customHeight="1">
      <c r="A10" s="152" t="s">
        <v>32</v>
      </c>
      <c r="B10" s="153">
        <v>697</v>
      </c>
      <c r="C10" s="153">
        <v>512</v>
      </c>
      <c r="D10" s="153">
        <v>1209</v>
      </c>
      <c r="E10" s="154">
        <v>719</v>
      </c>
      <c r="F10" s="154">
        <v>547</v>
      </c>
      <c r="G10" s="153">
        <v>1266</v>
      </c>
      <c r="H10" s="153">
        <v>-22</v>
      </c>
      <c r="I10" s="153">
        <v>-35</v>
      </c>
      <c r="J10" s="155">
        <v>-4.502369668246442E-2</v>
      </c>
    </row>
    <row r="11" spans="1:11" ht="12.75" customHeight="1">
      <c r="A11" s="152" t="s">
        <v>33</v>
      </c>
      <c r="B11" s="153">
        <v>1431</v>
      </c>
      <c r="C11" s="153">
        <v>1318</v>
      </c>
      <c r="D11" s="153">
        <v>2749</v>
      </c>
      <c r="E11" s="154">
        <v>1458</v>
      </c>
      <c r="F11" s="154">
        <v>1313</v>
      </c>
      <c r="G11" s="153">
        <v>2771</v>
      </c>
      <c r="H11" s="153">
        <v>-27</v>
      </c>
      <c r="I11" s="153">
        <v>5</v>
      </c>
      <c r="J11" s="155">
        <v>-7.9393720678455626E-3</v>
      </c>
    </row>
    <row r="12" spans="1:11" ht="12.75" customHeight="1">
      <c r="A12" s="152" t="s">
        <v>34</v>
      </c>
      <c r="B12" s="153">
        <v>2058</v>
      </c>
      <c r="C12" s="153">
        <v>1600</v>
      </c>
      <c r="D12" s="153">
        <v>3658</v>
      </c>
      <c r="E12" s="154">
        <v>2079</v>
      </c>
      <c r="F12" s="154">
        <v>1611</v>
      </c>
      <c r="G12" s="153">
        <v>3690</v>
      </c>
      <c r="H12" s="153">
        <v>-21</v>
      </c>
      <c r="I12" s="153">
        <v>-11</v>
      </c>
      <c r="J12" s="155">
        <v>-8.672086720867167E-3</v>
      </c>
    </row>
    <row r="13" spans="1:11" ht="12.75" customHeight="1">
      <c r="A13" s="152" t="s">
        <v>35</v>
      </c>
      <c r="B13" s="153">
        <v>2407</v>
      </c>
      <c r="C13" s="153">
        <v>1800</v>
      </c>
      <c r="D13" s="153">
        <v>4207</v>
      </c>
      <c r="E13" s="154">
        <v>2379</v>
      </c>
      <c r="F13" s="154">
        <v>1784</v>
      </c>
      <c r="G13" s="153">
        <v>4163</v>
      </c>
      <c r="H13" s="153">
        <v>28</v>
      </c>
      <c r="I13" s="153">
        <v>16</v>
      </c>
      <c r="J13" s="155">
        <v>1.0569300984866636E-2</v>
      </c>
    </row>
    <row r="14" spans="1:11" ht="12.75" customHeight="1">
      <c r="A14" s="152" t="s">
        <v>36</v>
      </c>
      <c r="B14" s="153">
        <v>2132</v>
      </c>
      <c r="C14" s="153">
        <v>1614</v>
      </c>
      <c r="D14" s="153">
        <v>3746</v>
      </c>
      <c r="E14" s="154">
        <v>2123</v>
      </c>
      <c r="F14" s="154">
        <v>1588</v>
      </c>
      <c r="G14" s="153">
        <v>3711</v>
      </c>
      <c r="H14" s="153">
        <v>9</v>
      </c>
      <c r="I14" s="153">
        <v>26</v>
      </c>
      <c r="J14" s="155">
        <v>9.4314201023981692E-3</v>
      </c>
    </row>
    <row r="15" spans="1:11" ht="12.75" customHeight="1">
      <c r="A15" s="152" t="s">
        <v>144</v>
      </c>
      <c r="B15" s="153">
        <v>3784</v>
      </c>
      <c r="C15" s="153">
        <v>2610</v>
      </c>
      <c r="D15" s="153">
        <v>6394</v>
      </c>
      <c r="E15" s="154">
        <v>3787</v>
      </c>
      <c r="F15" s="154">
        <v>2634</v>
      </c>
      <c r="G15" s="153">
        <v>6421</v>
      </c>
      <c r="H15" s="153">
        <v>-3</v>
      </c>
      <c r="I15" s="153">
        <v>-24</v>
      </c>
      <c r="J15" s="155">
        <v>-4.2049524996106147E-3</v>
      </c>
    </row>
    <row r="16" spans="1:11" ht="12.75" customHeight="1">
      <c r="A16" s="152" t="s">
        <v>145</v>
      </c>
      <c r="B16" s="153">
        <v>1157</v>
      </c>
      <c r="C16" s="153">
        <v>499</v>
      </c>
      <c r="D16" s="153">
        <v>1656</v>
      </c>
      <c r="E16" s="154">
        <v>1147</v>
      </c>
      <c r="F16" s="154">
        <v>478</v>
      </c>
      <c r="G16" s="153">
        <v>1625</v>
      </c>
      <c r="H16" s="153">
        <v>10</v>
      </c>
      <c r="I16" s="153">
        <v>21</v>
      </c>
      <c r="J16" s="155">
        <v>1.9076923076922991E-2</v>
      </c>
    </row>
    <row r="17" spans="1:11" ht="12.75" customHeight="1">
      <c r="A17" s="152" t="s">
        <v>146</v>
      </c>
      <c r="B17" s="153">
        <v>61</v>
      </c>
      <c r="C17" s="153">
        <v>9</v>
      </c>
      <c r="D17" s="153">
        <v>70</v>
      </c>
      <c r="E17" s="153">
        <v>63</v>
      </c>
      <c r="F17" s="153">
        <v>9</v>
      </c>
      <c r="G17" s="153">
        <v>72</v>
      </c>
      <c r="H17" s="153">
        <v>-2</v>
      </c>
      <c r="I17" s="153">
        <v>0</v>
      </c>
      <c r="J17" s="155">
        <v>-2.777777777777779E-2</v>
      </c>
    </row>
    <row r="18" spans="1:11" ht="12.75" customHeight="1">
      <c r="A18" s="152" t="s">
        <v>147</v>
      </c>
      <c r="B18" s="153">
        <v>0</v>
      </c>
      <c r="C18" s="153">
        <v>0</v>
      </c>
      <c r="D18" s="153">
        <v>0</v>
      </c>
      <c r="E18" s="153">
        <v>0</v>
      </c>
      <c r="F18" s="153">
        <v>0</v>
      </c>
      <c r="G18" s="153">
        <v>0</v>
      </c>
      <c r="H18" s="153">
        <v>0</v>
      </c>
      <c r="I18" s="153">
        <v>0</v>
      </c>
      <c r="J18" s="155">
        <v>0</v>
      </c>
    </row>
    <row r="19" spans="1:11" ht="26.25" customHeight="1">
      <c r="A19" s="436" t="s">
        <v>148</v>
      </c>
      <c r="B19" s="382">
        <v>13891</v>
      </c>
      <c r="C19" s="382">
        <v>10059</v>
      </c>
      <c r="D19" s="382">
        <v>23950</v>
      </c>
      <c r="E19" s="382">
        <v>13926</v>
      </c>
      <c r="F19" s="382">
        <v>10064</v>
      </c>
      <c r="G19" s="382">
        <v>23990</v>
      </c>
      <c r="H19" s="382">
        <v>-35</v>
      </c>
      <c r="I19" s="382">
        <v>-5</v>
      </c>
      <c r="J19" s="383">
        <v>-1.6673614005835447E-3</v>
      </c>
    </row>
    <row r="20" spans="1:11" ht="12.75" customHeight="1">
      <c r="A20" s="36" t="s">
        <v>514</v>
      </c>
    </row>
    <row r="21" spans="1:11" ht="12.75" customHeight="1"/>
    <row r="22" spans="1:11" ht="12.75" customHeight="1"/>
    <row r="23" spans="1:11" ht="14.25" customHeight="1">
      <c r="A23" s="551" t="s">
        <v>1160</v>
      </c>
    </row>
    <row r="24" spans="1:11" ht="13.5" customHeight="1">
      <c r="A24" s="125" t="s">
        <v>1161</v>
      </c>
    </row>
    <row r="25" spans="1:11" ht="12.75" customHeight="1"/>
    <row r="26" spans="1:11" ht="12.75" customHeight="1">
      <c r="A26" s="679"/>
      <c r="B26" s="679"/>
      <c r="C26" s="679"/>
      <c r="D26" s="679"/>
      <c r="E26" s="679"/>
      <c r="F26" s="679"/>
      <c r="G26" s="679"/>
      <c r="H26" s="679"/>
      <c r="I26" s="679"/>
      <c r="J26" s="679"/>
    </row>
    <row r="27" spans="1:11" ht="12.75" customHeight="1">
      <c r="A27" s="679"/>
      <c r="B27" s="679"/>
      <c r="C27" s="679"/>
      <c r="D27" s="679"/>
      <c r="E27" s="679"/>
      <c r="F27" s="679"/>
      <c r="G27" s="679"/>
      <c r="H27" s="679"/>
      <c r="I27" s="679"/>
      <c r="J27" s="679"/>
      <c r="K27" s="88"/>
    </row>
    <row r="28" spans="1:11" ht="12.75" customHeight="1">
      <c r="A28" s="679"/>
      <c r="B28" s="679"/>
      <c r="C28" s="679"/>
      <c r="D28" s="679"/>
      <c r="E28" s="679"/>
      <c r="F28" s="679"/>
      <c r="G28" s="679"/>
      <c r="H28" s="679"/>
      <c r="I28" s="679"/>
      <c r="J28" s="679"/>
      <c r="K28" s="88"/>
    </row>
    <row r="29" spans="1:11" ht="12.75" customHeight="1">
      <c r="A29" s="679"/>
      <c r="B29" s="679"/>
      <c r="C29" s="679"/>
      <c r="D29" s="679"/>
      <c r="E29" s="679"/>
      <c r="F29" s="679"/>
      <c r="G29" s="679"/>
      <c r="H29" s="679"/>
      <c r="I29" s="679"/>
      <c r="J29" s="679"/>
      <c r="K29" s="88"/>
    </row>
    <row r="30" spans="1:11" ht="12.75" customHeight="1">
      <c r="A30" s="679"/>
      <c r="B30" s="679"/>
      <c r="C30" s="679"/>
      <c r="D30" s="679"/>
      <c r="E30" s="679"/>
      <c r="F30" s="679"/>
      <c r="G30" s="679"/>
      <c r="H30" s="679"/>
      <c r="I30" s="679"/>
      <c r="J30" s="679"/>
      <c r="K30" s="78"/>
    </row>
    <row r="31" spans="1:11" ht="12.75" customHeight="1">
      <c r="A31" s="679"/>
      <c r="B31" s="679"/>
      <c r="C31" s="679"/>
      <c r="D31" s="679"/>
      <c r="E31" s="679"/>
      <c r="F31" s="679"/>
      <c r="G31" s="679"/>
      <c r="H31" s="679"/>
      <c r="I31" s="679"/>
      <c r="J31" s="679"/>
    </row>
    <row r="32" spans="1:11" ht="12.75" customHeight="1">
      <c r="A32" s="679"/>
      <c r="B32" s="679"/>
      <c r="C32" s="679"/>
      <c r="D32" s="679"/>
      <c r="E32" s="679"/>
      <c r="F32" s="679"/>
      <c r="G32" s="679"/>
      <c r="H32" s="679"/>
      <c r="I32" s="679"/>
      <c r="J32" s="679"/>
    </row>
    <row r="33" spans="1:10" ht="12.75" customHeight="1">
      <c r="A33" s="679"/>
      <c r="B33" s="679"/>
      <c r="C33" s="679"/>
      <c r="D33" s="679"/>
      <c r="E33" s="679"/>
      <c r="F33" s="679"/>
      <c r="G33" s="679"/>
      <c r="H33" s="679"/>
      <c r="I33" s="679"/>
      <c r="J33" s="679"/>
    </row>
    <row r="34" spans="1:10" ht="12.75" customHeight="1">
      <c r="A34" s="679"/>
      <c r="B34" s="679"/>
      <c r="C34" s="679"/>
      <c r="D34" s="679"/>
      <c r="E34" s="679"/>
      <c r="F34" s="679"/>
      <c r="G34" s="679"/>
      <c r="H34" s="679"/>
      <c r="I34" s="679"/>
      <c r="J34" s="679"/>
    </row>
    <row r="35" spans="1:10" ht="12.75" customHeight="1">
      <c r="A35" s="679"/>
      <c r="B35" s="679"/>
      <c r="C35" s="679"/>
      <c r="D35" s="679"/>
      <c r="E35" s="679"/>
      <c r="F35" s="679"/>
      <c r="G35" s="679"/>
      <c r="H35" s="679"/>
      <c r="I35" s="679"/>
      <c r="J35" s="679"/>
    </row>
    <row r="36" spans="1:10" ht="12.75" customHeight="1">
      <c r="A36" s="679"/>
      <c r="B36" s="679"/>
      <c r="C36" s="679"/>
      <c r="D36" s="679"/>
      <c r="E36" s="679"/>
      <c r="F36" s="679"/>
      <c r="G36" s="679"/>
      <c r="H36" s="679"/>
      <c r="I36" s="679"/>
      <c r="J36" s="679"/>
    </row>
    <row r="37" spans="1:10" ht="12.75" customHeight="1">
      <c r="A37" s="679"/>
      <c r="B37" s="679"/>
      <c r="C37" s="679"/>
      <c r="D37" s="679"/>
      <c r="E37" s="679"/>
      <c r="F37" s="679"/>
      <c r="G37" s="679"/>
      <c r="H37" s="679"/>
      <c r="I37" s="679"/>
      <c r="J37" s="679"/>
    </row>
    <row r="38" spans="1:10" ht="12.75" customHeight="1">
      <c r="A38" s="679"/>
      <c r="B38" s="679"/>
      <c r="C38" s="679"/>
      <c r="D38" s="679"/>
      <c r="E38" s="679"/>
      <c r="F38" s="679"/>
      <c r="G38" s="679"/>
      <c r="H38" s="679"/>
      <c r="I38" s="679"/>
      <c r="J38" s="679"/>
    </row>
    <row r="39" spans="1:10" ht="12.75" customHeight="1">
      <c r="A39" s="679"/>
      <c r="B39" s="679"/>
      <c r="C39" s="679"/>
      <c r="D39" s="679"/>
      <c r="E39" s="679"/>
      <c r="F39" s="679"/>
      <c r="G39" s="679"/>
      <c r="H39" s="679"/>
      <c r="I39" s="679"/>
      <c r="J39" s="679"/>
    </row>
    <row r="40" spans="1:10" ht="12.75" customHeight="1">
      <c r="A40" s="679"/>
      <c r="B40" s="679"/>
      <c r="C40" s="679"/>
      <c r="D40" s="679"/>
      <c r="E40" s="679"/>
      <c r="F40" s="679"/>
      <c r="G40" s="679"/>
      <c r="H40" s="679"/>
      <c r="I40" s="679"/>
      <c r="J40" s="679"/>
    </row>
    <row r="41" spans="1:10" ht="12.75" customHeight="1">
      <c r="A41" s="679"/>
      <c r="B41" s="679"/>
      <c r="C41" s="679"/>
      <c r="D41" s="679"/>
      <c r="E41" s="679"/>
      <c r="F41" s="679"/>
      <c r="G41" s="679"/>
      <c r="H41" s="679"/>
      <c r="I41" s="679"/>
      <c r="J41" s="679"/>
    </row>
    <row r="42" spans="1:10" ht="12.75" customHeight="1">
      <c r="A42" s="679"/>
      <c r="B42" s="679"/>
      <c r="C42" s="679"/>
      <c r="D42" s="679"/>
      <c r="E42" s="679"/>
      <c r="F42" s="679"/>
      <c r="G42" s="679"/>
      <c r="H42" s="679"/>
      <c r="I42" s="679"/>
      <c r="J42" s="679"/>
    </row>
    <row r="43" spans="1:10" ht="12.75" customHeight="1">
      <c r="A43" s="679"/>
      <c r="B43" s="679"/>
      <c r="C43" s="679"/>
      <c r="D43" s="679"/>
      <c r="E43" s="679"/>
      <c r="F43" s="679"/>
      <c r="G43" s="679"/>
      <c r="H43" s="679"/>
      <c r="I43" s="679"/>
      <c r="J43" s="679"/>
    </row>
    <row r="44" spans="1:10" ht="12.75" customHeight="1">
      <c r="A44" s="679"/>
      <c r="B44" s="679"/>
      <c r="C44" s="679"/>
      <c r="D44" s="679"/>
      <c r="E44" s="679"/>
      <c r="F44" s="679"/>
      <c r="G44" s="679"/>
      <c r="H44" s="679"/>
      <c r="I44" s="679"/>
      <c r="J44" s="679"/>
    </row>
    <row r="45" spans="1:10" ht="12.75" customHeight="1">
      <c r="A45" s="679"/>
      <c r="B45" s="679"/>
      <c r="C45" s="679"/>
      <c r="D45" s="679"/>
      <c r="E45" s="679"/>
      <c r="F45" s="679"/>
      <c r="G45" s="679"/>
      <c r="H45" s="679"/>
      <c r="I45" s="679"/>
      <c r="J45" s="679"/>
    </row>
    <row r="46" spans="1:10" ht="12.75" customHeight="1">
      <c r="A46" s="679"/>
      <c r="B46" s="679"/>
      <c r="C46" s="679"/>
      <c r="D46" s="679"/>
      <c r="E46" s="679"/>
      <c r="F46" s="679"/>
      <c r="G46" s="679"/>
      <c r="H46" s="679"/>
      <c r="I46" s="679"/>
      <c r="J46" s="679"/>
    </row>
    <row r="47" spans="1:10" ht="12.75" customHeight="1">
      <c r="A47" s="679"/>
      <c r="B47" s="679"/>
      <c r="C47" s="679"/>
      <c r="D47" s="679"/>
      <c r="E47" s="679"/>
      <c r="F47" s="679"/>
      <c r="G47" s="679"/>
      <c r="H47" s="679"/>
      <c r="I47" s="679"/>
      <c r="J47" s="679"/>
    </row>
    <row r="48" spans="1:10" ht="12.75" customHeight="1">
      <c r="A48" s="679"/>
      <c r="B48" s="679"/>
      <c r="C48" s="679"/>
      <c r="D48" s="679"/>
      <c r="E48" s="679"/>
      <c r="F48" s="679"/>
      <c r="G48" s="679"/>
      <c r="H48" s="679"/>
      <c r="I48" s="679"/>
      <c r="J48" s="679"/>
    </row>
    <row r="49" spans="1:10" ht="12.75" customHeight="1">
      <c r="A49" s="679"/>
      <c r="B49" s="679"/>
      <c r="C49" s="679"/>
      <c r="D49" s="679"/>
      <c r="E49" s="679"/>
      <c r="F49" s="679"/>
      <c r="G49" s="679"/>
      <c r="H49" s="679"/>
      <c r="I49" s="679"/>
      <c r="J49" s="679"/>
    </row>
    <row r="50" spans="1:10" ht="12.75" customHeight="1">
      <c r="A50" s="679"/>
      <c r="B50" s="679"/>
      <c r="C50" s="679"/>
      <c r="D50" s="679"/>
      <c r="E50" s="679"/>
      <c r="F50" s="679"/>
      <c r="G50" s="679"/>
      <c r="H50" s="679"/>
      <c r="I50" s="679"/>
      <c r="J50" s="679"/>
    </row>
    <row r="51" spans="1:10" ht="12.75" customHeight="1">
      <c r="A51" s="679"/>
      <c r="B51" s="679"/>
      <c r="C51" s="679"/>
      <c r="D51" s="679"/>
      <c r="E51" s="679"/>
      <c r="F51" s="679"/>
      <c r="G51" s="679"/>
      <c r="H51" s="679"/>
      <c r="I51" s="679"/>
      <c r="J51" s="679"/>
    </row>
    <row r="52" spans="1:10" ht="12.75" customHeight="1">
      <c r="A52" s="679"/>
      <c r="B52" s="679"/>
      <c r="C52" s="679"/>
      <c r="D52" s="679"/>
      <c r="E52" s="679"/>
      <c r="F52" s="679"/>
      <c r="G52" s="679"/>
      <c r="H52" s="679"/>
      <c r="I52" s="679"/>
      <c r="J52" s="679"/>
    </row>
    <row r="53" spans="1:10" ht="12.75" customHeight="1">
      <c r="A53" s="679"/>
      <c r="B53" s="679"/>
      <c r="C53" s="679"/>
      <c r="D53" s="679"/>
      <c r="E53" s="679"/>
      <c r="F53" s="679"/>
      <c r="G53" s="679"/>
      <c r="H53" s="679"/>
      <c r="I53" s="679"/>
      <c r="J53" s="679"/>
    </row>
    <row r="54" spans="1:10" ht="12.75" customHeight="1">
      <c r="A54" s="679"/>
      <c r="B54" s="679"/>
      <c r="C54" s="679"/>
      <c r="D54" s="679"/>
      <c r="E54" s="679"/>
      <c r="F54" s="679"/>
      <c r="G54" s="679"/>
      <c r="H54" s="679"/>
      <c r="I54" s="679"/>
      <c r="J54" s="679"/>
    </row>
    <row r="55" spans="1:10" ht="12.75" customHeight="1">
      <c r="A55" s="679"/>
      <c r="B55" s="679"/>
      <c r="C55" s="679"/>
      <c r="D55" s="679"/>
      <c r="E55" s="679"/>
      <c r="F55" s="679"/>
      <c r="G55" s="679"/>
      <c r="H55" s="679"/>
      <c r="I55" s="679"/>
      <c r="J55" s="679"/>
    </row>
    <row r="56" spans="1:10" ht="12.75" customHeight="1">
      <c r="A56" s="679"/>
      <c r="B56" s="679"/>
      <c r="C56" s="679"/>
      <c r="D56" s="679"/>
      <c r="E56" s="679"/>
      <c r="F56" s="679"/>
      <c r="G56" s="679"/>
      <c r="H56" s="679"/>
      <c r="I56" s="679"/>
      <c r="J56" s="679"/>
    </row>
    <row r="57" spans="1:10" ht="12.75" customHeight="1">
      <c r="A57" s="679"/>
      <c r="B57" s="679"/>
      <c r="C57" s="679"/>
      <c r="D57" s="679"/>
      <c r="E57" s="679"/>
      <c r="F57" s="679"/>
      <c r="G57" s="679"/>
      <c r="H57" s="679"/>
      <c r="I57" s="679"/>
      <c r="J57" s="679"/>
    </row>
    <row r="58" spans="1:10" ht="12.75" customHeight="1">
      <c r="A58" s="679"/>
      <c r="B58" s="679"/>
      <c r="C58" s="679"/>
      <c r="D58" s="679"/>
      <c r="E58" s="679"/>
      <c r="F58" s="679"/>
      <c r="G58" s="679"/>
      <c r="H58" s="679"/>
      <c r="I58" s="679"/>
      <c r="J58" s="679"/>
    </row>
    <row r="59" spans="1:10" ht="12.75" customHeight="1">
      <c r="A59" s="679"/>
      <c r="B59" s="679"/>
      <c r="C59" s="679"/>
      <c r="D59" s="679"/>
      <c r="E59" s="679"/>
      <c r="F59" s="679"/>
      <c r="G59" s="679"/>
      <c r="H59" s="679"/>
      <c r="I59" s="679"/>
      <c r="J59" s="679"/>
    </row>
    <row r="60" spans="1:10" ht="12.75" customHeight="1">
      <c r="A60" s="679"/>
      <c r="B60" s="679"/>
      <c r="C60" s="679"/>
      <c r="D60" s="679"/>
      <c r="E60" s="679"/>
      <c r="F60" s="679"/>
      <c r="G60" s="679"/>
      <c r="H60" s="679"/>
      <c r="I60" s="679"/>
      <c r="J60" s="679"/>
    </row>
    <row r="61" spans="1:10" ht="12.75" customHeight="1">
      <c r="A61" s="679"/>
      <c r="B61" s="679"/>
      <c r="C61" s="679"/>
      <c r="D61" s="679"/>
      <c r="E61" s="679"/>
      <c r="F61" s="679"/>
      <c r="G61" s="679"/>
      <c r="H61" s="679"/>
      <c r="I61" s="679"/>
      <c r="J61" s="679"/>
    </row>
    <row r="62" spans="1:10" ht="12.75" customHeight="1">
      <c r="A62" s="679"/>
      <c r="B62" s="679"/>
      <c r="C62" s="679"/>
      <c r="D62" s="679"/>
      <c r="E62" s="679"/>
      <c r="F62" s="679"/>
      <c r="G62" s="679"/>
      <c r="H62" s="679"/>
      <c r="I62" s="679"/>
      <c r="J62" s="679"/>
    </row>
    <row r="63" spans="1:10" ht="12.75" customHeight="1">
      <c r="A63" s="679"/>
      <c r="B63" s="679"/>
      <c r="C63" s="679"/>
      <c r="D63" s="679"/>
      <c r="E63" s="679"/>
      <c r="F63" s="679"/>
      <c r="G63" s="679"/>
      <c r="H63" s="679"/>
      <c r="I63" s="679"/>
      <c r="J63" s="679"/>
    </row>
    <row r="64" spans="1:10" ht="12.75" customHeight="1">
      <c r="A64" s="679"/>
      <c r="B64" s="679"/>
      <c r="C64" s="679"/>
      <c r="D64" s="679"/>
      <c r="E64" s="679"/>
      <c r="F64" s="679"/>
      <c r="G64" s="679"/>
      <c r="H64" s="679"/>
      <c r="I64" s="679"/>
      <c r="J64" s="679"/>
    </row>
    <row r="65" spans="1:10" ht="12.75" customHeight="1">
      <c r="A65" s="679"/>
      <c r="B65" s="679"/>
      <c r="C65" s="679"/>
      <c r="D65" s="679"/>
      <c r="E65" s="679"/>
      <c r="F65" s="679"/>
      <c r="G65" s="679"/>
      <c r="H65" s="679"/>
      <c r="I65" s="679"/>
      <c r="J65" s="679"/>
    </row>
    <row r="66" spans="1:10" ht="12.75" customHeight="1">
      <c r="A66" s="679"/>
      <c r="B66" s="679"/>
      <c r="C66" s="679"/>
      <c r="D66" s="679"/>
      <c r="E66" s="679"/>
      <c r="F66" s="679"/>
      <c r="G66" s="679"/>
      <c r="H66" s="679"/>
      <c r="I66" s="679"/>
      <c r="J66" s="679"/>
    </row>
    <row r="67" spans="1:10" ht="12.75" customHeight="1">
      <c r="A67" s="36" t="s">
        <v>514</v>
      </c>
    </row>
    <row r="68" spans="1:10" ht="12.75" customHeight="1"/>
    <row r="69" spans="1:10" ht="12.75" customHeight="1"/>
    <row r="70" spans="1:10" ht="12.75" customHeight="1">
      <c r="A70" s="75" t="s">
        <v>328</v>
      </c>
    </row>
    <row r="71" spans="1:10" ht="12.75" customHeight="1"/>
    <row r="75" spans="1:10">
      <c r="J75" s="21" t="s">
        <v>375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1016</v>
      </c>
    </row>
    <row r="6" spans="1:1">
      <c r="A6" s="73" t="s">
        <v>6</v>
      </c>
    </row>
    <row r="7" spans="1:1">
      <c r="A7" s="72" t="s">
        <v>1017</v>
      </c>
    </row>
    <row r="8" spans="1:1">
      <c r="A8" s="116" t="s">
        <v>901</v>
      </c>
    </row>
    <row r="9" spans="1:1">
      <c r="A9" s="72" t="s">
        <v>7</v>
      </c>
    </row>
    <row r="10" spans="1:1">
      <c r="A10" s="73" t="s">
        <v>8</v>
      </c>
    </row>
    <row r="11" spans="1:1">
      <c r="A11" s="72" t="s">
        <v>1018</v>
      </c>
    </row>
    <row r="12" spans="1:1">
      <c r="A12" s="116" t="s">
        <v>1019</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1020</v>
      </c>
    </row>
    <row r="28" spans="1:1">
      <c r="A28" s="116" t="s">
        <v>1021</v>
      </c>
    </row>
    <row r="29" spans="1:1">
      <c r="A29" s="72" t="s">
        <v>1022</v>
      </c>
    </row>
    <row r="30" spans="1:1">
      <c r="A30" s="116" t="s">
        <v>1023</v>
      </c>
    </row>
    <row r="31" spans="1:1">
      <c r="A31" s="72" t="s">
        <v>23</v>
      </c>
    </row>
    <row r="32" spans="1:1">
      <c r="A32" s="116" t="s">
        <v>24</v>
      </c>
    </row>
    <row r="33" spans="1:2">
      <c r="A33" s="94" t="s">
        <v>933</v>
      </c>
    </row>
    <row r="34" spans="1:2">
      <c r="A34" s="116" t="s">
        <v>934</v>
      </c>
    </row>
    <row r="35" spans="1:2">
      <c r="A35" s="72" t="s">
        <v>1024</v>
      </c>
      <c r="B35" s="93"/>
    </row>
    <row r="36" spans="1:2">
      <c r="A36" s="116" t="s">
        <v>1027</v>
      </c>
      <c r="B36" s="93"/>
    </row>
    <row r="37" spans="1:2">
      <c r="A37" s="72" t="s">
        <v>1025</v>
      </c>
      <c r="B37" s="93"/>
    </row>
    <row r="38" spans="1:2">
      <c r="A38" s="116" t="s">
        <v>1028</v>
      </c>
      <c r="B38" s="93"/>
    </row>
    <row r="39" spans="1:2">
      <c r="A39" s="72" t="s">
        <v>1026</v>
      </c>
      <c r="B39" s="93"/>
    </row>
    <row r="40" spans="1:2">
      <c r="A40" s="116" t="s">
        <v>1029</v>
      </c>
      <c r="B40" s="93"/>
    </row>
    <row r="41" spans="1:2">
      <c r="A41" s="72" t="s">
        <v>1031</v>
      </c>
    </row>
    <row r="42" spans="1:2">
      <c r="A42" s="116" t="s">
        <v>1030</v>
      </c>
    </row>
    <row r="43" spans="1:2">
      <c r="A43" s="72" t="s">
        <v>1033</v>
      </c>
    </row>
    <row r="44" spans="1:2">
      <c r="A44" s="116" t="s">
        <v>1032</v>
      </c>
    </row>
    <row r="45" spans="1:2">
      <c r="A45" s="72" t="s">
        <v>357</v>
      </c>
    </row>
    <row r="46" spans="1:2">
      <c r="A46" s="116" t="s">
        <v>358</v>
      </c>
    </row>
    <row r="47" spans="1:2">
      <c r="A47" s="72" t="s">
        <v>939</v>
      </c>
    </row>
    <row r="48" spans="1:2">
      <c r="A48" s="116" t="s">
        <v>940</v>
      </c>
    </row>
    <row r="49" spans="1:1">
      <c r="A49" s="72" t="s">
        <v>380</v>
      </c>
    </row>
    <row r="50" spans="1:1">
      <c r="A50" s="116" t="s">
        <v>381</v>
      </c>
    </row>
    <row r="51" spans="1:1">
      <c r="A51" s="72" t="s">
        <v>1034</v>
      </c>
    </row>
    <row r="52" spans="1:1">
      <c r="A52" s="116" t="s">
        <v>1035</v>
      </c>
    </row>
    <row r="53" spans="1:1">
      <c r="A53" s="72" t="s">
        <v>382</v>
      </c>
    </row>
    <row r="54" spans="1:1">
      <c r="A54" s="116" t="s">
        <v>383</v>
      </c>
    </row>
    <row r="55" spans="1:1">
      <c r="A55" s="72" t="s">
        <v>943</v>
      </c>
    </row>
    <row r="56" spans="1:1">
      <c r="A56" s="116" t="s">
        <v>944</v>
      </c>
    </row>
    <row r="57" spans="1:1">
      <c r="A57" s="72" t="s">
        <v>361</v>
      </c>
    </row>
    <row r="58" spans="1:1">
      <c r="A58" s="116" t="s">
        <v>362</v>
      </c>
    </row>
    <row r="59" spans="1:1">
      <c r="A59" s="72" t="s">
        <v>363</v>
      </c>
    </row>
    <row r="60" spans="1:1">
      <c r="A60" s="116" t="s">
        <v>364</v>
      </c>
    </row>
    <row r="61" spans="1:1">
      <c r="A61" s="72" t="s">
        <v>1037</v>
      </c>
    </row>
    <row r="62" spans="1:1">
      <c r="A62" s="116" t="s">
        <v>1038</v>
      </c>
    </row>
    <row r="63" spans="1:1">
      <c r="A63" s="72" t="s">
        <v>1039</v>
      </c>
    </row>
    <row r="64" spans="1:1">
      <c r="A64" s="116" t="s">
        <v>1040</v>
      </c>
    </row>
    <row r="65" spans="1:1">
      <c r="A65" s="72" t="s">
        <v>1041</v>
      </c>
    </row>
    <row r="66" spans="1:1">
      <c r="A66" s="116" t="s">
        <v>1042</v>
      </c>
    </row>
    <row r="67" spans="1:1">
      <c r="A67" s="72" t="s">
        <v>1043</v>
      </c>
    </row>
    <row r="68" spans="1:1">
      <c r="A68" s="116" t="s">
        <v>951</v>
      </c>
    </row>
    <row r="69" spans="1:1">
      <c r="A69" s="72" t="s">
        <v>384</v>
      </c>
    </row>
    <row r="70" spans="1:1">
      <c r="A70" s="116" t="s">
        <v>467</v>
      </c>
    </row>
    <row r="71" spans="1:1">
      <c r="A71" s="72" t="s">
        <v>1086</v>
      </c>
    </row>
    <row r="72" spans="1:1">
      <c r="A72" s="116" t="s">
        <v>1087</v>
      </c>
    </row>
    <row r="73" spans="1:1">
      <c r="A73" s="72" t="s">
        <v>365</v>
      </c>
    </row>
    <row r="74" spans="1:1">
      <c r="A74" s="116" t="s">
        <v>366</v>
      </c>
    </row>
    <row r="75" spans="1:1">
      <c r="A75" s="73"/>
    </row>
    <row r="76" spans="1:1">
      <c r="A76" s="114" t="s">
        <v>470</v>
      </c>
    </row>
    <row r="77" spans="1:1">
      <c r="A77" s="72"/>
    </row>
    <row r="78" spans="1:1">
      <c r="A78" s="108" t="s">
        <v>427</v>
      </c>
    </row>
    <row r="79" spans="1:1">
      <c r="A79" s="109" t="s">
        <v>428</v>
      </c>
    </row>
    <row r="80" spans="1:1">
      <c r="A80" s="72" t="s">
        <v>954</v>
      </c>
    </row>
    <row r="81" spans="1:1">
      <c r="A81" s="137" t="s">
        <v>1044</v>
      </c>
    </row>
    <row r="82" spans="1:1">
      <c r="A82" s="115" t="s">
        <v>465</v>
      </c>
    </row>
    <row r="83" spans="1:1">
      <c r="A83" s="143" t="s">
        <v>466</v>
      </c>
    </row>
    <row r="84" spans="1:1">
      <c r="A84" s="72" t="s">
        <v>956</v>
      </c>
    </row>
    <row r="85" spans="1:1">
      <c r="A85" s="116" t="s">
        <v>1045</v>
      </c>
    </row>
    <row r="86" spans="1:1">
      <c r="A86" s="115" t="s">
        <v>641</v>
      </c>
    </row>
    <row r="87" spans="1:1">
      <c r="A87" s="143" t="s">
        <v>642</v>
      </c>
    </row>
    <row r="88" spans="1:1">
      <c r="A88" s="72"/>
    </row>
    <row r="89" spans="1:1">
      <c r="A89" s="108" t="s">
        <v>432</v>
      </c>
    </row>
    <row r="90" spans="1:1">
      <c r="A90" s="109" t="s">
        <v>433</v>
      </c>
    </row>
    <row r="91" spans="1:1">
      <c r="A91" s="72" t="s">
        <v>958</v>
      </c>
    </row>
    <row r="92" spans="1:1">
      <c r="A92" s="116" t="s">
        <v>1046</v>
      </c>
    </row>
    <row r="93" spans="1:1">
      <c r="A93" s="107" t="s">
        <v>468</v>
      </c>
    </row>
    <row r="94" spans="1:1">
      <c r="A94" s="116" t="s">
        <v>469</v>
      </c>
    </row>
    <row r="95" spans="1:1">
      <c r="A95" s="72" t="s">
        <v>960</v>
      </c>
    </row>
    <row r="96" spans="1:1">
      <c r="A96" s="116" t="s">
        <v>1047</v>
      </c>
    </row>
    <row r="97" spans="1:1">
      <c r="A97" s="107" t="s">
        <v>643</v>
      </c>
    </row>
    <row r="98" spans="1:1">
      <c r="A98" s="144" t="s">
        <v>644</v>
      </c>
    </row>
    <row r="99" spans="1:1">
      <c r="A99" s="72"/>
    </row>
    <row r="100" spans="1:1">
      <c r="A100" s="114" t="s">
        <v>440</v>
      </c>
    </row>
    <row r="101" spans="1:1">
      <c r="A101" s="34"/>
    </row>
    <row r="102" spans="1:1">
      <c r="A102" s="72" t="s">
        <v>1048</v>
      </c>
    </row>
    <row r="103" spans="1:1">
      <c r="A103" s="116" t="s">
        <v>1049</v>
      </c>
    </row>
    <row r="104" spans="1:1">
      <c r="A104" s="72" t="s">
        <v>1050</v>
      </c>
    </row>
    <row r="105" spans="1:1">
      <c r="A105" s="116" t="s">
        <v>1051</v>
      </c>
    </row>
    <row r="106" spans="1:1">
      <c r="A106" s="72" t="s">
        <v>435</v>
      </c>
    </row>
    <row r="107" spans="1:1">
      <c r="A107" s="116" t="s">
        <v>436</v>
      </c>
    </row>
    <row r="108" spans="1:1">
      <c r="A108" s="72" t="s">
        <v>453</v>
      </c>
    </row>
    <row r="109" spans="1:1">
      <c r="A109" s="116" t="s">
        <v>454</v>
      </c>
    </row>
    <row r="110" spans="1:1">
      <c r="A110" s="3"/>
    </row>
    <row r="111" spans="1:1">
      <c r="A111" s="114" t="s">
        <v>441</v>
      </c>
    </row>
    <row r="112" spans="1:1">
      <c r="A112" s="4"/>
    </row>
    <row r="113" spans="1:1">
      <c r="A113" s="72" t="s">
        <v>962</v>
      </c>
    </row>
    <row r="114" spans="1:1">
      <c r="A114" s="116" t="s">
        <v>1052</v>
      </c>
    </row>
    <row r="115" spans="1:1">
      <c r="A115" s="72" t="s">
        <v>964</v>
      </c>
    </row>
    <row r="116" spans="1:1">
      <c r="A116" s="116" t="s">
        <v>965</v>
      </c>
    </row>
    <row r="117" spans="1:1">
      <c r="A117" s="72" t="s">
        <v>966</v>
      </c>
    </row>
    <row r="118" spans="1:1">
      <c r="A118" s="116" t="s">
        <v>1053</v>
      </c>
    </row>
    <row r="119" spans="1:1">
      <c r="A119" s="72" t="s">
        <v>968</v>
      </c>
    </row>
    <row r="120" spans="1:1">
      <c r="A120" s="137" t="s">
        <v>969</v>
      </c>
    </row>
    <row r="121" spans="1:1">
      <c r="A121" s="72" t="s">
        <v>970</v>
      </c>
    </row>
    <row r="122" spans="1:1">
      <c r="A122" s="116" t="s">
        <v>971</v>
      </c>
    </row>
    <row r="123" spans="1:1">
      <c r="A123" s="72" t="s">
        <v>972</v>
      </c>
    </row>
    <row r="124" spans="1:1">
      <c r="A124" s="116" t="s">
        <v>973</v>
      </c>
    </row>
    <row r="125" spans="1:1">
      <c r="A125" s="35"/>
    </row>
    <row r="126" spans="1:1">
      <c r="A126" s="114" t="s">
        <v>442</v>
      </c>
    </row>
    <row r="127" spans="1:1">
      <c r="A127" s="34"/>
    </row>
    <row r="128" spans="1:1">
      <c r="A128" s="72" t="s">
        <v>1054</v>
      </c>
    </row>
    <row r="129" spans="1:1">
      <c r="A129" s="116" t="s">
        <v>1055</v>
      </c>
    </row>
    <row r="130" spans="1:1">
      <c r="A130" s="72" t="s">
        <v>1056</v>
      </c>
    </row>
    <row r="131" spans="1:1">
      <c r="A131" s="116" t="s">
        <v>1057</v>
      </c>
    </row>
    <row r="132" spans="1:1">
      <c r="A132" s="594" t="s">
        <v>978</v>
      </c>
    </row>
    <row r="133" spans="1:1">
      <c r="A133" s="137" t="s">
        <v>979</v>
      </c>
    </row>
    <row r="134" spans="1:1">
      <c r="A134" s="72" t="s">
        <v>1058</v>
      </c>
    </row>
    <row r="135" spans="1:1">
      <c r="A135" s="73" t="s">
        <v>1059</v>
      </c>
    </row>
    <row r="136" spans="1:1">
      <c r="A136" s="72" t="s">
        <v>1141</v>
      </c>
    </row>
    <row r="137" spans="1:1">
      <c r="A137" s="73" t="s">
        <v>1142</v>
      </c>
    </row>
    <row r="138" spans="1:1">
      <c r="A138" s="72" t="s">
        <v>981</v>
      </c>
    </row>
    <row r="139" spans="1:1">
      <c r="A139" s="73" t="s">
        <v>1060</v>
      </c>
    </row>
    <row r="140" spans="1:1">
      <c r="A140" s="72" t="s">
        <v>1061</v>
      </c>
    </row>
    <row r="141" spans="1:1">
      <c r="A141" s="73" t="s">
        <v>1062</v>
      </c>
    </row>
    <row r="142" spans="1:1">
      <c r="A142" s="72" t="s">
        <v>1063</v>
      </c>
    </row>
    <row r="143" spans="1:1">
      <c r="A143" s="116" t="s">
        <v>987</v>
      </c>
    </row>
    <row r="144" spans="1:1">
      <c r="A144" s="72" t="s">
        <v>1064</v>
      </c>
    </row>
    <row r="145" spans="1:1">
      <c r="A145" s="116" t="s">
        <v>1065</v>
      </c>
    </row>
    <row r="146" spans="1:1">
      <c r="A146" s="72" t="s">
        <v>1066</v>
      </c>
    </row>
    <row r="147" spans="1:1">
      <c r="A147" s="116" t="s">
        <v>1067</v>
      </c>
    </row>
    <row r="148" spans="1:1">
      <c r="A148" s="72" t="s">
        <v>1068</v>
      </c>
    </row>
    <row r="149" spans="1:1">
      <c r="A149" s="116" t="s">
        <v>1069</v>
      </c>
    </row>
    <row r="150" spans="1:1">
      <c r="A150" s="35"/>
    </row>
    <row r="151" spans="1:1">
      <c r="A151" s="114" t="s">
        <v>443</v>
      </c>
    </row>
    <row r="152" spans="1:1">
      <c r="A152" s="35"/>
    </row>
    <row r="153" spans="1:1">
      <c r="A153" s="72" t="s">
        <v>1070</v>
      </c>
    </row>
    <row r="154" spans="1:1">
      <c r="A154" s="672" t="s">
        <v>1071</v>
      </c>
    </row>
    <row r="155" spans="1:1">
      <c r="A155" s="72" t="s">
        <v>996</v>
      </c>
    </row>
    <row r="156" spans="1:1">
      <c r="A156" s="116" t="s">
        <v>1072</v>
      </c>
    </row>
    <row r="157" spans="1:1">
      <c r="A157" s="72" t="s">
        <v>1073</v>
      </c>
    </row>
    <row r="158" spans="1:1">
      <c r="A158" s="116" t="s">
        <v>1074</v>
      </c>
    </row>
    <row r="159" spans="1:1">
      <c r="A159" s="72" t="s">
        <v>455</v>
      </c>
    </row>
    <row r="160" spans="1:1">
      <c r="A160" s="116" t="s">
        <v>456</v>
      </c>
    </row>
    <row r="161" spans="1:1">
      <c r="A161" s="72" t="s">
        <v>635</v>
      </c>
    </row>
    <row r="162" spans="1:1">
      <c r="A162" s="116" t="s">
        <v>636</v>
      </c>
    </row>
    <row r="163" spans="1:1">
      <c r="A163" s="72" t="s">
        <v>1075</v>
      </c>
    </row>
    <row r="164" spans="1:1">
      <c r="A164" s="116" t="s">
        <v>1001</v>
      </c>
    </row>
    <row r="165" spans="1:1">
      <c r="A165" s="72" t="s">
        <v>1002</v>
      </c>
    </row>
    <row r="166" spans="1:1">
      <c r="A166" s="116" t="s">
        <v>1003</v>
      </c>
    </row>
    <row r="167" spans="1:1">
      <c r="A167" s="72" t="s">
        <v>1076</v>
      </c>
    </row>
    <row r="168" spans="1:1">
      <c r="A168" s="116" t="s">
        <v>1077</v>
      </c>
    </row>
    <row r="169" spans="1:1">
      <c r="A169" s="94" t="s">
        <v>1078</v>
      </c>
    </row>
    <row r="170" spans="1:1">
      <c r="A170" s="137" t="s">
        <v>1007</v>
      </c>
    </row>
    <row r="171" spans="1:1">
      <c r="A171" s="94" t="s">
        <v>1008</v>
      </c>
    </row>
    <row r="172" spans="1:1">
      <c r="A172" s="137" t="s">
        <v>1009</v>
      </c>
    </row>
    <row r="173" spans="1:1">
      <c r="A173" s="5"/>
    </row>
    <row r="174" spans="1:1">
      <c r="A174" s="114" t="s">
        <v>832</v>
      </c>
    </row>
    <row r="175" spans="1:1">
      <c r="A175" s="5"/>
    </row>
    <row r="176" spans="1:1">
      <c r="A176" s="110" t="s">
        <v>1079</v>
      </c>
    </row>
    <row r="177" spans="1:1">
      <c r="A177" s="587" t="s">
        <v>1011</v>
      </c>
    </row>
    <row r="178" spans="1:1">
      <c r="A178" s="110" t="s">
        <v>1012</v>
      </c>
    </row>
    <row r="179" spans="1:1">
      <c r="A179" s="587" t="s">
        <v>1013</v>
      </c>
    </row>
    <row r="180" spans="1:1">
      <c r="A180" s="110" t="s">
        <v>1080</v>
      </c>
    </row>
    <row r="181" spans="1:1">
      <c r="A181" s="587" t="s">
        <v>1081</v>
      </c>
    </row>
    <row r="182" spans="1:1">
      <c r="A182" s="5"/>
    </row>
    <row r="187" spans="1:1">
      <c r="A187" s="41" t="s">
        <v>135</v>
      </c>
    </row>
    <row r="188" spans="1:1" ht="25.5">
      <c r="A188" s="71" t="s">
        <v>769</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0" t="s">
        <v>952</v>
      </c>
      <c r="J1" s="376" t="str">
        <f>Naslovnica!A20</f>
        <v>Rujan 2015.</v>
      </c>
    </row>
    <row r="2" spans="1:11" ht="12.75" customHeight="1">
      <c r="A2" s="117" t="s">
        <v>953</v>
      </c>
      <c r="J2" s="118" t="str">
        <f>Naslovnica!A24</f>
        <v>September 2015</v>
      </c>
    </row>
    <row r="3" spans="1:11" ht="12.75" customHeight="1"/>
    <row r="4" spans="1:11" ht="51" customHeight="1">
      <c r="A4" s="741" t="s">
        <v>515</v>
      </c>
      <c r="B4" s="734" t="s">
        <v>516</v>
      </c>
      <c r="C4" s="722" t="s">
        <v>855</v>
      </c>
      <c r="D4" s="722"/>
      <c r="E4" s="748" t="s">
        <v>1132</v>
      </c>
      <c r="F4" s="748"/>
      <c r="G4" s="748"/>
      <c r="H4" s="748"/>
      <c r="I4" s="748"/>
      <c r="J4" s="381"/>
    </row>
    <row r="5" spans="1:11" ht="33.75" customHeight="1">
      <c r="A5" s="769"/>
      <c r="B5" s="734"/>
      <c r="C5" s="391" t="str">
        <f>Naslovnica!A20</f>
        <v>Rujan 2015.</v>
      </c>
      <c r="D5" s="393" t="str">
        <f>'5 Tablica 3,4'!A8</f>
        <v>Kolovoz 2015.</v>
      </c>
      <c r="E5" s="391" t="str">
        <f>Naslovnica!A20</f>
        <v>Rujan 2015.</v>
      </c>
      <c r="F5" s="393" t="str">
        <f>'5 Tablica 3,4'!A8</f>
        <v>Kolovoz 2015.</v>
      </c>
      <c r="G5" s="437" t="s">
        <v>192</v>
      </c>
      <c r="H5" s="437" t="s">
        <v>193</v>
      </c>
      <c r="I5" s="433" t="s">
        <v>165</v>
      </c>
      <c r="J5" s="433" t="s">
        <v>194</v>
      </c>
    </row>
    <row r="6" spans="1:11" ht="46.5" customHeight="1">
      <c r="A6" s="769"/>
      <c r="B6" s="734"/>
      <c r="C6" s="394" t="str">
        <f>Naslovnica!A24</f>
        <v>September 2015</v>
      </c>
      <c r="D6" s="395" t="str">
        <f>'5 Tablica 3,4'!B8</f>
        <v>August 2015</v>
      </c>
      <c r="E6" s="394" t="str">
        <f>Naslovnica!A24</f>
        <v>September 2015</v>
      </c>
      <c r="F6" s="395" t="str">
        <f>'5 Tablica 3,4'!B8</f>
        <v>August 2015</v>
      </c>
      <c r="G6" s="394" t="s">
        <v>167</v>
      </c>
      <c r="H6" s="394" t="s">
        <v>195</v>
      </c>
      <c r="I6" s="396" t="s">
        <v>196</v>
      </c>
      <c r="J6" s="423" t="s">
        <v>170</v>
      </c>
    </row>
    <row r="7" spans="1:11" ht="12.75" customHeight="1">
      <c r="A7" s="213" t="s">
        <v>177</v>
      </c>
      <c r="B7" s="213" t="s">
        <v>609</v>
      </c>
      <c r="C7" s="214">
        <v>143.39189999999999</v>
      </c>
      <c r="D7" s="214">
        <v>143.767</v>
      </c>
      <c r="E7" s="174">
        <v>-2.6090827519528359E-3</v>
      </c>
      <c r="F7" s="174">
        <v>-2.2134887938006265E-2</v>
      </c>
      <c r="G7" s="174">
        <v>3.3888809576341154E-2</v>
      </c>
      <c r="H7" s="174">
        <v>4.2486259342193203E-2</v>
      </c>
      <c r="I7" s="174">
        <v>0.10070616151419665</v>
      </c>
      <c r="J7" s="215" t="s">
        <v>608</v>
      </c>
      <c r="K7" s="88"/>
    </row>
    <row r="8" spans="1:11" ht="12.75" customHeight="1">
      <c r="A8" s="213" t="s">
        <v>177</v>
      </c>
      <c r="B8" s="213" t="s">
        <v>610</v>
      </c>
      <c r="C8" s="214">
        <v>237.77610000000001</v>
      </c>
      <c r="D8" s="214">
        <v>237.76769999999999</v>
      </c>
      <c r="E8" s="174">
        <v>3.5328600142168408E-5</v>
      </c>
      <c r="F8" s="174">
        <v>-2.4384669515675382E-2</v>
      </c>
      <c r="G8" s="174">
        <v>3.5281931513004669E-2</v>
      </c>
      <c r="H8" s="174">
        <v>4.113692370475331E-2</v>
      </c>
      <c r="I8" s="174">
        <v>8.3503675384078546E-2</v>
      </c>
      <c r="J8" s="215" t="s">
        <v>179</v>
      </c>
      <c r="K8" s="88"/>
    </row>
    <row r="9" spans="1:11" ht="12.75" customHeight="1">
      <c r="A9" s="216" t="s">
        <v>177</v>
      </c>
      <c r="B9" s="213" t="s">
        <v>611</v>
      </c>
      <c r="C9" s="214">
        <v>231.7978</v>
      </c>
      <c r="D9" s="214">
        <v>232.11359999999999</v>
      </c>
      <c r="E9" s="174">
        <v>-1.3605407007602995E-3</v>
      </c>
      <c r="F9" s="174">
        <v>-2.3899396459498193E-2</v>
      </c>
      <c r="G9" s="174">
        <v>3.1631510900549914E-2</v>
      </c>
      <c r="H9" s="174">
        <v>3.6590006873399278E-2</v>
      </c>
      <c r="I9" s="174">
        <v>8.2919781932437431E-2</v>
      </c>
      <c r="J9" s="215" t="s">
        <v>180</v>
      </c>
      <c r="K9" s="88"/>
    </row>
    <row r="10" spans="1:11" ht="12.75" customHeight="1">
      <c r="A10" s="216" t="s">
        <v>177</v>
      </c>
      <c r="B10" s="216" t="s">
        <v>612</v>
      </c>
      <c r="C10" s="214">
        <v>250.84289999999999</v>
      </c>
      <c r="D10" s="214">
        <v>251.14779999999999</v>
      </c>
      <c r="E10" s="174">
        <v>-1.2140261630800807E-3</v>
      </c>
      <c r="F10" s="174">
        <v>-2.3857117704468207E-2</v>
      </c>
      <c r="G10" s="174">
        <v>3.1880815934977949E-2</v>
      </c>
      <c r="H10" s="174">
        <v>3.7629991809585171E-2</v>
      </c>
      <c r="I10" s="174">
        <v>8.2731760875833338E-2</v>
      </c>
      <c r="J10" s="215" t="s">
        <v>178</v>
      </c>
    </row>
    <row r="11" spans="1:11" ht="12.75" customHeight="1">
      <c r="A11" s="216" t="s">
        <v>177</v>
      </c>
      <c r="B11" s="216" t="s">
        <v>613</v>
      </c>
      <c r="C11" s="214">
        <v>122.2503</v>
      </c>
      <c r="D11" s="214">
        <v>122.47490000000001</v>
      </c>
      <c r="E11" s="174">
        <v>-1.833845138881595E-3</v>
      </c>
      <c r="F11" s="174">
        <v>-2.2714378618193965E-2</v>
      </c>
      <c r="G11" s="174">
        <v>3.8634562105096783E-2</v>
      </c>
      <c r="H11" s="174">
        <v>4.7002368917337875E-2</v>
      </c>
      <c r="I11" s="174">
        <v>6.9391009433804607E-2</v>
      </c>
      <c r="J11" s="215" t="s">
        <v>606</v>
      </c>
    </row>
    <row r="12" spans="1:11" ht="12.75" customHeight="1">
      <c r="A12" s="216" t="s">
        <v>177</v>
      </c>
      <c r="B12" s="216" t="s">
        <v>614</v>
      </c>
      <c r="C12" s="214">
        <v>184.91409999999999</v>
      </c>
      <c r="D12" s="214">
        <v>185.18700000000001</v>
      </c>
      <c r="E12" s="174">
        <v>-1.4736455582736434E-3</v>
      </c>
      <c r="F12" s="174">
        <v>-2.374490751284191E-2</v>
      </c>
      <c r="G12" s="174">
        <v>3.228765190051483E-2</v>
      </c>
      <c r="H12" s="174">
        <v>3.8876525821332372E-2</v>
      </c>
      <c r="I12" s="174">
        <v>9.2089840091585495E-2</v>
      </c>
      <c r="J12" s="215" t="s">
        <v>181</v>
      </c>
    </row>
    <row r="13" spans="1:11" ht="12.75" customHeight="1">
      <c r="A13" s="216" t="s">
        <v>183</v>
      </c>
      <c r="B13" s="216" t="s">
        <v>615</v>
      </c>
      <c r="C13" s="214">
        <v>130.1362</v>
      </c>
      <c r="D13" s="214">
        <v>129.86340000000001</v>
      </c>
      <c r="E13" s="174">
        <v>2.100668856660071E-3</v>
      </c>
      <c r="F13" s="174">
        <v>-2.6201001068556138E-2</v>
      </c>
      <c r="G13" s="174">
        <v>1.1159285159285267E-2</v>
      </c>
      <c r="H13" s="174">
        <v>1.2376969346191131E-2</v>
      </c>
      <c r="I13" s="174">
        <v>2.6602517699045425E-2</v>
      </c>
      <c r="J13" s="215" t="s">
        <v>184</v>
      </c>
    </row>
    <row r="14" spans="1:11" ht="12.75" customHeight="1">
      <c r="A14" s="216" t="s">
        <v>183</v>
      </c>
      <c r="B14" s="216" t="s">
        <v>616</v>
      </c>
      <c r="C14" s="214">
        <v>119.9325</v>
      </c>
      <c r="D14" s="214">
        <v>119.6965</v>
      </c>
      <c r="E14" s="174">
        <v>1.9716533064876936E-3</v>
      </c>
      <c r="F14" s="174">
        <v>-2.5725029912825471E-2</v>
      </c>
      <c r="G14" s="174">
        <v>7.1429831065846277E-3</v>
      </c>
      <c r="H14" s="174">
        <v>9.8617984141298465E-3</v>
      </c>
      <c r="I14" s="174">
        <v>5.607326658713796E-2</v>
      </c>
      <c r="J14" s="215" t="s">
        <v>607</v>
      </c>
    </row>
    <row r="15" spans="1:11" ht="12.75" customHeight="1">
      <c r="A15" s="216" t="s">
        <v>183</v>
      </c>
      <c r="B15" s="216" t="s">
        <v>617</v>
      </c>
      <c r="C15" s="214">
        <v>150.8912</v>
      </c>
      <c r="D15" s="214">
        <v>150.72540000000001</v>
      </c>
      <c r="E15" s="174">
        <v>1.1000136672385025E-3</v>
      </c>
      <c r="F15" s="174">
        <v>-2.354752066918794E-2</v>
      </c>
      <c r="G15" s="174">
        <v>1.3855489282673796E-2</v>
      </c>
      <c r="H15" s="174">
        <v>1.738625039275149E-2</v>
      </c>
      <c r="I15" s="174">
        <v>5.7738812021216557E-2</v>
      </c>
      <c r="J15" s="215" t="s">
        <v>186</v>
      </c>
    </row>
    <row r="16" spans="1:11" ht="12.75" customHeight="1">
      <c r="A16" s="216" t="s">
        <v>183</v>
      </c>
      <c r="B16" s="216" t="s">
        <v>618</v>
      </c>
      <c r="C16" s="214">
        <v>138.86439999999999</v>
      </c>
      <c r="D16" s="214">
        <v>138.4408</v>
      </c>
      <c r="E16" s="174">
        <v>3.0597916221229097E-3</v>
      </c>
      <c r="F16" s="174">
        <v>-2.5348947560359263E-2</v>
      </c>
      <c r="G16" s="174">
        <v>1.5553878377271527E-2</v>
      </c>
      <c r="H16" s="174">
        <v>1.7484856544749502E-2</v>
      </c>
      <c r="I16" s="174">
        <v>3.554564606667765E-2</v>
      </c>
      <c r="J16" s="215" t="s">
        <v>185</v>
      </c>
    </row>
    <row r="17" spans="1:10" ht="12.75" customHeight="1">
      <c r="A17" s="213" t="s">
        <v>1113</v>
      </c>
      <c r="B17" s="213" t="s">
        <v>619</v>
      </c>
      <c r="C17" s="214">
        <v>164.12860000000001</v>
      </c>
      <c r="D17" s="214">
        <v>165.5488</v>
      </c>
      <c r="E17" s="174">
        <v>-8.578739320369547E-3</v>
      </c>
      <c r="F17" s="174">
        <v>-5.9499326586994602E-3</v>
      </c>
      <c r="G17" s="174">
        <v>4.8065312273509637E-2</v>
      </c>
      <c r="H17" s="174">
        <v>5.180030939713702E-2</v>
      </c>
      <c r="I17" s="174">
        <v>7.6125653291782225E-2</v>
      </c>
      <c r="J17" s="215" t="s">
        <v>182</v>
      </c>
    </row>
    <row r="18" spans="1:10" ht="12.75" customHeight="1">
      <c r="A18" s="216" t="s">
        <v>1112</v>
      </c>
      <c r="B18" s="213" t="s">
        <v>620</v>
      </c>
      <c r="C18" s="214">
        <v>219.4982</v>
      </c>
      <c r="D18" s="214">
        <v>220.26920000000001</v>
      </c>
      <c r="E18" s="174">
        <v>-3.5002624061830478E-3</v>
      </c>
      <c r="F18" s="174">
        <v>-7.6560378359821933E-3</v>
      </c>
      <c r="G18" s="174">
        <v>4.571055066282867E-2</v>
      </c>
      <c r="H18" s="174">
        <v>5.4555814565769287E-2</v>
      </c>
      <c r="I18" s="174">
        <v>7.6904524323837764E-2</v>
      </c>
      <c r="J18" s="215" t="s">
        <v>188</v>
      </c>
    </row>
    <row r="19" spans="1:10" ht="12.75" customHeight="1">
      <c r="A19" s="216" t="s">
        <v>1112</v>
      </c>
      <c r="B19" s="213" t="s">
        <v>621</v>
      </c>
      <c r="C19" s="214">
        <v>231.85079999999999</v>
      </c>
      <c r="D19" s="214">
        <v>232.35900000000001</v>
      </c>
      <c r="E19" s="174">
        <v>-2.1871328418525487E-3</v>
      </c>
      <c r="F19" s="174">
        <v>-9.8634827848198912E-3</v>
      </c>
      <c r="G19" s="174">
        <v>4.1495255901037309E-2</v>
      </c>
      <c r="H19" s="174">
        <v>4.9799775777849845E-2</v>
      </c>
      <c r="I19" s="174">
        <v>7.7579094727748821E-2</v>
      </c>
      <c r="J19" s="215" t="s">
        <v>187</v>
      </c>
    </row>
    <row r="20" spans="1:10" ht="12.75" customHeight="1">
      <c r="A20" s="216" t="s">
        <v>1112</v>
      </c>
      <c r="B20" s="216" t="s">
        <v>622</v>
      </c>
      <c r="C20" s="214">
        <v>199.8312</v>
      </c>
      <c r="D20" s="214">
        <v>200.48439999999999</v>
      </c>
      <c r="E20" s="174">
        <v>-3.258108860340247E-3</v>
      </c>
      <c r="F20" s="174">
        <v>-8.7998722463627933E-3</v>
      </c>
      <c r="G20" s="174">
        <v>4.274971600203923E-2</v>
      </c>
      <c r="H20" s="174">
        <v>4.8297569305099729E-2</v>
      </c>
      <c r="I20" s="174">
        <v>7.1927724918126934E-2</v>
      </c>
      <c r="J20" s="215" t="s">
        <v>189</v>
      </c>
    </row>
    <row r="21" spans="1:10" ht="12.75" customHeight="1">
      <c r="A21" s="216" t="s">
        <v>1112</v>
      </c>
      <c r="B21" s="216" t="s">
        <v>623</v>
      </c>
      <c r="C21" s="214">
        <v>157.24469999999999</v>
      </c>
      <c r="D21" s="214">
        <v>155.71690000000001</v>
      </c>
      <c r="E21" s="174">
        <v>9.8113949096083012E-3</v>
      </c>
      <c r="F21" s="174">
        <v>5.2977379059410273E-3</v>
      </c>
      <c r="G21" s="174">
        <v>6.1092655236845761E-2</v>
      </c>
      <c r="H21" s="174">
        <v>6.789602790409599E-2</v>
      </c>
      <c r="I21" s="174">
        <v>5.9126732298387719E-2</v>
      </c>
      <c r="J21" s="215" t="s">
        <v>191</v>
      </c>
    </row>
    <row r="22" spans="1:10" ht="12.75" customHeight="1">
      <c r="A22" s="216" t="s">
        <v>1112</v>
      </c>
      <c r="B22" s="213" t="s">
        <v>624</v>
      </c>
      <c r="C22" s="214">
        <v>189.15</v>
      </c>
      <c r="D22" s="214">
        <v>189.90549999999999</v>
      </c>
      <c r="E22" s="174">
        <v>-3.9782944675113866E-3</v>
      </c>
      <c r="F22" s="174">
        <v>-9.6611303512082348E-3</v>
      </c>
      <c r="G22" s="174">
        <v>4.3488910551236951E-2</v>
      </c>
      <c r="H22" s="174">
        <v>6.091556761086192E-2</v>
      </c>
      <c r="I22" s="174">
        <v>7.5261595899493772E-2</v>
      </c>
      <c r="J22" s="215" t="s">
        <v>190</v>
      </c>
    </row>
    <row r="23" spans="1:10" ht="12.75" customHeight="1">
      <c r="A23" s="51" t="s">
        <v>517</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5" t="s">
        <v>365</v>
      </c>
      <c r="J31" s="376" t="str">
        <f>Naslovnica!A20</f>
        <v>Rujan 2015.</v>
      </c>
    </row>
    <row r="32" spans="1:10" ht="12.75" customHeight="1">
      <c r="A32" s="128" t="s">
        <v>366</v>
      </c>
      <c r="J32" s="118" t="str">
        <f>Naslovnica!A24</f>
        <v>September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517</v>
      </c>
    </row>
    <row r="66" spans="1:10" ht="12.75" customHeight="1"/>
    <row r="67" spans="1:10" ht="12.75" customHeight="1">
      <c r="A67" s="75" t="s">
        <v>328</v>
      </c>
    </row>
    <row r="68" spans="1:10" ht="12.75" customHeight="1"/>
    <row r="69" spans="1:10" ht="12.75" customHeight="1"/>
    <row r="70" spans="1:10" ht="12.75" customHeight="1"/>
    <row r="71" spans="1:10" ht="12.75" customHeight="1"/>
    <row r="72" spans="1:10" ht="12.75" customHeight="1"/>
    <row r="73" spans="1:10">
      <c r="J73" s="40" t="s">
        <v>376</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57" t="s">
        <v>425</v>
      </c>
      <c r="B1" s="558"/>
      <c r="C1" s="558"/>
      <c r="D1" s="558"/>
      <c r="E1" s="558"/>
      <c r="F1" s="558"/>
      <c r="G1" s="558"/>
      <c r="H1" s="558"/>
      <c r="I1" s="558"/>
    </row>
    <row r="2" spans="1:9">
      <c r="A2" s="559" t="s">
        <v>426</v>
      </c>
      <c r="B2" s="558"/>
      <c r="C2" s="558"/>
      <c r="D2" s="558"/>
      <c r="E2" s="558"/>
      <c r="F2" s="558"/>
      <c r="G2" s="558"/>
      <c r="H2" s="558"/>
      <c r="I2" s="558"/>
    </row>
    <row r="4" spans="1:9">
      <c r="A4" s="102" t="s">
        <v>427</v>
      </c>
      <c r="I4" s="103"/>
    </row>
    <row r="5" spans="1:9">
      <c r="A5" s="104" t="s">
        <v>428</v>
      </c>
      <c r="I5" s="105"/>
    </row>
    <row r="7" spans="1:9" ht="26.25" customHeight="1">
      <c r="A7" s="773" t="s">
        <v>954</v>
      </c>
      <c r="B7" s="773"/>
      <c r="C7" s="773"/>
      <c r="D7" s="102"/>
      <c r="E7" s="773" t="s">
        <v>462</v>
      </c>
      <c r="F7" s="773"/>
      <c r="G7" s="773"/>
      <c r="H7" s="773"/>
      <c r="I7" s="102"/>
    </row>
    <row r="8" spans="1:9" ht="27.75" customHeight="1">
      <c r="A8" s="772" t="s">
        <v>955</v>
      </c>
      <c r="B8" s="772"/>
      <c r="C8" s="772"/>
      <c r="E8" s="772" t="s">
        <v>461</v>
      </c>
      <c r="F8" s="772"/>
      <c r="G8" s="772"/>
      <c r="H8" s="772"/>
    </row>
    <row r="10" spans="1:9" ht="26.25" customHeight="1">
      <c r="A10" s="438" t="s">
        <v>429</v>
      </c>
      <c r="B10" s="438" t="s">
        <v>460</v>
      </c>
      <c r="C10" s="438" t="s">
        <v>430</v>
      </c>
    </row>
    <row r="11" spans="1:9">
      <c r="A11" s="217" t="s">
        <v>458</v>
      </c>
      <c r="B11" s="218">
        <v>602</v>
      </c>
      <c r="C11" s="218">
        <v>602</v>
      </c>
    </row>
    <row r="12" spans="1:9">
      <c r="A12" s="217" t="s">
        <v>459</v>
      </c>
      <c r="B12" s="676" t="s">
        <v>1088</v>
      </c>
      <c r="C12" s="218">
        <v>214</v>
      </c>
    </row>
    <row r="13" spans="1:9">
      <c r="A13" s="217" t="s">
        <v>657</v>
      </c>
      <c r="B13" s="218">
        <v>49</v>
      </c>
      <c r="C13" s="218">
        <v>49</v>
      </c>
    </row>
    <row r="14" spans="1:9">
      <c r="A14" s="217" t="s">
        <v>725</v>
      </c>
      <c r="B14" s="218">
        <v>59</v>
      </c>
      <c r="C14" s="218">
        <v>59</v>
      </c>
    </row>
    <row r="15" spans="1:9">
      <c r="A15" s="217" t="s">
        <v>1110</v>
      </c>
      <c r="B15" s="218">
        <v>96</v>
      </c>
      <c r="C15" s="218">
        <v>95</v>
      </c>
    </row>
    <row r="16" spans="1:9">
      <c r="A16" s="51" t="s">
        <v>517</v>
      </c>
    </row>
    <row r="17" spans="1:9">
      <c r="A17" s="51"/>
    </row>
    <row r="23" spans="1:9">
      <c r="E23" s="51" t="s">
        <v>517</v>
      </c>
    </row>
    <row r="24" spans="1:9">
      <c r="E24" s="51"/>
    </row>
    <row r="25" spans="1:9" ht="27" customHeight="1">
      <c r="A25" s="773" t="s">
        <v>956</v>
      </c>
      <c r="B25" s="773"/>
      <c r="C25" s="773"/>
      <c r="E25" s="773" t="s">
        <v>637</v>
      </c>
      <c r="F25" s="773"/>
      <c r="G25" s="773"/>
      <c r="H25" s="774" t="s">
        <v>711</v>
      </c>
      <c r="I25" s="774"/>
    </row>
    <row r="26" spans="1:9" ht="30" customHeight="1">
      <c r="A26" s="772" t="s">
        <v>957</v>
      </c>
      <c r="B26" s="772"/>
      <c r="C26" s="772"/>
      <c r="E26" s="772" t="s">
        <v>638</v>
      </c>
      <c r="F26" s="772"/>
      <c r="G26" s="772"/>
      <c r="H26" s="145"/>
      <c r="I26" s="146"/>
    </row>
    <row r="28" spans="1:9" ht="27" customHeight="1">
      <c r="A28" s="438" t="s">
        <v>431</v>
      </c>
      <c r="B28" s="438" t="s">
        <v>460</v>
      </c>
      <c r="C28" s="438" t="s">
        <v>430</v>
      </c>
    </row>
    <row r="29" spans="1:9">
      <c r="A29" s="219" t="s">
        <v>1089</v>
      </c>
      <c r="B29" s="218">
        <v>87</v>
      </c>
      <c r="C29" s="218">
        <v>86</v>
      </c>
    </row>
    <row r="30" spans="1:9">
      <c r="A30" s="219" t="s">
        <v>1111</v>
      </c>
      <c r="B30" s="218">
        <v>96</v>
      </c>
      <c r="C30" s="218">
        <v>95</v>
      </c>
    </row>
    <row r="31" spans="1:9">
      <c r="A31" s="219" t="s">
        <v>1136</v>
      </c>
      <c r="B31" s="218">
        <v>108</v>
      </c>
      <c r="C31" s="218">
        <v>107</v>
      </c>
    </row>
    <row r="32" spans="1:9">
      <c r="A32" s="219" t="s">
        <v>1155</v>
      </c>
      <c r="B32" s="218">
        <v>118</v>
      </c>
      <c r="C32" s="218">
        <v>117</v>
      </c>
    </row>
    <row r="33" spans="1:9">
      <c r="A33" s="219" t="s">
        <v>1263</v>
      </c>
      <c r="B33" s="218">
        <v>126</v>
      </c>
      <c r="C33" s="218">
        <v>124</v>
      </c>
    </row>
    <row r="34" spans="1:9" ht="15">
      <c r="A34" s="51" t="s">
        <v>517</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517</v>
      </c>
    </row>
    <row r="41" spans="1:9">
      <c r="E41" s="51"/>
    </row>
    <row r="42" spans="1:9" ht="68.25" customHeight="1">
      <c r="A42" s="770" t="s">
        <v>1091</v>
      </c>
      <c r="B42" s="770"/>
      <c r="C42" s="770"/>
      <c r="D42" s="770"/>
      <c r="E42" s="770"/>
      <c r="F42" s="770"/>
      <c r="G42" s="770"/>
      <c r="H42" s="770"/>
      <c r="I42" s="770"/>
    </row>
    <row r="44" spans="1:9" ht="69" customHeight="1">
      <c r="A44" s="771" t="s">
        <v>1090</v>
      </c>
      <c r="B44" s="771"/>
      <c r="C44" s="771"/>
      <c r="D44" s="771"/>
      <c r="E44" s="771"/>
      <c r="F44" s="771"/>
      <c r="G44" s="771"/>
      <c r="H44" s="771"/>
      <c r="I44" s="771"/>
    </row>
    <row r="45" spans="1:9">
      <c r="A45" s="75" t="s">
        <v>328</v>
      </c>
    </row>
    <row r="46" spans="1:9">
      <c r="I46" s="106"/>
    </row>
    <row r="47" spans="1:9">
      <c r="I47" s="106" t="s">
        <v>1261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432</v>
      </c>
      <c r="I1" s="103"/>
    </row>
    <row r="2" spans="1:9">
      <c r="A2" s="104" t="s">
        <v>433</v>
      </c>
      <c r="I2" s="105"/>
    </row>
    <row r="4" spans="1:9" ht="26.25" customHeight="1">
      <c r="A4" s="773" t="s">
        <v>958</v>
      </c>
      <c r="B4" s="773"/>
      <c r="C4" s="773"/>
      <c r="D4" s="102"/>
      <c r="E4" s="773" t="s">
        <v>463</v>
      </c>
      <c r="F4" s="773"/>
      <c r="G4" s="773"/>
      <c r="H4" s="773"/>
      <c r="I4" s="102"/>
    </row>
    <row r="5" spans="1:9" ht="27.75" customHeight="1">
      <c r="A5" s="772" t="s">
        <v>959</v>
      </c>
      <c r="B5" s="772"/>
      <c r="C5" s="772"/>
      <c r="E5" s="772" t="s">
        <v>464</v>
      </c>
      <c r="F5" s="772"/>
      <c r="G5" s="772"/>
      <c r="H5" s="772"/>
    </row>
    <row r="7" spans="1:9" ht="26.25" customHeight="1">
      <c r="A7" s="438" t="s">
        <v>429</v>
      </c>
      <c r="B7" s="438" t="s">
        <v>460</v>
      </c>
      <c r="C7" s="438" t="s">
        <v>430</v>
      </c>
    </row>
    <row r="8" spans="1:9">
      <c r="A8" s="217" t="s">
        <v>458</v>
      </c>
      <c r="B8" s="218">
        <v>5641</v>
      </c>
      <c r="C8" s="218">
        <v>5877</v>
      </c>
    </row>
    <row r="9" spans="1:9">
      <c r="A9" s="217" t="s">
        <v>459</v>
      </c>
      <c r="B9" s="218">
        <v>8027</v>
      </c>
      <c r="C9" s="218">
        <v>8367</v>
      </c>
    </row>
    <row r="10" spans="1:9">
      <c r="A10" s="217" t="s">
        <v>657</v>
      </c>
      <c r="B10" s="218">
        <v>10639</v>
      </c>
      <c r="C10" s="218">
        <v>11091</v>
      </c>
    </row>
    <row r="11" spans="1:9">
      <c r="A11" s="217" t="s">
        <v>725</v>
      </c>
      <c r="B11" s="218">
        <v>13311</v>
      </c>
      <c r="C11" s="218">
        <v>13874</v>
      </c>
    </row>
    <row r="12" spans="1:9">
      <c r="A12" s="217" t="s">
        <v>1110</v>
      </c>
      <c r="B12" s="218">
        <v>14706</v>
      </c>
      <c r="C12" s="218">
        <v>15335</v>
      </c>
    </row>
    <row r="13" spans="1:9">
      <c r="A13" s="51" t="s">
        <v>517</v>
      </c>
    </row>
    <row r="14" spans="1:9">
      <c r="A14" s="51"/>
    </row>
    <row r="20" spans="1:9">
      <c r="E20" s="51" t="s">
        <v>517</v>
      </c>
    </row>
    <row r="22" spans="1:9" ht="27" customHeight="1">
      <c r="A22" s="773" t="s">
        <v>960</v>
      </c>
      <c r="B22" s="773"/>
      <c r="C22" s="773"/>
      <c r="E22" s="773" t="s">
        <v>639</v>
      </c>
      <c r="F22" s="773"/>
      <c r="G22" s="773"/>
      <c r="H22" s="774" t="s">
        <v>711</v>
      </c>
      <c r="I22" s="774"/>
    </row>
    <row r="23" spans="1:9" ht="30" customHeight="1">
      <c r="A23" s="772" t="s">
        <v>961</v>
      </c>
      <c r="B23" s="772"/>
      <c r="C23" s="772"/>
      <c r="E23" s="772" t="s">
        <v>640</v>
      </c>
      <c r="F23" s="772"/>
      <c r="G23" s="772"/>
      <c r="H23" s="145"/>
    </row>
    <row r="25" spans="1:9" ht="27" customHeight="1">
      <c r="A25" s="438" t="s">
        <v>431</v>
      </c>
      <c r="B25" s="438" t="s">
        <v>460</v>
      </c>
      <c r="C25" s="438" t="s">
        <v>430</v>
      </c>
    </row>
    <row r="26" spans="1:9">
      <c r="A26" s="219" t="s">
        <v>1089</v>
      </c>
      <c r="B26" s="218">
        <v>14494</v>
      </c>
      <c r="C26" s="218">
        <v>15107</v>
      </c>
    </row>
    <row r="27" spans="1:9">
      <c r="A27" s="219" t="s">
        <v>1111</v>
      </c>
      <c r="B27" s="218">
        <v>14706</v>
      </c>
      <c r="C27" s="218">
        <v>15335</v>
      </c>
    </row>
    <row r="28" spans="1:9">
      <c r="A28" s="219" t="s">
        <v>1136</v>
      </c>
      <c r="B28" s="218">
        <v>14630</v>
      </c>
      <c r="C28" s="218">
        <v>15252</v>
      </c>
    </row>
    <row r="29" spans="1:9">
      <c r="A29" s="219" t="s">
        <v>1155</v>
      </c>
      <c r="B29" s="218">
        <v>14763</v>
      </c>
      <c r="C29" s="218">
        <v>15403</v>
      </c>
    </row>
    <row r="30" spans="1:9">
      <c r="A30" s="219" t="s">
        <v>1263</v>
      </c>
      <c r="B30" s="218">
        <v>14547</v>
      </c>
      <c r="C30" s="218">
        <v>15181</v>
      </c>
    </row>
    <row r="31" spans="1:9" ht="15">
      <c r="A31" s="51" t="s">
        <v>517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517</v>
      </c>
    </row>
    <row r="38" spans="1:5" ht="15">
      <c r="A38"/>
      <c r="B38"/>
      <c r="C38"/>
      <c r="E38" s="51"/>
    </row>
    <row r="39" spans="1:5">
      <c r="A39" s="75" t="s">
        <v>328</v>
      </c>
    </row>
    <row r="54" spans="9:9">
      <c r="I54" s="106"/>
    </row>
    <row r="55" spans="9:9">
      <c r="I55" s="106" t="s">
        <v>1262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3" t="s">
        <v>444</v>
      </c>
      <c r="B1" s="359"/>
      <c r="C1" s="359"/>
      <c r="D1" s="360"/>
      <c r="E1" s="360"/>
      <c r="F1" s="360"/>
      <c r="G1" s="360"/>
      <c r="H1" s="360"/>
      <c r="I1" s="360"/>
      <c r="J1" s="360"/>
      <c r="K1" s="360"/>
      <c r="L1" s="360"/>
      <c r="M1" s="360"/>
      <c r="N1" s="360"/>
      <c r="O1" s="360"/>
      <c r="P1" s="360"/>
    </row>
    <row r="2" spans="1:16" ht="18">
      <c r="A2" s="361" t="s">
        <v>445</v>
      </c>
      <c r="B2" s="359"/>
      <c r="C2" s="359"/>
      <c r="D2" s="360"/>
      <c r="E2" s="360"/>
      <c r="F2" s="360"/>
      <c r="G2" s="360"/>
      <c r="H2" s="360"/>
      <c r="I2" s="360"/>
      <c r="J2" s="360"/>
      <c r="K2" s="360"/>
      <c r="L2" s="360"/>
      <c r="M2" s="360"/>
      <c r="N2" s="360"/>
      <c r="O2" s="360"/>
      <c r="P2" s="360"/>
    </row>
    <row r="3" spans="1:16" ht="12.75" customHeight="1">
      <c r="A3" s="512" t="s">
        <v>1204</v>
      </c>
    </row>
    <row r="4" spans="1:16" ht="12.75" customHeight="1">
      <c r="A4" s="129" t="s">
        <v>1205</v>
      </c>
      <c r="H4" s="88"/>
      <c r="J4" s="88"/>
    </row>
    <row r="5" spans="1:16" ht="12.75" customHeight="1">
      <c r="L5" s="775" t="s">
        <v>132</v>
      </c>
      <c r="M5" s="776"/>
      <c r="N5" s="776"/>
      <c r="O5" s="776"/>
      <c r="P5" s="776"/>
    </row>
    <row r="6" spans="1:16" ht="24" customHeight="1">
      <c r="A6" s="777" t="s">
        <v>520</v>
      </c>
      <c r="B6" s="779" t="s">
        <v>714</v>
      </c>
      <c r="C6" s="779"/>
      <c r="D6" s="779"/>
      <c r="E6" s="779"/>
      <c r="F6" s="779"/>
      <c r="G6" s="779" t="s">
        <v>715</v>
      </c>
      <c r="H6" s="779"/>
      <c r="I6" s="779"/>
      <c r="J6" s="779"/>
      <c r="K6" s="779"/>
      <c r="L6" s="779" t="s">
        <v>713</v>
      </c>
      <c r="M6" s="779"/>
      <c r="N6" s="779"/>
      <c r="O6" s="779"/>
      <c r="P6" s="779"/>
    </row>
    <row r="7" spans="1:16" ht="48" customHeight="1">
      <c r="A7" s="778"/>
      <c r="B7" s="777" t="s">
        <v>518</v>
      </c>
      <c r="C7" s="777"/>
      <c r="D7" s="777"/>
      <c r="E7" s="777" t="s">
        <v>1127</v>
      </c>
      <c r="F7" s="777"/>
      <c r="G7" s="777" t="s">
        <v>518</v>
      </c>
      <c r="H7" s="777"/>
      <c r="I7" s="777"/>
      <c r="J7" s="777" t="s">
        <v>1128</v>
      </c>
      <c r="K7" s="777"/>
      <c r="L7" s="777" t="s">
        <v>519</v>
      </c>
      <c r="M7" s="777"/>
      <c r="N7" s="777"/>
      <c r="O7" s="777" t="s">
        <v>1128</v>
      </c>
      <c r="P7" s="777"/>
    </row>
    <row r="8" spans="1:16" ht="24">
      <c r="A8" s="778"/>
      <c r="B8" s="439" t="s">
        <v>1206</v>
      </c>
      <c r="C8" s="439" t="s">
        <v>1207</v>
      </c>
      <c r="D8" s="440" t="s">
        <v>521</v>
      </c>
      <c r="E8" s="694" t="s">
        <v>1206</v>
      </c>
      <c r="F8" s="694" t="s">
        <v>1207</v>
      </c>
      <c r="G8" s="694" t="s">
        <v>1206</v>
      </c>
      <c r="H8" s="694" t="s">
        <v>1207</v>
      </c>
      <c r="I8" s="440" t="s">
        <v>521</v>
      </c>
      <c r="J8" s="694" t="s">
        <v>1206</v>
      </c>
      <c r="K8" s="694" t="s">
        <v>1207</v>
      </c>
      <c r="L8" s="694" t="s">
        <v>1206</v>
      </c>
      <c r="M8" s="694" t="s">
        <v>1207</v>
      </c>
      <c r="N8" s="440" t="s">
        <v>521</v>
      </c>
      <c r="O8" s="694" t="s">
        <v>1206</v>
      </c>
      <c r="P8" s="694" t="s">
        <v>1207</v>
      </c>
    </row>
    <row r="9" spans="1:16" ht="14.25" customHeight="1">
      <c r="A9" s="220" t="s">
        <v>1212</v>
      </c>
      <c r="B9" s="221">
        <v>0</v>
      </c>
      <c r="C9" s="221">
        <v>0</v>
      </c>
      <c r="D9" s="222" t="s">
        <v>1093</v>
      </c>
      <c r="E9" s="223" t="s">
        <v>1093</v>
      </c>
      <c r="F9" s="224" t="s">
        <v>1093</v>
      </c>
      <c r="G9" s="221">
        <v>143337.10063999999</v>
      </c>
      <c r="H9" s="221">
        <v>150315.95524000001</v>
      </c>
      <c r="I9" s="222">
        <v>104.86879999999999</v>
      </c>
      <c r="J9" s="223">
        <v>7.5999999999999998E-2</v>
      </c>
      <c r="K9" s="224">
        <v>6.9199999999999998E-2</v>
      </c>
      <c r="L9" s="221">
        <v>143337.10063999999</v>
      </c>
      <c r="M9" s="221">
        <v>150315.95524000001</v>
      </c>
      <c r="N9" s="225">
        <v>104.86879999999999</v>
      </c>
      <c r="O9" s="226">
        <v>2.18E-2</v>
      </c>
      <c r="P9" s="224">
        <v>2.24E-2</v>
      </c>
    </row>
    <row r="10" spans="1:16" ht="14.25" customHeight="1">
      <c r="A10" s="220" t="s">
        <v>1213</v>
      </c>
      <c r="B10" s="221">
        <v>545503.94800999993</v>
      </c>
      <c r="C10" s="221">
        <v>546142.88614999992</v>
      </c>
      <c r="D10" s="222">
        <v>100.11709999999999</v>
      </c>
      <c r="E10" s="223">
        <v>0.1167</v>
      </c>
      <c r="F10" s="224">
        <v>0.1201</v>
      </c>
      <c r="G10" s="221">
        <v>415689.66322000005</v>
      </c>
      <c r="H10" s="221">
        <v>411881.85362999997</v>
      </c>
      <c r="I10" s="222">
        <v>99.084000000000003</v>
      </c>
      <c r="J10" s="223">
        <v>0.2203</v>
      </c>
      <c r="K10" s="224">
        <v>0.18970000000000001</v>
      </c>
      <c r="L10" s="221">
        <v>961193.61123000004</v>
      </c>
      <c r="M10" s="221">
        <v>958024.73977999995</v>
      </c>
      <c r="N10" s="225">
        <v>99.670299999999997</v>
      </c>
      <c r="O10" s="226">
        <v>0.14649999999999999</v>
      </c>
      <c r="P10" s="224">
        <v>0.1426</v>
      </c>
    </row>
    <row r="11" spans="1:16" ht="14.25" customHeight="1">
      <c r="A11" s="220" t="s">
        <v>1214</v>
      </c>
      <c r="B11" s="221">
        <v>41492.002659999998</v>
      </c>
      <c r="C11" s="221">
        <v>48563.506139999998</v>
      </c>
      <c r="D11" s="222">
        <v>117.0431</v>
      </c>
      <c r="E11" s="223">
        <v>8.8999999999999999E-3</v>
      </c>
      <c r="F11" s="224">
        <v>1.0699999999999999E-2</v>
      </c>
      <c r="G11" s="221">
        <v>0</v>
      </c>
      <c r="H11" s="221">
        <v>0</v>
      </c>
      <c r="I11" s="222" t="s">
        <v>1093</v>
      </c>
      <c r="J11" s="223" t="s">
        <v>1093</v>
      </c>
      <c r="K11" s="224" t="s">
        <v>1093</v>
      </c>
      <c r="L11" s="221">
        <v>41492.002659999998</v>
      </c>
      <c r="M11" s="221">
        <v>48563.506139999998</v>
      </c>
      <c r="N11" s="225">
        <v>117.0431</v>
      </c>
      <c r="O11" s="226">
        <v>6.3E-3</v>
      </c>
      <c r="P11" s="224">
        <v>7.1999999999999998E-3</v>
      </c>
    </row>
    <row r="12" spans="1:16" ht="14.25" customHeight="1">
      <c r="A12" s="220" t="s">
        <v>1215</v>
      </c>
      <c r="B12" s="221">
        <v>1600080.7126199999</v>
      </c>
      <c r="C12" s="221">
        <v>1488594.89717</v>
      </c>
      <c r="D12" s="222">
        <v>93.032499999999999</v>
      </c>
      <c r="E12" s="223">
        <v>0.34239999999999998</v>
      </c>
      <c r="F12" s="224">
        <v>0.32719999999999999</v>
      </c>
      <c r="G12" s="221">
        <v>262960.13681</v>
      </c>
      <c r="H12" s="221">
        <v>392835.54376999999</v>
      </c>
      <c r="I12" s="222">
        <v>149.38980000000001</v>
      </c>
      <c r="J12" s="223">
        <v>0.13930000000000001</v>
      </c>
      <c r="K12" s="224">
        <v>0.18099999999999999</v>
      </c>
      <c r="L12" s="221">
        <v>1863040.8494300002</v>
      </c>
      <c r="M12" s="221">
        <v>1881430.4409400001</v>
      </c>
      <c r="N12" s="225">
        <v>100.9871</v>
      </c>
      <c r="O12" s="226">
        <v>0.28399999999999997</v>
      </c>
      <c r="P12" s="224">
        <v>0.28000000000000003</v>
      </c>
    </row>
    <row r="13" spans="1:16" ht="14.25" customHeight="1">
      <c r="A13" s="220" t="s">
        <v>1216</v>
      </c>
      <c r="B13" s="221">
        <v>135999</v>
      </c>
      <c r="C13" s="221">
        <v>178398.22886999999</v>
      </c>
      <c r="D13" s="222">
        <v>131.17609999999999</v>
      </c>
      <c r="E13" s="223">
        <v>2.9100000000000001E-2</v>
      </c>
      <c r="F13" s="224">
        <v>3.9199999999999999E-2</v>
      </c>
      <c r="G13" s="221">
        <v>0</v>
      </c>
      <c r="H13" s="221">
        <v>0</v>
      </c>
      <c r="I13" s="222" t="s">
        <v>1093</v>
      </c>
      <c r="J13" s="223" t="s">
        <v>1093</v>
      </c>
      <c r="K13" s="224" t="s">
        <v>1093</v>
      </c>
      <c r="L13" s="221">
        <v>135999</v>
      </c>
      <c r="M13" s="221">
        <v>178398.22886999999</v>
      </c>
      <c r="N13" s="225">
        <v>131.17609999999999</v>
      </c>
      <c r="O13" s="226">
        <v>2.07E-2</v>
      </c>
      <c r="P13" s="224">
        <v>2.6499999999999999E-2</v>
      </c>
    </row>
    <row r="14" spans="1:16" ht="14.25" customHeight="1">
      <c r="A14" s="220" t="s">
        <v>1217</v>
      </c>
      <c r="B14" s="221">
        <v>11433.70876</v>
      </c>
      <c r="C14" s="221">
        <v>30942.37184</v>
      </c>
      <c r="D14" s="222">
        <v>270.6241</v>
      </c>
      <c r="E14" s="223">
        <v>2.3999999999999998E-3</v>
      </c>
      <c r="F14" s="224">
        <v>6.7999999999999996E-3</v>
      </c>
      <c r="G14" s="221">
        <v>0</v>
      </c>
      <c r="H14" s="221">
        <v>0</v>
      </c>
      <c r="I14" s="222" t="s">
        <v>1093</v>
      </c>
      <c r="J14" s="223" t="s">
        <v>1093</v>
      </c>
      <c r="K14" s="224" t="s">
        <v>1093</v>
      </c>
      <c r="L14" s="221">
        <v>11433.70876</v>
      </c>
      <c r="M14" s="221">
        <v>30942.37184</v>
      </c>
      <c r="N14" s="225">
        <v>270.6241</v>
      </c>
      <c r="O14" s="226">
        <v>1.6999999999999999E-3</v>
      </c>
      <c r="P14" s="224">
        <v>4.5999999999999999E-3</v>
      </c>
    </row>
    <row r="15" spans="1:16" ht="14.25" customHeight="1">
      <c r="A15" s="220" t="s">
        <v>1218</v>
      </c>
      <c r="B15" s="221">
        <v>0</v>
      </c>
      <c r="C15" s="221">
        <v>0</v>
      </c>
      <c r="D15" s="222" t="s">
        <v>1093</v>
      </c>
      <c r="E15" s="223" t="s">
        <v>1093</v>
      </c>
      <c r="F15" s="224" t="s">
        <v>1093</v>
      </c>
      <c r="G15" s="221">
        <v>1078.01331</v>
      </c>
      <c r="H15" s="221">
        <v>732.86099999999999</v>
      </c>
      <c r="I15" s="222">
        <v>67.982600000000005</v>
      </c>
      <c r="J15" s="223">
        <v>5.9999999999999995E-4</v>
      </c>
      <c r="K15" s="224">
        <v>2.9999999999999997E-4</v>
      </c>
      <c r="L15" s="221">
        <v>1078.01331</v>
      </c>
      <c r="M15" s="221">
        <v>732.86099999999999</v>
      </c>
      <c r="N15" s="225">
        <v>67.982600000000005</v>
      </c>
      <c r="O15" s="226">
        <v>2.0000000000000001E-4</v>
      </c>
      <c r="P15" s="224">
        <v>1E-4</v>
      </c>
    </row>
    <row r="16" spans="1:16" ht="14.25" customHeight="1">
      <c r="A16" s="220" t="s">
        <v>1219</v>
      </c>
      <c r="B16" s="221">
        <v>0</v>
      </c>
      <c r="C16" s="221">
        <v>0</v>
      </c>
      <c r="D16" s="222" t="s">
        <v>1093</v>
      </c>
      <c r="E16" s="223" t="s">
        <v>1093</v>
      </c>
      <c r="F16" s="224" t="s">
        <v>1093</v>
      </c>
      <c r="G16" s="221">
        <v>108338.75598999999</v>
      </c>
      <c r="H16" s="221">
        <v>143950.25606000001</v>
      </c>
      <c r="I16" s="222">
        <v>132.87049999999999</v>
      </c>
      <c r="J16" s="223">
        <v>5.74E-2</v>
      </c>
      <c r="K16" s="224">
        <v>6.6299999999999998E-2</v>
      </c>
      <c r="L16" s="221">
        <v>108338.75598999999</v>
      </c>
      <c r="M16" s="221">
        <v>143950.25606000001</v>
      </c>
      <c r="N16" s="225">
        <v>132.87049999999999</v>
      </c>
      <c r="O16" s="226">
        <v>1.6500000000000001E-2</v>
      </c>
      <c r="P16" s="224">
        <v>2.1399999999999999E-2</v>
      </c>
    </row>
    <row r="17" spans="1:16" ht="14.25" customHeight="1">
      <c r="A17" s="220" t="s">
        <v>1220</v>
      </c>
      <c r="B17" s="221">
        <v>648051.29882000003</v>
      </c>
      <c r="C17" s="221">
        <v>604748.30464999995</v>
      </c>
      <c r="D17" s="222">
        <v>93.317999999999998</v>
      </c>
      <c r="E17" s="223">
        <v>0.13869999999999999</v>
      </c>
      <c r="F17" s="224">
        <v>0.13289999999999999</v>
      </c>
      <c r="G17" s="221">
        <v>0</v>
      </c>
      <c r="H17" s="221">
        <v>0</v>
      </c>
      <c r="I17" s="222" t="s">
        <v>1093</v>
      </c>
      <c r="J17" s="223" t="s">
        <v>1093</v>
      </c>
      <c r="K17" s="224" t="s">
        <v>1093</v>
      </c>
      <c r="L17" s="221">
        <v>648051.29882000003</v>
      </c>
      <c r="M17" s="221">
        <v>604748.30464999995</v>
      </c>
      <c r="N17" s="225">
        <v>93.317999999999998</v>
      </c>
      <c r="O17" s="226">
        <v>9.8799999999999999E-2</v>
      </c>
      <c r="P17" s="224">
        <v>0.09</v>
      </c>
    </row>
    <row r="18" spans="1:16" ht="14.25" customHeight="1">
      <c r="A18" s="220" t="s">
        <v>1221</v>
      </c>
      <c r="B18" s="221">
        <v>197828.34972999999</v>
      </c>
      <c r="C18" s="221">
        <v>209489.37358000001</v>
      </c>
      <c r="D18" s="222">
        <v>105.89449999999999</v>
      </c>
      <c r="E18" s="223">
        <v>4.2299999999999997E-2</v>
      </c>
      <c r="F18" s="224">
        <v>4.5999999999999999E-2</v>
      </c>
      <c r="G18" s="221">
        <v>83370.230939999994</v>
      </c>
      <c r="H18" s="221">
        <v>171415.84983000002</v>
      </c>
      <c r="I18" s="222">
        <v>205.608</v>
      </c>
      <c r="J18" s="223">
        <v>4.4200000000000003E-2</v>
      </c>
      <c r="K18" s="224">
        <v>7.9000000000000001E-2</v>
      </c>
      <c r="L18" s="221">
        <v>281198.58067</v>
      </c>
      <c r="M18" s="221">
        <v>380905.22341000004</v>
      </c>
      <c r="N18" s="225">
        <v>135.45769999999999</v>
      </c>
      <c r="O18" s="226">
        <v>4.2900000000000001E-2</v>
      </c>
      <c r="P18" s="224">
        <v>5.67E-2</v>
      </c>
    </row>
    <row r="19" spans="1:16" ht="14.25" customHeight="1">
      <c r="A19" s="220" t="s">
        <v>1222</v>
      </c>
      <c r="B19" s="221">
        <v>114124.19129</v>
      </c>
      <c r="C19" s="221">
        <v>106260.8268</v>
      </c>
      <c r="D19" s="222">
        <v>93.109800000000007</v>
      </c>
      <c r="E19" s="223">
        <v>2.4400000000000002E-2</v>
      </c>
      <c r="F19" s="224">
        <v>2.3400000000000001E-2</v>
      </c>
      <c r="G19" s="221">
        <v>172843.23175000001</v>
      </c>
      <c r="H19" s="221">
        <v>181078.45949000001</v>
      </c>
      <c r="I19" s="222">
        <v>104.7646</v>
      </c>
      <c r="J19" s="223">
        <v>9.1600000000000001E-2</v>
      </c>
      <c r="K19" s="224">
        <v>8.3400000000000002E-2</v>
      </c>
      <c r="L19" s="221">
        <v>286967.42304000002</v>
      </c>
      <c r="M19" s="221">
        <v>287339.28629000002</v>
      </c>
      <c r="N19" s="225">
        <v>100.1296</v>
      </c>
      <c r="O19" s="226">
        <v>4.3700000000000003E-2</v>
      </c>
      <c r="P19" s="224">
        <v>4.2799999999999998E-2</v>
      </c>
    </row>
    <row r="20" spans="1:16" ht="14.25" customHeight="1">
      <c r="A20" s="220" t="s">
        <v>1223</v>
      </c>
      <c r="B20" s="221">
        <v>139094.19705000002</v>
      </c>
      <c r="C20" s="221">
        <v>138002.13390000002</v>
      </c>
      <c r="D20" s="222">
        <v>99.2149</v>
      </c>
      <c r="E20" s="223">
        <v>2.98E-2</v>
      </c>
      <c r="F20" s="224">
        <v>3.0300000000000001E-2</v>
      </c>
      <c r="G20" s="221">
        <v>0</v>
      </c>
      <c r="H20" s="221">
        <v>0</v>
      </c>
      <c r="I20" s="222" t="s">
        <v>1093</v>
      </c>
      <c r="J20" s="222" t="s">
        <v>1093</v>
      </c>
      <c r="K20" s="224" t="s">
        <v>1093</v>
      </c>
      <c r="L20" s="221">
        <v>139094.19705000002</v>
      </c>
      <c r="M20" s="221">
        <v>138002.13390000002</v>
      </c>
      <c r="N20" s="225">
        <v>99.2149</v>
      </c>
      <c r="O20" s="226">
        <v>2.12E-2</v>
      </c>
      <c r="P20" s="224">
        <v>2.0500000000000001E-2</v>
      </c>
    </row>
    <row r="21" spans="1:16" ht="14.25" customHeight="1">
      <c r="A21" s="220" t="s">
        <v>1224</v>
      </c>
      <c r="B21" s="221">
        <v>7773.8795499999997</v>
      </c>
      <c r="C21" s="221">
        <v>8929.4739000000009</v>
      </c>
      <c r="D21" s="222">
        <v>114.8651</v>
      </c>
      <c r="E21" s="223">
        <v>1.6999999999999999E-3</v>
      </c>
      <c r="F21" s="224">
        <v>2E-3</v>
      </c>
      <c r="G21" s="221">
        <v>0</v>
      </c>
      <c r="H21" s="221">
        <v>0</v>
      </c>
      <c r="I21" s="222" t="s">
        <v>1093</v>
      </c>
      <c r="J21" s="222" t="s">
        <v>1093</v>
      </c>
      <c r="K21" s="224" t="s">
        <v>1093</v>
      </c>
      <c r="L21" s="221">
        <v>7773.8795499999997</v>
      </c>
      <c r="M21" s="221">
        <v>8929.4739000000009</v>
      </c>
      <c r="N21" s="225">
        <v>114.8651</v>
      </c>
      <c r="O21" s="226">
        <v>1.1999999999999999E-3</v>
      </c>
      <c r="P21" s="224">
        <v>1.2999999999999999E-3</v>
      </c>
    </row>
    <row r="22" spans="1:16" ht="14.25" customHeight="1">
      <c r="A22" s="220" t="s">
        <v>1225</v>
      </c>
      <c r="B22" s="221">
        <v>31427.32704</v>
      </c>
      <c r="C22" s="221">
        <v>35516.236549999994</v>
      </c>
      <c r="D22" s="222">
        <v>113.0107</v>
      </c>
      <c r="E22" s="223">
        <v>6.7000000000000002E-3</v>
      </c>
      <c r="F22" s="224">
        <v>7.7999999999999996E-3</v>
      </c>
      <c r="G22" s="221">
        <v>0</v>
      </c>
      <c r="H22" s="221">
        <v>0</v>
      </c>
      <c r="I22" s="222" t="s">
        <v>1093</v>
      </c>
      <c r="J22" s="222" t="s">
        <v>1093</v>
      </c>
      <c r="K22" s="224" t="s">
        <v>1093</v>
      </c>
      <c r="L22" s="221">
        <v>31427.32704</v>
      </c>
      <c r="M22" s="221">
        <v>35516.236549999994</v>
      </c>
      <c r="N22" s="225">
        <v>113.0107</v>
      </c>
      <c r="O22" s="226">
        <v>4.7999999999999996E-3</v>
      </c>
      <c r="P22" s="224">
        <v>5.3E-3</v>
      </c>
    </row>
    <row r="23" spans="1:16" ht="14.25" customHeight="1">
      <c r="A23" s="220" t="s">
        <v>1226</v>
      </c>
      <c r="B23" s="221">
        <v>412713.24768000003</v>
      </c>
      <c r="C23" s="221">
        <v>371894.40875</v>
      </c>
      <c r="D23" s="222">
        <v>90.1096</v>
      </c>
      <c r="E23" s="223">
        <v>8.8300000000000003E-2</v>
      </c>
      <c r="F23" s="224">
        <v>8.1699999999999995E-2</v>
      </c>
      <c r="G23" s="221">
        <v>0</v>
      </c>
      <c r="H23" s="221">
        <v>0</v>
      </c>
      <c r="I23" s="222" t="s">
        <v>1093</v>
      </c>
      <c r="J23" s="222" t="s">
        <v>1093</v>
      </c>
      <c r="K23" s="224" t="s">
        <v>1093</v>
      </c>
      <c r="L23" s="221">
        <v>412713.24768000003</v>
      </c>
      <c r="M23" s="221">
        <v>371894.40875</v>
      </c>
      <c r="N23" s="225">
        <v>90.1096</v>
      </c>
      <c r="O23" s="226">
        <v>6.2899999999999998E-2</v>
      </c>
      <c r="P23" s="224">
        <v>5.5300000000000002E-2</v>
      </c>
    </row>
    <row r="24" spans="1:16" ht="14.25" customHeight="1">
      <c r="A24" s="220" t="s">
        <v>1227</v>
      </c>
      <c r="B24" s="221">
        <v>0</v>
      </c>
      <c r="C24" s="221">
        <v>0</v>
      </c>
      <c r="D24" s="222" t="s">
        <v>1093</v>
      </c>
      <c r="E24" s="223" t="s">
        <v>1093</v>
      </c>
      <c r="F24" s="224" t="s">
        <v>1093</v>
      </c>
      <c r="G24" s="221">
        <v>11172.310390000001</v>
      </c>
      <c r="H24" s="221">
        <v>11332.119000000001</v>
      </c>
      <c r="I24" s="222">
        <v>101.43040000000001</v>
      </c>
      <c r="J24" s="223">
        <v>5.8999999999999999E-3</v>
      </c>
      <c r="K24" s="224">
        <v>5.1999999999999998E-3</v>
      </c>
      <c r="L24" s="221">
        <v>11172.310390000001</v>
      </c>
      <c r="M24" s="221">
        <v>11332.119000000001</v>
      </c>
      <c r="N24" s="225">
        <v>101.43040000000001</v>
      </c>
      <c r="O24" s="226">
        <v>1.6999999999999999E-3</v>
      </c>
      <c r="P24" s="224">
        <v>1.6999999999999999E-3</v>
      </c>
    </row>
    <row r="25" spans="1:16" ht="14.25" customHeight="1">
      <c r="A25" s="220" t="s">
        <v>1228</v>
      </c>
      <c r="B25" s="221">
        <v>20442.508269999998</v>
      </c>
      <c r="C25" s="221">
        <v>19882.052640000002</v>
      </c>
      <c r="D25" s="222">
        <v>97.258399999999995</v>
      </c>
      <c r="E25" s="223">
        <v>4.4000000000000003E-3</v>
      </c>
      <c r="F25" s="224">
        <v>4.4000000000000003E-3</v>
      </c>
      <c r="G25" s="221">
        <v>170983.19884999999</v>
      </c>
      <c r="H25" s="221">
        <v>179611.06200999999</v>
      </c>
      <c r="I25" s="222">
        <v>105.04600000000001</v>
      </c>
      <c r="J25" s="223">
        <v>9.06E-2</v>
      </c>
      <c r="K25" s="224">
        <v>8.2699999999999996E-2</v>
      </c>
      <c r="L25" s="221">
        <v>191425.70712000001</v>
      </c>
      <c r="M25" s="221">
        <v>199493.11465</v>
      </c>
      <c r="N25" s="225">
        <v>104.2144</v>
      </c>
      <c r="O25" s="226">
        <v>2.92E-2</v>
      </c>
      <c r="P25" s="224">
        <v>2.9700000000000001E-2</v>
      </c>
    </row>
    <row r="26" spans="1:16" ht="14.25" customHeight="1">
      <c r="A26" s="220" t="s">
        <v>1229</v>
      </c>
      <c r="B26" s="221">
        <v>0</v>
      </c>
      <c r="C26" s="221">
        <v>0</v>
      </c>
      <c r="D26" s="222" t="s">
        <v>1093</v>
      </c>
      <c r="E26" s="223" t="s">
        <v>1093</v>
      </c>
      <c r="F26" s="224" t="s">
        <v>1093</v>
      </c>
      <c r="G26" s="221">
        <v>29584.634739999998</v>
      </c>
      <c r="H26" s="221">
        <v>29675.896390000002</v>
      </c>
      <c r="I26" s="222">
        <v>100.3085</v>
      </c>
      <c r="J26" s="223">
        <v>1.5699999999999999E-2</v>
      </c>
      <c r="K26" s="224">
        <v>1.37E-2</v>
      </c>
      <c r="L26" s="221">
        <v>29584.634739999998</v>
      </c>
      <c r="M26" s="221">
        <v>29675.896390000002</v>
      </c>
      <c r="N26" s="225">
        <v>100.3085</v>
      </c>
      <c r="O26" s="226">
        <v>4.4999999999999997E-3</v>
      </c>
      <c r="P26" s="224">
        <v>4.4000000000000003E-3</v>
      </c>
    </row>
    <row r="27" spans="1:16" ht="14.25" customHeight="1">
      <c r="A27" s="220" t="s">
        <v>1230</v>
      </c>
      <c r="B27" s="221">
        <v>37918.989000000001</v>
      </c>
      <c r="C27" s="221">
        <v>41793.584999999999</v>
      </c>
      <c r="D27" s="222">
        <v>110.21810000000001</v>
      </c>
      <c r="E27" s="223">
        <v>8.0999999999999996E-3</v>
      </c>
      <c r="F27" s="224">
        <v>9.1999999999999998E-3</v>
      </c>
      <c r="G27" s="221">
        <v>0</v>
      </c>
      <c r="H27" s="221">
        <v>0</v>
      </c>
      <c r="I27" s="222" t="s">
        <v>1093</v>
      </c>
      <c r="J27" s="223" t="s">
        <v>1093</v>
      </c>
      <c r="K27" s="224" t="s">
        <v>1093</v>
      </c>
      <c r="L27" s="221">
        <v>37918.989000000001</v>
      </c>
      <c r="M27" s="221">
        <v>41793.584999999999</v>
      </c>
      <c r="N27" s="225">
        <v>110.21810000000001</v>
      </c>
      <c r="O27" s="226">
        <v>5.7999999999999996E-3</v>
      </c>
      <c r="P27" s="224">
        <v>6.1999999999999998E-3</v>
      </c>
    </row>
    <row r="28" spans="1:16" ht="14.25" customHeight="1">
      <c r="A28" s="220" t="s">
        <v>1231</v>
      </c>
      <c r="B28" s="221">
        <v>205980.58841</v>
      </c>
      <c r="C28" s="221">
        <v>225312.89487000002</v>
      </c>
      <c r="D28" s="222">
        <v>109.38549999999999</v>
      </c>
      <c r="E28" s="223">
        <v>4.41E-2</v>
      </c>
      <c r="F28" s="224">
        <v>4.9500000000000002E-2</v>
      </c>
      <c r="G28" s="221">
        <v>45835.385979999999</v>
      </c>
      <c r="H28" s="221">
        <v>43892.318140000003</v>
      </c>
      <c r="I28" s="222">
        <v>95.760800000000003</v>
      </c>
      <c r="J28" s="223">
        <v>2.4299999999999999E-2</v>
      </c>
      <c r="K28" s="224">
        <v>2.0199999999999999E-2</v>
      </c>
      <c r="L28" s="221">
        <v>251815.97438999999</v>
      </c>
      <c r="M28" s="221">
        <v>269205.21301000001</v>
      </c>
      <c r="N28" s="225">
        <v>106.9055</v>
      </c>
      <c r="O28" s="226">
        <v>3.8399999999999997E-2</v>
      </c>
      <c r="P28" s="224">
        <v>4.0099999999999997E-2</v>
      </c>
    </row>
    <row r="29" spans="1:16" ht="14.25" customHeight="1">
      <c r="A29" s="220" t="s">
        <v>1232</v>
      </c>
      <c r="B29" s="221">
        <v>257975.22915999999</v>
      </c>
      <c r="C29" s="221">
        <v>242471.5931</v>
      </c>
      <c r="D29" s="222">
        <v>93.990300000000005</v>
      </c>
      <c r="E29" s="223">
        <v>5.5199999999999999E-2</v>
      </c>
      <c r="F29" s="224">
        <v>5.33E-2</v>
      </c>
      <c r="G29" s="221">
        <v>209430.67905000001</v>
      </c>
      <c r="H29" s="221">
        <v>230579.98972000001</v>
      </c>
      <c r="I29" s="222">
        <v>110.0985</v>
      </c>
      <c r="J29" s="223">
        <v>0.111</v>
      </c>
      <c r="K29" s="224">
        <v>0.1062</v>
      </c>
      <c r="L29" s="221">
        <v>467405.90820999997</v>
      </c>
      <c r="M29" s="221">
        <v>473051.58282000001</v>
      </c>
      <c r="N29" s="225">
        <v>101.2079</v>
      </c>
      <c r="O29" s="226">
        <v>7.1199999999999999E-2</v>
      </c>
      <c r="P29" s="224">
        <v>7.0400000000000004E-2</v>
      </c>
    </row>
    <row r="30" spans="1:16" ht="14.25" customHeight="1">
      <c r="A30" s="220" t="s">
        <v>1233</v>
      </c>
      <c r="B30" s="221">
        <v>44203.457729999995</v>
      </c>
      <c r="C30" s="221">
        <v>40341.191890000002</v>
      </c>
      <c r="D30" s="222">
        <v>91.262500000000003</v>
      </c>
      <c r="E30" s="223">
        <v>9.4999999999999998E-3</v>
      </c>
      <c r="F30" s="224">
        <v>8.8999999999999999E-3</v>
      </c>
      <c r="G30" s="221">
        <v>0</v>
      </c>
      <c r="H30" s="221">
        <v>0</v>
      </c>
      <c r="I30" s="222" t="s">
        <v>1093</v>
      </c>
      <c r="J30" s="223" t="s">
        <v>1093</v>
      </c>
      <c r="K30" s="224" t="s">
        <v>1093</v>
      </c>
      <c r="L30" s="221">
        <v>44203.457729999995</v>
      </c>
      <c r="M30" s="221">
        <v>40341.191890000002</v>
      </c>
      <c r="N30" s="225">
        <v>91.262500000000003</v>
      </c>
      <c r="O30" s="226">
        <v>6.7000000000000002E-3</v>
      </c>
      <c r="P30" s="224">
        <v>6.0000000000000001E-3</v>
      </c>
    </row>
    <row r="31" spans="1:16" ht="14.25" customHeight="1">
      <c r="A31" s="220" t="s">
        <v>1234</v>
      </c>
      <c r="B31" s="221">
        <v>0</v>
      </c>
      <c r="C31" s="221">
        <v>0</v>
      </c>
      <c r="D31" s="222" t="s">
        <v>1093</v>
      </c>
      <c r="E31" s="223" t="s">
        <v>1093</v>
      </c>
      <c r="F31" s="224" t="s">
        <v>1093</v>
      </c>
      <c r="G31" s="221">
        <v>14060.37853</v>
      </c>
      <c r="H31" s="221">
        <v>17132.07157</v>
      </c>
      <c r="I31" s="222">
        <v>121.8464</v>
      </c>
      <c r="J31" s="223">
        <v>7.4999999999999997E-3</v>
      </c>
      <c r="K31" s="224">
        <v>7.9000000000000008E-3</v>
      </c>
      <c r="L31" s="221">
        <v>14060.37853</v>
      </c>
      <c r="M31" s="221">
        <v>17132.07157</v>
      </c>
      <c r="N31" s="225">
        <v>121.8464</v>
      </c>
      <c r="O31" s="226">
        <v>2.0999999999999999E-3</v>
      </c>
      <c r="P31" s="224">
        <v>2.5000000000000001E-3</v>
      </c>
    </row>
    <row r="32" spans="1:16" ht="14.25" customHeight="1">
      <c r="A32" s="220" t="s">
        <v>1235</v>
      </c>
      <c r="B32" s="221">
        <v>221531.24983000002</v>
      </c>
      <c r="C32" s="221">
        <v>211951.47606000002</v>
      </c>
      <c r="D32" s="222">
        <v>95.675700000000006</v>
      </c>
      <c r="E32" s="223">
        <v>4.7399999999999998E-2</v>
      </c>
      <c r="F32" s="224">
        <v>4.6600000000000003E-2</v>
      </c>
      <c r="G32" s="221">
        <v>202810.93413000001</v>
      </c>
      <c r="H32" s="221">
        <v>187560.13039999999</v>
      </c>
      <c r="I32" s="222">
        <v>92.4803</v>
      </c>
      <c r="J32" s="223">
        <v>0.1075</v>
      </c>
      <c r="K32" s="224">
        <v>8.6400000000000005E-2</v>
      </c>
      <c r="L32" s="221">
        <v>424342.18395999999</v>
      </c>
      <c r="M32" s="221">
        <v>399511.60645999998</v>
      </c>
      <c r="N32" s="225">
        <v>94.148499999999999</v>
      </c>
      <c r="O32" s="226">
        <v>6.4699999999999994E-2</v>
      </c>
      <c r="P32" s="224">
        <v>5.9499999999999997E-2</v>
      </c>
    </row>
    <row r="33" spans="1:16" ht="14.25" customHeight="1">
      <c r="A33" s="220" t="s">
        <v>1236</v>
      </c>
      <c r="B33" s="221">
        <v>0</v>
      </c>
      <c r="C33" s="221">
        <v>0</v>
      </c>
      <c r="D33" s="222" t="s">
        <v>1093</v>
      </c>
      <c r="E33" s="223" t="s">
        <v>1093</v>
      </c>
      <c r="F33" s="224" t="s">
        <v>1093</v>
      </c>
      <c r="G33" s="221">
        <v>15648.42958</v>
      </c>
      <c r="H33" s="221">
        <v>18896.353010000003</v>
      </c>
      <c r="I33" s="222">
        <v>120.7556</v>
      </c>
      <c r="J33" s="223">
        <v>8.3000000000000001E-3</v>
      </c>
      <c r="K33" s="224">
        <v>8.6999999999999994E-3</v>
      </c>
      <c r="L33" s="221">
        <v>15648.42958</v>
      </c>
      <c r="M33" s="221">
        <v>18896.353010000003</v>
      </c>
      <c r="N33" s="225">
        <v>120.7556</v>
      </c>
      <c r="O33" s="226">
        <v>2.3999999999999998E-3</v>
      </c>
      <c r="P33" s="224">
        <v>2.8E-3</v>
      </c>
    </row>
    <row r="34" spans="1:16" ht="18.75" customHeight="1">
      <c r="A34" s="567" t="s">
        <v>333</v>
      </c>
      <c r="B34" s="441">
        <v>4673573.8856099993</v>
      </c>
      <c r="C34" s="441">
        <v>4549235.4418599997</v>
      </c>
      <c r="D34" s="442">
        <v>97.339500000000001</v>
      </c>
      <c r="E34" s="443">
        <v>1</v>
      </c>
      <c r="F34" s="444">
        <v>1</v>
      </c>
      <c r="G34" s="445">
        <v>1887143.08391</v>
      </c>
      <c r="H34" s="441">
        <v>2170890.7192600002</v>
      </c>
      <c r="I34" s="442">
        <v>115.03579999999999</v>
      </c>
      <c r="J34" s="443">
        <v>1</v>
      </c>
      <c r="K34" s="444">
        <v>1</v>
      </c>
      <c r="L34" s="446">
        <v>6560716.9695200007</v>
      </c>
      <c r="M34" s="447">
        <v>6720126.1611200003</v>
      </c>
      <c r="N34" s="448">
        <v>102.4298</v>
      </c>
      <c r="O34" s="449">
        <v>1</v>
      </c>
      <c r="P34" s="444">
        <v>1</v>
      </c>
    </row>
    <row r="35" spans="1:16" ht="12.75" customHeight="1">
      <c r="A35" s="51" t="s">
        <v>517</v>
      </c>
    </row>
    <row r="36" spans="1:16" ht="12.75" customHeight="1"/>
    <row r="37" spans="1:16" ht="12.75" customHeight="1">
      <c r="A37" s="75" t="s">
        <v>328</v>
      </c>
    </row>
    <row r="38" spans="1:16" ht="12.75" customHeight="1">
      <c r="A38" s="675"/>
    </row>
    <row r="39" spans="1:16" ht="12.75" customHeight="1">
      <c r="A39" s="356"/>
    </row>
    <row r="40" spans="1:16" ht="12.75" customHeight="1">
      <c r="A40" s="357"/>
    </row>
    <row r="41" spans="1:16" ht="12.75" customHeight="1">
      <c r="A41" s="357"/>
    </row>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434</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7"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09" t="s">
        <v>1208</v>
      </c>
    </row>
    <row r="2" spans="1:7" ht="12.75" customHeight="1">
      <c r="A2" s="130" t="s">
        <v>1209</v>
      </c>
    </row>
    <row r="3" spans="1:7" ht="12.75" customHeight="1"/>
    <row r="4" spans="1:7" ht="12.75" customHeight="1">
      <c r="B4" s="775" t="s">
        <v>482</v>
      </c>
      <c r="C4" s="776"/>
      <c r="D4" s="776"/>
      <c r="E4" s="776"/>
      <c r="F4" s="776"/>
    </row>
    <row r="5" spans="1:7">
      <c r="A5" s="780" t="s">
        <v>694</v>
      </c>
      <c r="B5" s="780" t="s">
        <v>522</v>
      </c>
      <c r="C5" s="781" t="s">
        <v>523</v>
      </c>
      <c r="D5" s="781"/>
      <c r="E5" s="778" t="s">
        <v>524</v>
      </c>
      <c r="F5" s="778"/>
    </row>
    <row r="6" spans="1:7" ht="65.25">
      <c r="A6" s="780"/>
      <c r="B6" s="780"/>
      <c r="C6" s="450" t="s">
        <v>693</v>
      </c>
      <c r="D6" s="450" t="s">
        <v>525</v>
      </c>
      <c r="E6" s="450" t="s">
        <v>526</v>
      </c>
      <c r="F6" s="450" t="s">
        <v>527</v>
      </c>
    </row>
    <row r="7" spans="1:7" ht="22.5">
      <c r="A7" s="227">
        <v>1</v>
      </c>
      <c r="B7" s="228" t="s">
        <v>528</v>
      </c>
      <c r="C7" s="229">
        <v>1846719</v>
      </c>
      <c r="D7" s="229">
        <v>350680.08283999999</v>
      </c>
      <c r="E7" s="229">
        <v>12403</v>
      </c>
      <c r="F7" s="229">
        <v>79741.926290000003</v>
      </c>
      <c r="G7" s="88"/>
    </row>
    <row r="8" spans="1:7" ht="22.5">
      <c r="A8" s="227">
        <v>2</v>
      </c>
      <c r="B8" s="228" t="s">
        <v>529</v>
      </c>
      <c r="C8" s="229">
        <v>152055</v>
      </c>
      <c r="D8" s="229">
        <v>259808.54947</v>
      </c>
      <c r="E8" s="229">
        <v>1133449</v>
      </c>
      <c r="F8" s="229">
        <v>144370.09023</v>
      </c>
      <c r="G8" s="88"/>
    </row>
    <row r="9" spans="1:7" ht="22.5">
      <c r="A9" s="227">
        <v>3</v>
      </c>
      <c r="B9" s="228" t="s">
        <v>530</v>
      </c>
      <c r="C9" s="229">
        <v>403057</v>
      </c>
      <c r="D9" s="229">
        <v>531881.2622</v>
      </c>
      <c r="E9" s="229">
        <v>73309</v>
      </c>
      <c r="F9" s="229">
        <v>404573.94492000004</v>
      </c>
      <c r="G9" s="88"/>
    </row>
    <row r="10" spans="1:7" ht="33.75">
      <c r="A10" s="227">
        <v>4</v>
      </c>
      <c r="B10" s="228" t="s">
        <v>531</v>
      </c>
      <c r="C10" s="229">
        <v>103</v>
      </c>
      <c r="D10" s="229">
        <v>3735.6087799999996</v>
      </c>
      <c r="E10" s="229">
        <v>174</v>
      </c>
      <c r="F10" s="229">
        <v>379.13834000000003</v>
      </c>
    </row>
    <row r="11" spans="1:7" ht="22.5">
      <c r="A11" s="227">
        <v>5</v>
      </c>
      <c r="B11" s="230" t="s">
        <v>532</v>
      </c>
      <c r="C11" s="229">
        <v>112</v>
      </c>
      <c r="D11" s="229">
        <v>7936.7128200000006</v>
      </c>
      <c r="E11" s="229">
        <v>11</v>
      </c>
      <c r="F11" s="229">
        <v>2434.0551399999999</v>
      </c>
    </row>
    <row r="12" spans="1:7" ht="22.5">
      <c r="A12" s="227">
        <v>6</v>
      </c>
      <c r="B12" s="228" t="s">
        <v>533</v>
      </c>
      <c r="C12" s="229">
        <v>17171</v>
      </c>
      <c r="D12" s="229">
        <v>149428.57952</v>
      </c>
      <c r="E12" s="229">
        <v>1360</v>
      </c>
      <c r="F12" s="229">
        <v>122871.01195</v>
      </c>
    </row>
    <row r="13" spans="1:7" ht="22.5">
      <c r="A13" s="227">
        <v>7</v>
      </c>
      <c r="B13" s="228" t="s">
        <v>534</v>
      </c>
      <c r="C13" s="229">
        <v>12473</v>
      </c>
      <c r="D13" s="229">
        <v>30505.021230000002</v>
      </c>
      <c r="E13" s="229">
        <v>4512</v>
      </c>
      <c r="F13" s="229">
        <v>13707.950859999999</v>
      </c>
    </row>
    <row r="14" spans="1:7" ht="22.5">
      <c r="A14" s="227">
        <v>8</v>
      </c>
      <c r="B14" s="228" t="s">
        <v>535</v>
      </c>
      <c r="C14" s="229">
        <v>409026</v>
      </c>
      <c r="D14" s="229">
        <v>466377.19201</v>
      </c>
      <c r="E14" s="229">
        <v>23151</v>
      </c>
      <c r="F14" s="229">
        <v>158620.96752999999</v>
      </c>
    </row>
    <row r="15" spans="1:7" ht="22.5">
      <c r="A15" s="227">
        <v>9</v>
      </c>
      <c r="B15" s="228" t="s">
        <v>536</v>
      </c>
      <c r="C15" s="229">
        <v>484837</v>
      </c>
      <c r="D15" s="229">
        <v>511125.78116000001</v>
      </c>
      <c r="E15" s="229">
        <v>45461</v>
      </c>
      <c r="F15" s="229">
        <v>232470.26121</v>
      </c>
    </row>
    <row r="16" spans="1:7" ht="33.75">
      <c r="A16" s="227">
        <v>10</v>
      </c>
      <c r="B16" s="228" t="s">
        <v>537</v>
      </c>
      <c r="C16" s="229">
        <v>2086734</v>
      </c>
      <c r="D16" s="229">
        <v>1627521.2516900001</v>
      </c>
      <c r="E16" s="229">
        <v>55691</v>
      </c>
      <c r="F16" s="229">
        <v>727094.80485000007</v>
      </c>
    </row>
    <row r="17" spans="1:6" ht="33.75">
      <c r="A17" s="227">
        <v>11</v>
      </c>
      <c r="B17" s="228" t="s">
        <v>538</v>
      </c>
      <c r="C17" s="229">
        <v>183</v>
      </c>
      <c r="D17" s="229">
        <v>4656.2250000000004</v>
      </c>
      <c r="E17" s="229">
        <v>2</v>
      </c>
      <c r="F17" s="229">
        <v>79.195610000000002</v>
      </c>
    </row>
    <row r="18" spans="1:6" ht="22.5">
      <c r="A18" s="227">
        <v>12</v>
      </c>
      <c r="B18" s="228" t="s">
        <v>539</v>
      </c>
      <c r="C18" s="229">
        <v>36349</v>
      </c>
      <c r="D18" s="229">
        <v>43174.131030000004</v>
      </c>
      <c r="E18" s="229">
        <v>227</v>
      </c>
      <c r="F18" s="229">
        <v>9217.8863699999984</v>
      </c>
    </row>
    <row r="19" spans="1:6" ht="22.5">
      <c r="A19" s="227">
        <v>13</v>
      </c>
      <c r="B19" s="228" t="s">
        <v>540</v>
      </c>
      <c r="C19" s="229">
        <v>122007</v>
      </c>
      <c r="D19" s="229">
        <v>292658.51293000003</v>
      </c>
      <c r="E19" s="229">
        <v>7352</v>
      </c>
      <c r="F19" s="229">
        <v>82552.356329999995</v>
      </c>
    </row>
    <row r="20" spans="1:6" ht="22.5">
      <c r="A20" s="227">
        <v>14</v>
      </c>
      <c r="B20" s="228" t="s">
        <v>541</v>
      </c>
      <c r="C20" s="229">
        <v>23971</v>
      </c>
      <c r="D20" s="229">
        <v>118572.20087</v>
      </c>
      <c r="E20" s="229">
        <v>2946</v>
      </c>
      <c r="F20" s="229">
        <v>48528.459969999996</v>
      </c>
    </row>
    <row r="21" spans="1:6" ht="22.5">
      <c r="A21" s="227">
        <v>15</v>
      </c>
      <c r="B21" s="228" t="s">
        <v>542</v>
      </c>
      <c r="C21" s="229">
        <v>549</v>
      </c>
      <c r="D21" s="229">
        <v>3391.30906</v>
      </c>
      <c r="E21" s="229">
        <v>275</v>
      </c>
      <c r="F21" s="229">
        <v>2938.5014999999999</v>
      </c>
    </row>
    <row r="22" spans="1:6" ht="22.5">
      <c r="A22" s="227">
        <v>16</v>
      </c>
      <c r="B22" s="228" t="s">
        <v>543</v>
      </c>
      <c r="C22" s="229">
        <v>76221</v>
      </c>
      <c r="D22" s="229">
        <v>93869.219219999999</v>
      </c>
      <c r="E22" s="229">
        <v>1681</v>
      </c>
      <c r="F22" s="229">
        <v>17726.09735</v>
      </c>
    </row>
    <row r="23" spans="1:6" ht="22.5">
      <c r="A23" s="227">
        <v>17</v>
      </c>
      <c r="B23" s="228" t="s">
        <v>544</v>
      </c>
      <c r="C23" s="229">
        <v>26944</v>
      </c>
      <c r="D23" s="229">
        <v>1688.6916899999999</v>
      </c>
      <c r="E23" s="229">
        <v>1</v>
      </c>
      <c r="F23" s="229">
        <v>35.139540000000004</v>
      </c>
    </row>
    <row r="24" spans="1:6" ht="22.5">
      <c r="A24" s="227">
        <v>18</v>
      </c>
      <c r="B24" s="228" t="s">
        <v>545</v>
      </c>
      <c r="C24" s="229">
        <v>314596</v>
      </c>
      <c r="D24" s="229">
        <v>52225.110340000007</v>
      </c>
      <c r="E24" s="229">
        <v>111212</v>
      </c>
      <c r="F24" s="229">
        <v>17050.809839999998</v>
      </c>
    </row>
    <row r="25" spans="1:6" ht="22.5">
      <c r="A25" s="227">
        <v>19</v>
      </c>
      <c r="B25" s="228" t="s">
        <v>546</v>
      </c>
      <c r="C25" s="229">
        <v>792798</v>
      </c>
      <c r="D25" s="229">
        <v>1861361.2953499998</v>
      </c>
      <c r="E25" s="229">
        <v>34950</v>
      </c>
      <c r="F25" s="229">
        <v>1014644.69161</v>
      </c>
    </row>
    <row r="26" spans="1:6" ht="22.5">
      <c r="A26" s="227">
        <v>20</v>
      </c>
      <c r="B26" s="228" t="s">
        <v>547</v>
      </c>
      <c r="C26" s="229">
        <v>2426</v>
      </c>
      <c r="D26" s="229">
        <v>44068.772700000001</v>
      </c>
      <c r="E26" s="229">
        <v>1061</v>
      </c>
      <c r="F26" s="229">
        <v>8143.3995999999997</v>
      </c>
    </row>
    <row r="27" spans="1:6" ht="33.75">
      <c r="A27" s="227">
        <v>21</v>
      </c>
      <c r="B27" s="228" t="s">
        <v>548</v>
      </c>
      <c r="C27" s="229">
        <v>657995</v>
      </c>
      <c r="D27" s="229">
        <v>107635.30297</v>
      </c>
      <c r="E27" s="229">
        <v>2826</v>
      </c>
      <c r="F27" s="229">
        <v>16706.155750000002</v>
      </c>
    </row>
    <row r="28" spans="1:6" ht="22.5">
      <c r="A28" s="227">
        <v>22</v>
      </c>
      <c r="B28" s="228" t="s">
        <v>549</v>
      </c>
      <c r="C28" s="229">
        <v>3374</v>
      </c>
      <c r="D28" s="229">
        <v>4448.5762300000006</v>
      </c>
      <c r="E28" s="229">
        <v>166</v>
      </c>
      <c r="F28" s="229">
        <v>4983.6730599999992</v>
      </c>
    </row>
    <row r="29" spans="1:6" ht="45">
      <c r="A29" s="227">
        <v>23</v>
      </c>
      <c r="B29" s="228" t="s">
        <v>550</v>
      </c>
      <c r="C29" s="229">
        <v>40157</v>
      </c>
      <c r="D29" s="229">
        <v>153376.77200999999</v>
      </c>
      <c r="E29" s="229">
        <v>4241</v>
      </c>
      <c r="F29" s="229">
        <v>85862.910860000004</v>
      </c>
    </row>
    <row r="30" spans="1:6" ht="22.5">
      <c r="A30" s="227">
        <v>24</v>
      </c>
      <c r="B30" s="228" t="s">
        <v>551</v>
      </c>
      <c r="C30" s="229">
        <v>0</v>
      </c>
      <c r="D30" s="229">
        <v>0</v>
      </c>
      <c r="E30" s="229">
        <v>0</v>
      </c>
      <c r="F30" s="229">
        <v>0</v>
      </c>
    </row>
    <row r="31" spans="1:6" ht="22.5">
      <c r="A31" s="227">
        <v>25</v>
      </c>
      <c r="B31" s="228" t="s">
        <v>552</v>
      </c>
      <c r="C31" s="229">
        <v>0</v>
      </c>
      <c r="D31" s="229">
        <v>0</v>
      </c>
      <c r="E31" s="229">
        <v>0</v>
      </c>
      <c r="F31" s="229">
        <v>0</v>
      </c>
    </row>
    <row r="32" spans="1:6" ht="22.5">
      <c r="A32" s="451"/>
      <c r="B32" s="452" t="s">
        <v>553</v>
      </c>
      <c r="C32" s="453">
        <v>6013107</v>
      </c>
      <c r="D32" s="453">
        <v>4549235.4418599997</v>
      </c>
      <c r="E32" s="453">
        <v>1473217</v>
      </c>
      <c r="F32" s="453">
        <v>2064392.5978299999</v>
      </c>
    </row>
    <row r="33" spans="1:7" ht="22.5">
      <c r="A33" s="451"/>
      <c r="B33" s="452" t="s">
        <v>554</v>
      </c>
      <c r="C33" s="453">
        <v>1496750</v>
      </c>
      <c r="D33" s="453">
        <v>2170890.7192600002</v>
      </c>
      <c r="E33" s="453">
        <v>43244</v>
      </c>
      <c r="F33" s="453">
        <v>1130340.83088</v>
      </c>
    </row>
    <row r="34" spans="1:7">
      <c r="A34" s="451"/>
      <c r="B34" s="454" t="s">
        <v>555</v>
      </c>
      <c r="C34" s="455">
        <v>7509857</v>
      </c>
      <c r="D34" s="455">
        <v>6720126.1611200003</v>
      </c>
      <c r="E34" s="455">
        <v>1516461</v>
      </c>
      <c r="F34" s="455">
        <v>3194733.4287100001</v>
      </c>
    </row>
    <row r="35" spans="1:7" ht="12.75" customHeight="1">
      <c r="A35" s="51" t="s">
        <v>557</v>
      </c>
    </row>
    <row r="36" spans="1:7" ht="12.75" customHeight="1"/>
    <row r="37" spans="1:7" ht="12.75" customHeight="1">
      <c r="A37" s="512" t="s">
        <v>435</v>
      </c>
    </row>
    <row r="38" spans="1:7" ht="12.75" customHeight="1">
      <c r="A38" s="129" t="s">
        <v>436</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556</v>
      </c>
    </row>
    <row r="66" spans="1:1" ht="12.75" customHeight="1"/>
    <row r="67" spans="1:1" ht="12.75" customHeight="1"/>
    <row r="68" spans="1:1" ht="12.75" customHeight="1">
      <c r="A68" s="75" t="s">
        <v>328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437</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5" t="s">
        <v>1210</v>
      </c>
    </row>
    <row r="2" spans="1:18" ht="12.75" customHeight="1">
      <c r="A2" s="117" t="s">
        <v>1211</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557</v>
      </c>
    </row>
    <row r="43" spans="1:17" ht="12.75" customHeight="1">
      <c r="A43" s="54"/>
      <c r="Q43" s="88"/>
    </row>
    <row r="44" spans="1:17" ht="12.75" customHeight="1">
      <c r="A44" s="554" t="s">
        <v>197</v>
      </c>
    </row>
    <row r="45" spans="1:17" ht="12.75" customHeight="1">
      <c r="A45" s="554" t="s">
        <v>198</v>
      </c>
    </row>
    <row r="46" spans="1:17" ht="12.75" customHeight="1">
      <c r="A46" s="554"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1118</v>
      </c>
    </row>
    <row r="53" spans="1:8" ht="12.75" customHeight="1">
      <c r="A53" s="57" t="s">
        <v>675</v>
      </c>
      <c r="B53" s="30"/>
      <c r="C53" s="30"/>
      <c r="D53" s="30"/>
      <c r="E53" s="30"/>
      <c r="F53" s="30"/>
      <c r="G53" s="30"/>
      <c r="H53" s="30"/>
    </row>
    <row r="54" spans="1:8" ht="12.75" customHeight="1">
      <c r="A54" s="57" t="s">
        <v>795</v>
      </c>
      <c r="B54" s="30"/>
      <c r="C54" s="30"/>
      <c r="D54" s="30"/>
      <c r="E54" s="30"/>
      <c r="F54" s="30"/>
      <c r="G54" s="30"/>
      <c r="H54" s="30"/>
    </row>
    <row r="55" spans="1:8" ht="12.75" customHeight="1">
      <c r="A55" s="57" t="s">
        <v>798</v>
      </c>
      <c r="B55" s="30"/>
      <c r="C55" s="30"/>
      <c r="D55" s="30"/>
      <c r="E55" s="30"/>
      <c r="F55" s="30"/>
      <c r="G55" s="30"/>
      <c r="H55" s="30"/>
    </row>
    <row r="56" spans="1:8" ht="12.75" customHeight="1">
      <c r="A56" s="57" t="s">
        <v>796</v>
      </c>
      <c r="H56" s="30"/>
    </row>
    <row r="57" spans="1:8" ht="12.75" customHeight="1">
      <c r="A57" s="57" t="s">
        <v>797</v>
      </c>
      <c r="B57" s="30"/>
      <c r="C57" s="30"/>
      <c r="D57" s="30"/>
      <c r="E57" s="30"/>
      <c r="F57" s="30"/>
      <c r="G57" s="30"/>
      <c r="H57" s="30"/>
    </row>
    <row r="58" spans="1:8" ht="12.75" customHeight="1">
      <c r="A58" s="57" t="s">
        <v>799</v>
      </c>
      <c r="B58" s="30"/>
      <c r="C58" s="30"/>
      <c r="D58" s="30"/>
      <c r="E58" s="30"/>
      <c r="F58" s="30"/>
      <c r="G58" s="30"/>
      <c r="H58" s="30"/>
    </row>
    <row r="59" spans="1:8" ht="12.75" customHeight="1">
      <c r="A59" s="57" t="s">
        <v>676</v>
      </c>
      <c r="B59" s="30"/>
      <c r="C59" s="30"/>
      <c r="D59" s="30"/>
      <c r="E59" s="30"/>
      <c r="F59" s="30"/>
      <c r="G59" s="30"/>
      <c r="H59" s="30"/>
    </row>
    <row r="60" spans="1:8" ht="12.75" customHeight="1">
      <c r="A60" s="586" t="s">
        <v>747</v>
      </c>
      <c r="B60" s="30"/>
      <c r="C60" s="30"/>
      <c r="D60" s="30"/>
      <c r="E60" s="30"/>
      <c r="F60" s="30"/>
      <c r="G60" s="30"/>
      <c r="H60" s="30"/>
    </row>
    <row r="61" spans="1:8" ht="12.75" customHeight="1">
      <c r="A61" s="586"/>
    </row>
    <row r="62" spans="1:8" ht="12.75" customHeight="1"/>
    <row r="63" spans="1:8" ht="12.75" customHeight="1">
      <c r="A63" s="75" t="s">
        <v>328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78" t="s">
        <v>377</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36" t="s">
        <v>446</v>
      </c>
      <c r="B1" s="537"/>
      <c r="C1" s="537"/>
      <c r="D1" s="537"/>
      <c r="E1" s="537"/>
      <c r="F1" s="537"/>
      <c r="G1" s="537"/>
    </row>
    <row r="2" spans="1:12">
      <c r="A2" s="534" t="s">
        <v>447</v>
      </c>
      <c r="B2" s="537"/>
      <c r="C2" s="537"/>
      <c r="D2" s="537"/>
      <c r="E2" s="537"/>
      <c r="F2" s="537"/>
      <c r="G2" s="537"/>
    </row>
    <row r="3" spans="1:12" ht="12.75" customHeight="1">
      <c r="A3" s="38" t="s">
        <v>962</v>
      </c>
      <c r="G3" s="376" t="str">
        <f>Naslovnica!A20</f>
        <v>Rujan 2015.</v>
      </c>
    </row>
    <row r="4" spans="1:12" ht="12.75" customHeight="1">
      <c r="A4" s="128" t="s">
        <v>963</v>
      </c>
      <c r="G4" s="118" t="str">
        <f>Naslovnica!A24</f>
        <v>September 2015</v>
      </c>
    </row>
    <row r="5" spans="1:12" ht="12.75" customHeight="1"/>
    <row r="6" spans="1:12" ht="23.25" customHeight="1">
      <c r="A6" s="782" t="s">
        <v>558</v>
      </c>
      <c r="B6" s="782"/>
      <c r="C6" s="782"/>
      <c r="D6" s="782"/>
      <c r="E6" s="782"/>
      <c r="F6" s="782"/>
      <c r="G6" s="782"/>
    </row>
    <row r="7" spans="1:12" ht="26.25" customHeight="1">
      <c r="A7" s="133" t="s">
        <v>565</v>
      </c>
      <c r="B7" s="133"/>
      <c r="C7" s="133"/>
      <c r="D7" s="133"/>
      <c r="E7" s="133"/>
      <c r="F7" s="133"/>
      <c r="G7" s="134" t="s">
        <v>206</v>
      </c>
    </row>
    <row r="8" spans="1:12" ht="18.75" customHeight="1">
      <c r="A8" s="570" t="s">
        <v>722</v>
      </c>
      <c r="B8" s="232"/>
      <c r="C8" s="232"/>
      <c r="D8" s="232"/>
      <c r="E8" s="232"/>
      <c r="F8" s="233"/>
      <c r="G8" s="234"/>
      <c r="H8" s="88"/>
    </row>
    <row r="9" spans="1:12" ht="18.75" customHeight="1">
      <c r="A9" s="231" t="s">
        <v>559</v>
      </c>
      <c r="B9" s="232"/>
      <c r="C9" s="232"/>
      <c r="D9" s="232"/>
      <c r="E9" s="232"/>
      <c r="F9" s="235">
        <v>220756859</v>
      </c>
      <c r="G9" s="236">
        <v>-0.10079977535804643</v>
      </c>
      <c r="H9" s="88"/>
    </row>
    <row r="10" spans="1:12" ht="18.75" customHeight="1">
      <c r="A10" s="231" t="s">
        <v>560</v>
      </c>
      <c r="B10" s="232"/>
      <c r="C10" s="232"/>
      <c r="D10" s="232"/>
      <c r="E10" s="232"/>
      <c r="F10" s="235">
        <v>20036029</v>
      </c>
      <c r="G10" s="236">
        <v>-0.66903309205072359</v>
      </c>
      <c r="H10" s="78"/>
    </row>
    <row r="11" spans="1:12" ht="18.75" customHeight="1">
      <c r="A11" s="231" t="s">
        <v>561</v>
      </c>
      <c r="B11" s="232"/>
      <c r="C11" s="232"/>
      <c r="D11" s="232"/>
      <c r="E11" s="232"/>
      <c r="F11" s="235">
        <v>0</v>
      </c>
      <c r="G11" s="236" t="s">
        <v>1093</v>
      </c>
    </row>
    <row r="12" spans="1:12" ht="18.75" customHeight="1">
      <c r="A12" s="231" t="s">
        <v>562</v>
      </c>
      <c r="B12" s="232"/>
      <c r="C12" s="232"/>
      <c r="D12" s="232"/>
      <c r="E12" s="232"/>
      <c r="F12" s="235">
        <v>0</v>
      </c>
      <c r="G12" s="236" t="s">
        <v>1093</v>
      </c>
    </row>
    <row r="13" spans="1:12" ht="18.75" customHeight="1">
      <c r="A13" s="231" t="s">
        <v>350</v>
      </c>
      <c r="B13" s="232"/>
      <c r="C13" s="232"/>
      <c r="D13" s="232"/>
      <c r="E13" s="232"/>
      <c r="F13" s="235">
        <v>5793892</v>
      </c>
      <c r="G13" s="236">
        <v>-0.32667518816897212</v>
      </c>
    </row>
    <row r="14" spans="1:12" ht="18.75" customHeight="1">
      <c r="A14" s="231" t="s">
        <v>563</v>
      </c>
      <c r="B14" s="232"/>
      <c r="C14" s="232"/>
      <c r="D14" s="232"/>
      <c r="E14" s="232"/>
      <c r="F14" s="235">
        <v>17018155</v>
      </c>
      <c r="G14" s="236">
        <v>-0.21497181526311904</v>
      </c>
    </row>
    <row r="15" spans="1:12" ht="18.75" customHeight="1">
      <c r="A15" s="231" t="s">
        <v>564</v>
      </c>
      <c r="B15" s="232"/>
      <c r="C15" s="232"/>
      <c r="D15" s="232"/>
      <c r="E15" s="232"/>
      <c r="F15" s="235">
        <v>8160000</v>
      </c>
      <c r="G15" s="236" t="s">
        <v>1093</v>
      </c>
    </row>
    <row r="16" spans="1:12" ht="18.75" customHeight="1">
      <c r="A16" s="456" t="s">
        <v>570</v>
      </c>
      <c r="B16" s="457"/>
      <c r="C16" s="457"/>
      <c r="D16" s="457"/>
      <c r="E16" s="457"/>
      <c r="F16" s="458">
        <v>271764935</v>
      </c>
      <c r="G16" s="459">
        <v>-0.19195671442816675</v>
      </c>
      <c r="I16" s="79"/>
      <c r="L16" s="79"/>
    </row>
    <row r="17" spans="1:7" ht="18.75" customHeight="1">
      <c r="A17" s="133" t="s">
        <v>566</v>
      </c>
      <c r="B17" s="133"/>
      <c r="C17" s="133"/>
      <c r="D17" s="133"/>
      <c r="E17" s="133"/>
      <c r="F17" s="147"/>
      <c r="G17" s="148"/>
    </row>
    <row r="18" spans="1:7" ht="18.75" customHeight="1">
      <c r="A18" s="570" t="s">
        <v>723</v>
      </c>
      <c r="B18" s="232"/>
      <c r="C18" s="232"/>
      <c r="D18" s="232"/>
      <c r="E18" s="232"/>
      <c r="F18" s="233"/>
      <c r="G18" s="234"/>
    </row>
    <row r="19" spans="1:7" ht="18.75" customHeight="1">
      <c r="A19" s="231" t="s">
        <v>559</v>
      </c>
      <c r="B19" s="232"/>
      <c r="C19" s="232"/>
      <c r="D19" s="232"/>
      <c r="E19" s="232"/>
      <c r="F19" s="235">
        <v>2269230</v>
      </c>
      <c r="G19" s="236">
        <v>-0.19921729571788768</v>
      </c>
    </row>
    <row r="20" spans="1:7" ht="18.75" customHeight="1">
      <c r="A20" s="231" t="s">
        <v>560</v>
      </c>
      <c r="B20" s="232"/>
      <c r="C20" s="232"/>
      <c r="D20" s="232"/>
      <c r="E20" s="232"/>
      <c r="F20" s="235">
        <v>12569111</v>
      </c>
      <c r="G20" s="236">
        <v>-0.78877454776784695</v>
      </c>
    </row>
    <row r="21" spans="1:7" ht="18.75" customHeight="1">
      <c r="A21" s="231" t="s">
        <v>561</v>
      </c>
      <c r="B21" s="232"/>
      <c r="C21" s="232"/>
      <c r="D21" s="232"/>
      <c r="E21" s="232"/>
      <c r="F21" s="235">
        <v>0</v>
      </c>
      <c r="G21" s="236" t="s">
        <v>1093</v>
      </c>
    </row>
    <row r="22" spans="1:7" ht="18.75" customHeight="1">
      <c r="A22" s="231" t="s">
        <v>562</v>
      </c>
      <c r="B22" s="232"/>
      <c r="C22" s="232"/>
      <c r="D22" s="232"/>
      <c r="E22" s="232"/>
      <c r="F22" s="235">
        <v>0</v>
      </c>
      <c r="G22" s="236" t="s">
        <v>1093</v>
      </c>
    </row>
    <row r="23" spans="1:7" ht="18.75" customHeight="1">
      <c r="A23" s="231" t="s">
        <v>350</v>
      </c>
      <c r="B23" s="232"/>
      <c r="C23" s="232"/>
      <c r="D23" s="232"/>
      <c r="E23" s="232"/>
      <c r="F23" s="235">
        <v>209353</v>
      </c>
      <c r="G23" s="236">
        <v>4.1614217693505616E-2</v>
      </c>
    </row>
    <row r="24" spans="1:7" ht="18.75" customHeight="1">
      <c r="A24" s="231" t="s">
        <v>563</v>
      </c>
      <c r="B24" s="232"/>
      <c r="C24" s="232"/>
      <c r="D24" s="232"/>
      <c r="E24" s="232"/>
      <c r="F24" s="235">
        <v>125732</v>
      </c>
      <c r="G24" s="236">
        <v>1.859495110302479</v>
      </c>
    </row>
    <row r="25" spans="1:7" ht="18.75" customHeight="1">
      <c r="A25" s="231" t="s">
        <v>564</v>
      </c>
      <c r="B25" s="232"/>
      <c r="C25" s="232"/>
      <c r="D25" s="232"/>
      <c r="E25" s="232"/>
      <c r="F25" s="235">
        <v>8000000</v>
      </c>
      <c r="G25" s="236" t="s">
        <v>1093</v>
      </c>
    </row>
    <row r="26" spans="1:7" ht="18.75" customHeight="1">
      <c r="A26" s="456" t="s">
        <v>571</v>
      </c>
      <c r="B26" s="457"/>
      <c r="C26" s="457"/>
      <c r="D26" s="457"/>
      <c r="E26" s="457"/>
      <c r="F26" s="458">
        <v>23173426</v>
      </c>
      <c r="G26" s="459">
        <v>-0.62972513800526198</v>
      </c>
    </row>
    <row r="27" spans="1:7" ht="18.75" customHeight="1">
      <c r="A27" s="133" t="s">
        <v>567</v>
      </c>
      <c r="B27" s="133"/>
      <c r="C27" s="133"/>
      <c r="D27" s="133"/>
      <c r="E27" s="133"/>
      <c r="F27" s="147"/>
      <c r="G27" s="149"/>
    </row>
    <row r="28" spans="1:7" ht="18.75" customHeight="1">
      <c r="A28" s="237" t="s">
        <v>207</v>
      </c>
      <c r="B28" s="232"/>
      <c r="C28" s="232"/>
      <c r="D28" s="232"/>
      <c r="E28" s="232"/>
      <c r="F28" s="235">
        <v>2455960220</v>
      </c>
      <c r="G28" s="236">
        <v>0.85613454020369928</v>
      </c>
    </row>
    <row r="29" spans="1:7" ht="18.75" customHeight="1">
      <c r="A29" s="237" t="s">
        <v>208</v>
      </c>
      <c r="B29" s="232"/>
      <c r="C29" s="232"/>
      <c r="D29" s="232"/>
      <c r="E29" s="232"/>
      <c r="F29" s="235">
        <v>1878372663</v>
      </c>
      <c r="G29" s="236">
        <v>0.87991488501438953</v>
      </c>
    </row>
    <row r="30" spans="1:7" ht="18.75" customHeight="1">
      <c r="A30" s="456" t="s">
        <v>572</v>
      </c>
      <c r="B30" s="457"/>
      <c r="C30" s="457"/>
      <c r="D30" s="457"/>
      <c r="E30" s="457"/>
      <c r="F30" s="458">
        <v>244</v>
      </c>
      <c r="G30" s="459">
        <v>0.5641025641025641</v>
      </c>
    </row>
    <row r="31" spans="1:7" ht="18.75" customHeight="1">
      <c r="A31" s="238" t="s">
        <v>209</v>
      </c>
      <c r="B31" s="232"/>
      <c r="C31" s="232"/>
      <c r="D31" s="232"/>
      <c r="E31" s="232"/>
      <c r="F31" s="239">
        <v>1685.63</v>
      </c>
      <c r="G31" s="236">
        <v>-3.0232772210012745E-2</v>
      </c>
    </row>
    <row r="32" spans="1:7" ht="18.75" customHeight="1">
      <c r="A32" s="240" t="s">
        <v>210</v>
      </c>
      <c r="B32" s="232"/>
      <c r="C32" s="232"/>
      <c r="D32" s="232"/>
      <c r="E32" s="232"/>
      <c r="F32" s="239">
        <v>978.52</v>
      </c>
      <c r="G32" s="236">
        <v>-3.8914098257607013E-2</v>
      </c>
    </row>
    <row r="33" spans="1:7" ht="18.75" customHeight="1">
      <c r="A33" s="240" t="s">
        <v>662</v>
      </c>
      <c r="B33" s="232"/>
      <c r="C33" s="232"/>
      <c r="D33" s="232"/>
      <c r="E33" s="232"/>
      <c r="F33" s="239">
        <v>935.53</v>
      </c>
      <c r="G33" s="236">
        <v>-2.3587613371880665E-2</v>
      </c>
    </row>
    <row r="34" spans="1:7" ht="18.75" customHeight="1">
      <c r="A34" s="240" t="s">
        <v>663</v>
      </c>
      <c r="B34" s="232"/>
      <c r="C34" s="232"/>
      <c r="D34" s="232"/>
      <c r="E34" s="232"/>
      <c r="F34" s="239">
        <v>942.65</v>
      </c>
      <c r="G34" s="236">
        <v>-1.9135519853492038E-2</v>
      </c>
    </row>
    <row r="35" spans="1:7" ht="18.75" customHeight="1">
      <c r="A35" s="240" t="s">
        <v>664</v>
      </c>
      <c r="B35" s="232"/>
      <c r="C35" s="232"/>
      <c r="D35" s="232"/>
      <c r="E35" s="232"/>
      <c r="F35" s="239">
        <v>460.25</v>
      </c>
      <c r="G35" s="236">
        <v>-4.6904120936011554E-2</v>
      </c>
    </row>
    <row r="36" spans="1:7" ht="18.75" customHeight="1">
      <c r="A36" s="240" t="s">
        <v>665</v>
      </c>
      <c r="B36" s="232"/>
      <c r="C36" s="232"/>
      <c r="D36" s="232"/>
      <c r="E36" s="232"/>
      <c r="F36" s="239">
        <v>766.04</v>
      </c>
      <c r="G36" s="236">
        <v>-9.8492878008427532E-3</v>
      </c>
    </row>
    <row r="37" spans="1:7" ht="18.75" customHeight="1">
      <c r="A37" s="240" t="s">
        <v>779</v>
      </c>
      <c r="B37" s="232"/>
      <c r="C37" s="232"/>
      <c r="D37" s="232"/>
      <c r="E37" s="232"/>
      <c r="F37" s="239">
        <v>1007.85</v>
      </c>
      <c r="G37" s="236">
        <v>-1.8092009119074111E-2</v>
      </c>
    </row>
    <row r="38" spans="1:7" ht="18.75" customHeight="1">
      <c r="A38" s="240" t="s">
        <v>666</v>
      </c>
      <c r="B38" s="232"/>
      <c r="C38" s="232"/>
      <c r="D38" s="232"/>
      <c r="E38" s="232"/>
      <c r="F38" s="239">
        <v>995.51</v>
      </c>
      <c r="G38" s="236">
        <v>-6.2846545605166282E-2</v>
      </c>
    </row>
    <row r="39" spans="1:7" ht="18.75" customHeight="1">
      <c r="A39" s="240" t="s">
        <v>667</v>
      </c>
      <c r="B39" s="232"/>
      <c r="C39" s="232"/>
      <c r="D39" s="232"/>
      <c r="E39" s="232"/>
      <c r="F39" s="239">
        <v>2321.58</v>
      </c>
      <c r="G39" s="236">
        <v>8.7685756496045167E-3</v>
      </c>
    </row>
    <row r="40" spans="1:7" ht="18.75" customHeight="1">
      <c r="A40" s="238" t="s">
        <v>211</v>
      </c>
      <c r="B40" s="232"/>
      <c r="C40" s="232"/>
      <c r="D40" s="232"/>
      <c r="E40" s="232"/>
      <c r="F40" s="239">
        <v>105.3</v>
      </c>
      <c r="G40" s="236">
        <v>-1.1453248216297399E-2</v>
      </c>
    </row>
    <row r="41" spans="1:7" ht="18.75" customHeight="1">
      <c r="A41" s="238" t="s">
        <v>329</v>
      </c>
      <c r="B41" s="232"/>
      <c r="C41" s="232"/>
      <c r="D41" s="232"/>
      <c r="E41" s="232"/>
      <c r="F41" s="239">
        <v>143.02000000000001</v>
      </c>
      <c r="G41" s="236">
        <v>-7.3570238756246681E-3</v>
      </c>
    </row>
    <row r="42" spans="1:7" ht="18.75" customHeight="1">
      <c r="A42" s="456" t="s">
        <v>573</v>
      </c>
      <c r="B42" s="457"/>
      <c r="C42" s="457"/>
      <c r="D42" s="457"/>
      <c r="E42" s="457"/>
      <c r="F42" s="460">
        <v>12798</v>
      </c>
      <c r="G42" s="459">
        <v>-0.1902562480227776</v>
      </c>
    </row>
    <row r="43" spans="1:7" ht="18.75" customHeight="1">
      <c r="A43" s="133" t="s">
        <v>568</v>
      </c>
      <c r="B43" s="133"/>
      <c r="C43" s="133"/>
      <c r="D43" s="133"/>
      <c r="E43" s="133"/>
      <c r="F43" s="147"/>
      <c r="G43" s="149"/>
    </row>
    <row r="44" spans="1:7" ht="18.75" customHeight="1">
      <c r="A44" s="231" t="s">
        <v>559</v>
      </c>
      <c r="B44" s="232"/>
      <c r="C44" s="232"/>
      <c r="D44" s="232"/>
      <c r="E44" s="232"/>
      <c r="F44" s="235">
        <v>128283.7</v>
      </c>
      <c r="G44" s="236">
        <v>-2.7284238940871407E-2</v>
      </c>
    </row>
    <row r="45" spans="1:7" ht="18.75" customHeight="1">
      <c r="A45" s="231" t="s">
        <v>560</v>
      </c>
      <c r="B45" s="232"/>
      <c r="C45" s="232"/>
      <c r="D45" s="232"/>
      <c r="E45" s="232"/>
      <c r="F45" s="235">
        <v>78537.7</v>
      </c>
      <c r="G45" s="236">
        <v>-1.3351525316399361E-3</v>
      </c>
    </row>
    <row r="46" spans="1:7" ht="18.75" customHeight="1">
      <c r="A46" s="231" t="s">
        <v>350</v>
      </c>
      <c r="B46" s="232"/>
      <c r="C46" s="232"/>
      <c r="D46" s="232"/>
      <c r="E46" s="232"/>
      <c r="F46" s="235">
        <v>1568.8</v>
      </c>
      <c r="G46" s="236">
        <v>-1.7781116954670731E-2</v>
      </c>
    </row>
    <row r="47" spans="1:7" ht="18.75" customHeight="1">
      <c r="A47" s="456" t="s">
        <v>574</v>
      </c>
      <c r="B47" s="457"/>
      <c r="C47" s="457"/>
      <c r="D47" s="457"/>
      <c r="E47" s="457"/>
      <c r="F47" s="458">
        <v>208390.19999999998</v>
      </c>
      <c r="G47" s="459">
        <v>-1.7592242950869478E-2</v>
      </c>
    </row>
    <row r="48" spans="1:7" ht="18.75" customHeight="1">
      <c r="A48" s="133" t="s">
        <v>569</v>
      </c>
      <c r="B48" s="133"/>
      <c r="C48" s="133"/>
      <c r="D48" s="133"/>
      <c r="E48" s="133"/>
      <c r="F48" s="147"/>
      <c r="G48" s="149"/>
    </row>
    <row r="49" spans="1:7" ht="18.75" customHeight="1">
      <c r="A49" s="231" t="s">
        <v>575</v>
      </c>
      <c r="B49" s="232"/>
      <c r="C49" s="232"/>
      <c r="D49" s="232"/>
      <c r="E49" s="232"/>
      <c r="F49" s="235">
        <v>12352952</v>
      </c>
      <c r="G49" s="236">
        <v>-0.26541516187094427</v>
      </c>
    </row>
    <row r="50" spans="1:7" ht="18.75" customHeight="1">
      <c r="A50" s="238" t="s">
        <v>576</v>
      </c>
      <c r="B50" s="232"/>
      <c r="C50" s="232"/>
      <c r="D50" s="232"/>
      <c r="E50" s="232"/>
      <c r="F50" s="235">
        <v>1053338</v>
      </c>
      <c r="G50" s="236">
        <v>-0.6633862954302655</v>
      </c>
    </row>
    <row r="51" spans="1:7" ht="18.75" customHeight="1">
      <c r="A51" s="238" t="s">
        <v>577</v>
      </c>
      <c r="B51" s="232"/>
      <c r="C51" s="232"/>
      <c r="D51" s="232"/>
      <c r="E51" s="232"/>
      <c r="F51" s="235">
        <v>582</v>
      </c>
      <c r="G51" s="236">
        <v>-0.26329113924050634</v>
      </c>
    </row>
    <row r="52" spans="1:7" ht="12.75" customHeight="1">
      <c r="A52" s="32" t="s">
        <v>578</v>
      </c>
      <c r="B52" s="59"/>
      <c r="C52" s="59"/>
      <c r="D52" s="59"/>
      <c r="E52" s="59"/>
      <c r="F52" s="60"/>
      <c r="G52" s="60"/>
    </row>
    <row r="53" spans="1:7" ht="12.75" customHeight="1">
      <c r="A53" s="75" t="s">
        <v>328</v>
      </c>
      <c r="B53" s="86"/>
      <c r="C53" s="86"/>
      <c r="D53" s="86"/>
      <c r="E53" s="86"/>
      <c r="F53" s="86"/>
      <c r="G53" s="21" t="s">
        <v>438</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3.42578125" bestFit="1" customWidth="1"/>
    <col min="5" max="7" width="17.140625" customWidth="1"/>
  </cols>
  <sheetData>
    <row r="1" spans="1:6" ht="12.75" customHeight="1">
      <c r="A1" s="475" t="s">
        <v>964</v>
      </c>
      <c r="E1" s="376" t="str">
        <f>Naslovnica!A20</f>
        <v>Rujan 2015.</v>
      </c>
    </row>
    <row r="2" spans="1:6" ht="12.75" customHeight="1">
      <c r="A2" s="128" t="s">
        <v>965</v>
      </c>
      <c r="E2" s="118" t="str">
        <f>Naslovnica!A24</f>
        <v>September 2015</v>
      </c>
    </row>
    <row r="3" spans="1:6" ht="12.75" customHeight="1"/>
    <row r="4" spans="1:6" ht="45" customHeight="1">
      <c r="A4" s="461" t="s">
        <v>582</v>
      </c>
      <c r="B4" s="461" t="s">
        <v>583</v>
      </c>
      <c r="C4" s="461" t="s">
        <v>584</v>
      </c>
      <c r="D4" s="461" t="s">
        <v>585</v>
      </c>
      <c r="E4" s="461" t="s">
        <v>586</v>
      </c>
    </row>
    <row r="5" spans="1:6" ht="12.75" customHeight="1">
      <c r="A5" s="241" t="s">
        <v>1237</v>
      </c>
      <c r="B5" s="242">
        <v>48940540</v>
      </c>
      <c r="C5" s="243">
        <v>0.22169430909921159</v>
      </c>
      <c r="D5" s="244">
        <v>343.1</v>
      </c>
      <c r="E5" s="348">
        <v>-14.55</v>
      </c>
      <c r="F5" s="88"/>
    </row>
    <row r="6" spans="1:6" ht="12.75" customHeight="1">
      <c r="A6" s="241" t="s">
        <v>1238</v>
      </c>
      <c r="B6" s="242">
        <v>27018301</v>
      </c>
      <c r="C6" s="243">
        <v>0.12238940504599127</v>
      </c>
      <c r="D6" s="244">
        <v>141.21</v>
      </c>
      <c r="E6" s="348">
        <v>-5.25</v>
      </c>
      <c r="F6" s="88"/>
    </row>
    <row r="7" spans="1:6" ht="12.75" customHeight="1">
      <c r="A7" s="241" t="s">
        <v>1239</v>
      </c>
      <c r="B7" s="242">
        <v>20483711</v>
      </c>
      <c r="C7" s="243">
        <v>9.2788558482046188E-2</v>
      </c>
      <c r="D7" s="244">
        <v>22.02</v>
      </c>
      <c r="E7" s="348">
        <v>2.4700000000000002</v>
      </c>
      <c r="F7" s="88"/>
    </row>
    <row r="8" spans="1:6" ht="12.75" customHeight="1">
      <c r="A8" s="241" t="s">
        <v>1240</v>
      </c>
      <c r="B8" s="242">
        <v>19607855</v>
      </c>
      <c r="C8" s="243">
        <v>8.8821044212886127E-2</v>
      </c>
      <c r="D8" s="244">
        <v>680</v>
      </c>
      <c r="E8" s="348">
        <v>0</v>
      </c>
    </row>
    <row r="9" spans="1:6" ht="12.75" customHeight="1">
      <c r="A9" s="241" t="s">
        <v>1241</v>
      </c>
      <c r="B9" s="242">
        <v>12499149</v>
      </c>
      <c r="C9" s="243">
        <v>5.6619526508761481E-2</v>
      </c>
      <c r="D9" s="244">
        <v>326</v>
      </c>
      <c r="E9" s="348">
        <v>1.24</v>
      </c>
    </row>
    <row r="10" spans="1:6" ht="12.75" customHeight="1">
      <c r="A10" s="241" t="s">
        <v>1242</v>
      </c>
      <c r="B10" s="242">
        <v>10704900</v>
      </c>
      <c r="C10" s="243">
        <v>4.8491810868375181E-2</v>
      </c>
      <c r="D10" s="244">
        <v>245</v>
      </c>
      <c r="E10" s="349">
        <v>-30</v>
      </c>
    </row>
    <row r="11" spans="1:6" ht="12.75" customHeight="1">
      <c r="A11" s="241" t="s">
        <v>1243</v>
      </c>
      <c r="B11" s="242">
        <v>9592778</v>
      </c>
      <c r="C11" s="243">
        <v>4.3454042212286929E-2</v>
      </c>
      <c r="D11" s="244">
        <v>8500</v>
      </c>
      <c r="E11" s="348">
        <v>-1.22</v>
      </c>
    </row>
    <row r="12" spans="1:6" ht="12.75" customHeight="1">
      <c r="A12" s="241" t="s">
        <v>1244</v>
      </c>
      <c r="B12" s="242">
        <v>5911877</v>
      </c>
      <c r="C12" s="243">
        <v>2.6780037306382801E-2</v>
      </c>
      <c r="D12" s="244">
        <v>107500</v>
      </c>
      <c r="E12" s="348">
        <v>6.44</v>
      </c>
    </row>
    <row r="13" spans="1:6" ht="12.75" customHeight="1">
      <c r="A13" s="241" t="s">
        <v>1245</v>
      </c>
      <c r="B13" s="242">
        <v>4893949</v>
      </c>
      <c r="C13" s="243">
        <v>2.2168955273517161E-2</v>
      </c>
      <c r="D13" s="244">
        <v>840</v>
      </c>
      <c r="E13" s="348">
        <v>-1.18</v>
      </c>
    </row>
    <row r="14" spans="1:6" ht="12.75" customHeight="1">
      <c r="A14" s="241" t="s">
        <v>1246</v>
      </c>
      <c r="B14" s="242">
        <v>4558413</v>
      </c>
      <c r="C14" s="243">
        <v>2.064902064063585E-2</v>
      </c>
      <c r="D14" s="244">
        <v>1051.01</v>
      </c>
      <c r="E14" s="348">
        <v>-5.99</v>
      </c>
    </row>
    <row r="15" spans="1:6" ht="12.75" customHeight="1">
      <c r="A15" s="241" t="s">
        <v>1094</v>
      </c>
      <c r="B15" s="242">
        <v>56545386</v>
      </c>
      <c r="C15" s="243">
        <v>0.25614328024118155</v>
      </c>
      <c r="D15" s="245"/>
      <c r="E15" s="243"/>
    </row>
    <row r="16" spans="1:6" ht="15.75" customHeight="1">
      <c r="A16" s="462" t="s">
        <v>581</v>
      </c>
      <c r="B16" s="463">
        <f>SUM(B5:B15)</f>
        <v>220756859</v>
      </c>
      <c r="C16" s="464"/>
      <c r="D16" s="465"/>
      <c r="E16" s="465"/>
    </row>
    <row r="17" spans="1:6" ht="12.75" customHeight="1">
      <c r="A17" s="62" t="s">
        <v>580</v>
      </c>
    </row>
    <row r="18" spans="1:6" ht="12.75" customHeight="1"/>
    <row r="19" spans="1:6" ht="12.75" customHeight="1">
      <c r="A19" s="475" t="s">
        <v>966</v>
      </c>
    </row>
    <row r="20" spans="1:6" ht="12.75" customHeight="1">
      <c r="A20" s="128" t="s">
        <v>967</v>
      </c>
    </row>
    <row r="21" spans="1:6" ht="12.75" customHeight="1">
      <c r="A21" s="63" t="s">
        <v>579</v>
      </c>
    </row>
    <row r="22" spans="1:6" ht="43.5">
      <c r="A22" s="461" t="s">
        <v>587</v>
      </c>
      <c r="B22" s="461" t="s">
        <v>583</v>
      </c>
      <c r="C22" s="461" t="s">
        <v>584</v>
      </c>
      <c r="D22" s="461" t="s">
        <v>585</v>
      </c>
    </row>
    <row r="23" spans="1:6" ht="15" customHeight="1">
      <c r="A23" s="246" t="s">
        <v>212</v>
      </c>
      <c r="B23" s="247"/>
      <c r="C23" s="248"/>
      <c r="D23" s="248"/>
      <c r="E23" s="88"/>
      <c r="F23" s="88"/>
    </row>
    <row r="24" spans="1:6" ht="12.75" customHeight="1">
      <c r="A24" s="249" t="s">
        <v>1247</v>
      </c>
      <c r="B24" s="242">
        <v>5321500</v>
      </c>
      <c r="C24" s="250">
        <v>0.2655965278550691</v>
      </c>
      <c r="D24" s="354">
        <v>106.5</v>
      </c>
      <c r="E24" s="88"/>
      <c r="F24" s="88"/>
    </row>
    <row r="25" spans="1:6" ht="12.75" customHeight="1">
      <c r="A25" s="249" t="s">
        <v>1248</v>
      </c>
      <c r="B25" s="242">
        <v>3444546</v>
      </c>
      <c r="C25" s="250">
        <v>0.17191759046078489</v>
      </c>
      <c r="D25" s="354">
        <v>111</v>
      </c>
      <c r="E25" s="88"/>
      <c r="F25" s="88"/>
    </row>
    <row r="26" spans="1:6" ht="12.75" customHeight="1">
      <c r="A26" s="249" t="s">
        <v>1249</v>
      </c>
      <c r="B26" s="242">
        <v>3417408</v>
      </c>
      <c r="C26" s="250">
        <v>0.17056313052036756</v>
      </c>
      <c r="D26" s="354">
        <v>118.24</v>
      </c>
      <c r="E26" s="88"/>
    </row>
    <row r="27" spans="1:6" ht="12.75" customHeight="1">
      <c r="A27" s="249" t="s">
        <v>1250</v>
      </c>
      <c r="B27" s="242">
        <v>3177000</v>
      </c>
      <c r="C27" s="250">
        <v>0.15856434633008634</v>
      </c>
      <c r="D27" s="354">
        <v>105.9</v>
      </c>
    </row>
    <row r="28" spans="1:6" ht="12.75" customHeight="1">
      <c r="A28" s="249" t="s">
        <v>1251</v>
      </c>
      <c r="B28" s="242">
        <v>2544960</v>
      </c>
      <c r="C28" s="250">
        <v>0.12701917495631621</v>
      </c>
      <c r="D28" s="354">
        <v>105.6</v>
      </c>
    </row>
    <row r="29" spans="1:6" ht="12.75" customHeight="1">
      <c r="A29" s="249" t="s">
        <v>1252</v>
      </c>
      <c r="B29" s="242">
        <v>1032700</v>
      </c>
      <c r="C29" s="250">
        <v>5.1542146822499267E-2</v>
      </c>
      <c r="D29" s="355">
        <v>103.27</v>
      </c>
    </row>
    <row r="30" spans="1:6" ht="12.75" customHeight="1">
      <c r="A30" s="249" t="s">
        <v>1253</v>
      </c>
      <c r="B30" s="242">
        <v>853924</v>
      </c>
      <c r="C30" s="250">
        <v>4.2619421112865173E-2</v>
      </c>
      <c r="D30" s="354">
        <v>104</v>
      </c>
    </row>
    <row r="31" spans="1:6" ht="12.75" customHeight="1">
      <c r="A31" s="249" t="s">
        <v>1254</v>
      </c>
      <c r="B31" s="242">
        <v>50410</v>
      </c>
      <c r="C31" s="250">
        <v>2.5159674845765352E-3</v>
      </c>
      <c r="D31" s="354">
        <v>100.82</v>
      </c>
    </row>
    <row r="32" spans="1:6" ht="12.75" customHeight="1">
      <c r="A32" s="249" t="s">
        <v>1255</v>
      </c>
      <c r="B32" s="242">
        <v>28749</v>
      </c>
      <c r="C32" s="250">
        <v>1.4348650905393933E-3</v>
      </c>
      <c r="D32" s="354">
        <v>80.39</v>
      </c>
    </row>
    <row r="33" spans="1:6" ht="12.75" customHeight="1">
      <c r="A33" s="249" t="s">
        <v>1256</v>
      </c>
      <c r="B33" s="242">
        <v>28220</v>
      </c>
      <c r="C33" s="250">
        <v>1.408462654527868E-3</v>
      </c>
      <c r="D33" s="354">
        <v>50</v>
      </c>
    </row>
    <row r="34" spans="1:6" ht="15" customHeight="1">
      <c r="A34" s="241" t="s">
        <v>1094</v>
      </c>
      <c r="B34" s="242">
        <v>136612</v>
      </c>
      <c r="C34" s="250">
        <v>6.8183171425834927E-3</v>
      </c>
      <c r="D34" s="251"/>
    </row>
    <row r="35" spans="1:6" ht="15" customHeight="1">
      <c r="A35" s="252" t="s">
        <v>581</v>
      </c>
      <c r="B35" s="253">
        <f>SUM(B24:B34)</f>
        <v>20036029</v>
      </c>
      <c r="C35" s="250"/>
      <c r="D35" s="251"/>
    </row>
    <row r="36" spans="1:6" ht="15" customHeight="1">
      <c r="A36" s="246" t="s">
        <v>591</v>
      </c>
      <c r="B36" s="242"/>
      <c r="C36" s="250"/>
      <c r="D36" s="251"/>
    </row>
    <row r="37" spans="1:6" ht="15" customHeight="1">
      <c r="A37" s="254" t="s">
        <v>1252</v>
      </c>
      <c r="B37" s="569">
        <v>8160000</v>
      </c>
      <c r="C37" s="250">
        <v>1</v>
      </c>
      <c r="D37" s="251">
        <v>102</v>
      </c>
    </row>
    <row r="38" spans="1:6" ht="15" customHeight="1">
      <c r="A38" s="241" t="s">
        <v>1094</v>
      </c>
      <c r="B38" s="569">
        <v>0</v>
      </c>
      <c r="C38" s="250"/>
      <c r="D38" s="251"/>
    </row>
    <row r="39" spans="1:6" ht="15" customHeight="1">
      <c r="A39" s="252" t="s">
        <v>581</v>
      </c>
      <c r="B39" s="253">
        <f>SUM(B37:B38)</f>
        <v>8160000</v>
      </c>
      <c r="C39" s="250"/>
      <c r="D39" s="251"/>
    </row>
    <row r="40" spans="1:6" ht="26.25" customHeight="1">
      <c r="A40" s="466" t="s">
        <v>589</v>
      </c>
      <c r="B40" s="467">
        <f>B35+B39</f>
        <v>28196029</v>
      </c>
      <c r="C40" s="468"/>
      <c r="D40" s="469"/>
    </row>
    <row r="41" spans="1:6" ht="12.75" customHeight="1"/>
    <row r="42" spans="1:6" ht="12.75" customHeight="1">
      <c r="A42" s="475" t="s">
        <v>968</v>
      </c>
    </row>
    <row r="43" spans="1:6" ht="12.75" customHeight="1">
      <c r="A43" s="128" t="s">
        <v>969</v>
      </c>
      <c r="B43" s="79"/>
    </row>
    <row r="44" spans="1:6" ht="12.75" customHeight="1">
      <c r="A44" s="63" t="s">
        <v>579</v>
      </c>
    </row>
    <row r="45" spans="1:6" ht="43.5">
      <c r="A45" s="461" t="s">
        <v>588</v>
      </c>
      <c r="B45" s="461" t="s">
        <v>583</v>
      </c>
      <c r="C45" s="461" t="s">
        <v>584</v>
      </c>
      <c r="D45" s="461" t="s">
        <v>585</v>
      </c>
    </row>
    <row r="46" spans="1:6" ht="12.75" customHeight="1">
      <c r="A46" s="249" t="s">
        <v>1254</v>
      </c>
      <c r="B46" s="242">
        <v>723108363</v>
      </c>
      <c r="C46" s="250">
        <v>0.29442999813734766</v>
      </c>
      <c r="D46" s="354">
        <v>100.6</v>
      </c>
      <c r="E46" s="88"/>
      <c r="F46" s="88"/>
    </row>
    <row r="47" spans="1:6" ht="12.75" customHeight="1">
      <c r="A47" s="249" t="s">
        <v>1257</v>
      </c>
      <c r="B47" s="242">
        <v>504909275</v>
      </c>
      <c r="C47" s="250">
        <v>0.20558528224044281</v>
      </c>
      <c r="D47" s="354">
        <v>102.75</v>
      </c>
      <c r="E47" s="88"/>
      <c r="F47" s="88"/>
    </row>
    <row r="48" spans="1:6" ht="12.75" customHeight="1">
      <c r="A48" s="249" t="s">
        <v>1258</v>
      </c>
      <c r="B48" s="242">
        <v>292039150</v>
      </c>
      <c r="C48" s="250">
        <v>0.1189103746965413</v>
      </c>
      <c r="D48" s="354">
        <v>116.25</v>
      </c>
      <c r="E48" s="88"/>
    </row>
    <row r="49" spans="1:7" ht="12.75" customHeight="1">
      <c r="A49" s="249" t="s">
        <v>1251</v>
      </c>
      <c r="B49" s="242">
        <v>266666950</v>
      </c>
      <c r="C49" s="250">
        <v>0.10857950704103832</v>
      </c>
      <c r="D49" s="354">
        <v>107.7</v>
      </c>
    </row>
    <row r="50" spans="1:7" ht="12.75" customHeight="1">
      <c r="A50" s="249" t="s">
        <v>1248</v>
      </c>
      <c r="B50" s="242">
        <v>221902606</v>
      </c>
      <c r="C50" s="250">
        <v>9.0352687390026207E-2</v>
      </c>
      <c r="D50" s="354">
        <v>111.15</v>
      </c>
    </row>
    <row r="51" spans="1:7" ht="12.75" customHeight="1">
      <c r="A51" s="249" t="s">
        <v>1247</v>
      </c>
      <c r="B51" s="242">
        <v>152652754</v>
      </c>
      <c r="C51" s="250">
        <v>6.2156036875874156E-2</v>
      </c>
      <c r="D51" s="355">
        <v>103.1</v>
      </c>
    </row>
    <row r="52" spans="1:7" ht="12.75" customHeight="1">
      <c r="A52" s="249" t="s">
        <v>1252</v>
      </c>
      <c r="B52" s="242">
        <v>95494035</v>
      </c>
      <c r="C52" s="250">
        <v>3.8882565858497496E-2</v>
      </c>
      <c r="D52" s="354">
        <v>103.3</v>
      </c>
    </row>
    <row r="53" spans="1:7" ht="12.75" customHeight="1">
      <c r="A53" s="249" t="s">
        <v>1259</v>
      </c>
      <c r="B53" s="242">
        <v>91933710</v>
      </c>
      <c r="C53" s="250">
        <v>3.7432898648496839E-2</v>
      </c>
      <c r="D53" s="354">
        <v>105.8</v>
      </c>
    </row>
    <row r="54" spans="1:7" ht="12.75" customHeight="1">
      <c r="A54" s="249" t="s">
        <v>1249</v>
      </c>
      <c r="B54" s="242">
        <v>73217657</v>
      </c>
      <c r="C54" s="250">
        <v>2.9812232463602362E-2</v>
      </c>
      <c r="D54" s="354">
        <v>117.4</v>
      </c>
    </row>
    <row r="55" spans="1:7" ht="12.75" customHeight="1">
      <c r="A55" s="255" t="s">
        <v>1260</v>
      </c>
      <c r="B55" s="242">
        <v>25570000</v>
      </c>
      <c r="C55" s="250">
        <v>1.041140641927824E-2</v>
      </c>
      <c r="D55" s="354">
        <v>102.25</v>
      </c>
    </row>
    <row r="56" spans="1:7" ht="24">
      <c r="A56" s="256" t="s">
        <v>658</v>
      </c>
      <c r="B56" s="242">
        <v>8465720</v>
      </c>
      <c r="C56" s="250">
        <v>3.4470102288546027E-3</v>
      </c>
      <c r="D56" s="251"/>
    </row>
    <row r="57" spans="1:7" ht="26.25" customHeight="1">
      <c r="A57" s="466" t="s">
        <v>590</v>
      </c>
      <c r="B57" s="467">
        <f>SUM(B46:B56)</f>
        <v>2455960220</v>
      </c>
      <c r="C57" s="468"/>
      <c r="D57" s="469"/>
    </row>
    <row r="58" spans="1:7" ht="12.75" customHeight="1"/>
    <row r="59" spans="1:7" ht="12.75" customHeight="1">
      <c r="A59" s="476" t="s">
        <v>970</v>
      </c>
    </row>
    <row r="60" spans="1:7" ht="12.75" customHeight="1">
      <c r="A60" s="135" t="s">
        <v>971</v>
      </c>
    </row>
    <row r="61" spans="1:7" ht="12.75" customHeight="1">
      <c r="A61" s="63" t="s">
        <v>592</v>
      </c>
    </row>
    <row r="62" spans="1:7" ht="12.75" customHeight="1">
      <c r="A62" s="457"/>
      <c r="B62" s="470" t="s">
        <v>214</v>
      </c>
      <c r="C62" s="470" t="s">
        <v>215</v>
      </c>
      <c r="D62" s="470" t="s">
        <v>216</v>
      </c>
      <c r="E62" s="470" t="s">
        <v>217</v>
      </c>
      <c r="F62" s="470" t="s">
        <v>218</v>
      </c>
    </row>
    <row r="63" spans="1:7" ht="12.75" customHeight="1">
      <c r="A63" s="457"/>
      <c r="B63" s="471" t="s">
        <v>219</v>
      </c>
      <c r="C63" s="471" t="s">
        <v>220</v>
      </c>
      <c r="D63" s="471" t="s">
        <v>221</v>
      </c>
      <c r="E63" s="471" t="s">
        <v>222</v>
      </c>
      <c r="F63" s="471" t="s">
        <v>223</v>
      </c>
    </row>
    <row r="64" spans="1:7" ht="12.75" customHeight="1">
      <c r="A64" s="257"/>
      <c r="B64" s="258"/>
      <c r="C64" s="258"/>
      <c r="D64" s="258"/>
      <c r="E64" s="259"/>
      <c r="F64" s="259"/>
      <c r="G64" s="690"/>
    </row>
    <row r="65" spans="1:7" ht="15" customHeight="1">
      <c r="A65" s="462" t="s">
        <v>581</v>
      </c>
      <c r="B65" s="472"/>
      <c r="C65" s="472"/>
      <c r="D65" s="472"/>
      <c r="E65" s="473" t="str">
        <f>IF(SUM(E64:E64)=0,"",SUM(E64:E64))</f>
        <v/>
      </c>
      <c r="F65" s="473" t="str">
        <f>IF(SUM(F64:F64)=0,"",SUM(F64:F64))</f>
        <v/>
      </c>
    </row>
    <row r="66" spans="1:7" ht="12.75" customHeight="1"/>
    <row r="67" spans="1:7" ht="12.75" customHeight="1">
      <c r="A67" s="476" t="s">
        <v>972</v>
      </c>
    </row>
    <row r="68" spans="1:7" ht="12.75" customHeight="1">
      <c r="A68" s="135" t="s">
        <v>973</v>
      </c>
    </row>
    <row r="69" spans="1:7" ht="12.75" customHeight="1">
      <c r="A69" s="63" t="s">
        <v>213</v>
      </c>
    </row>
    <row r="70" spans="1:7" ht="12.75" customHeight="1">
      <c r="A70" s="457"/>
      <c r="B70" s="470" t="s">
        <v>214</v>
      </c>
      <c r="C70" s="470" t="s">
        <v>215</v>
      </c>
      <c r="D70" s="470" t="s">
        <v>216</v>
      </c>
      <c r="E70" s="470" t="s">
        <v>217</v>
      </c>
      <c r="F70" s="470" t="s">
        <v>218</v>
      </c>
    </row>
    <row r="71" spans="1:7" ht="12.75" customHeight="1">
      <c r="A71" s="457"/>
      <c r="B71" s="471" t="s">
        <v>219</v>
      </c>
      <c r="C71" s="471" t="s">
        <v>220</v>
      </c>
      <c r="D71" s="471" t="s">
        <v>221</v>
      </c>
      <c r="E71" s="471" t="s">
        <v>222</v>
      </c>
      <c r="F71" s="471" t="s">
        <v>223</v>
      </c>
    </row>
    <row r="72" spans="1:7" ht="12.75" customHeight="1">
      <c r="A72" s="257" t="s">
        <v>1093</v>
      </c>
      <c r="B72" s="260"/>
      <c r="C72" s="260"/>
      <c r="D72" s="260"/>
      <c r="E72" s="261"/>
      <c r="F72" s="261"/>
      <c r="G72" s="88"/>
    </row>
    <row r="73" spans="1:7" ht="15" customHeight="1">
      <c r="A73" s="462" t="s">
        <v>581</v>
      </c>
      <c r="B73" s="474"/>
      <c r="C73" s="474"/>
      <c r="D73" s="474"/>
      <c r="E73" s="473" t="str">
        <f>IF(SUM(E72)=0,"",SUM(E72))</f>
        <v/>
      </c>
      <c r="F73" s="473" t="str">
        <f>IF(SUM(F72)=0,"",SUM(F72))</f>
        <v/>
      </c>
    </row>
    <row r="74" spans="1:7" ht="12.75" customHeight="1">
      <c r="A74" s="27" t="s">
        <v>593</v>
      </c>
    </row>
    <row r="75" spans="1:7" ht="12.75" customHeight="1">
      <c r="A75" s="75" t="s">
        <v>328</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1"/>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1" t="s">
        <v>448</v>
      </c>
      <c r="B1" s="532"/>
      <c r="C1" s="533"/>
      <c r="D1" s="533"/>
      <c r="E1" s="533"/>
      <c r="F1" s="533"/>
      <c r="G1" s="533"/>
      <c r="H1" s="533"/>
      <c r="I1" s="533"/>
      <c r="J1" s="533"/>
    </row>
    <row r="2" spans="1:15" ht="15" customHeight="1">
      <c r="A2" s="598" t="s">
        <v>449</v>
      </c>
      <c r="B2" s="535"/>
      <c r="C2" s="535"/>
      <c r="D2" s="535"/>
      <c r="E2" s="535"/>
      <c r="F2" s="535"/>
      <c r="G2" s="533"/>
      <c r="H2" s="533"/>
      <c r="I2" s="533"/>
      <c r="J2" s="533"/>
    </row>
    <row r="3" spans="1:15" ht="12.75" customHeight="1">
      <c r="A3" s="475" t="s">
        <v>974</v>
      </c>
    </row>
    <row r="4" spans="1:15" ht="12.75" customHeight="1">
      <c r="A4" s="128" t="s">
        <v>975</v>
      </c>
    </row>
    <row r="5" spans="1:15" ht="12.75" customHeight="1">
      <c r="E5" s="785" t="str">
        <f>Naslovnica!A20</f>
        <v>Rujan 2015.</v>
      </c>
      <c r="F5" s="785"/>
      <c r="G5" s="787" t="str">
        <f>'5 Tablica 3,4'!A8</f>
        <v>Kolovoz 2015.</v>
      </c>
      <c r="H5" s="787"/>
    </row>
    <row r="6" spans="1:15" ht="12.75" customHeight="1">
      <c r="E6" s="786" t="str">
        <f>Naslovnica!A24</f>
        <v>September 2015</v>
      </c>
      <c r="F6" s="786"/>
      <c r="G6" s="788" t="str">
        <f>'5 Tablica 3,4'!B8</f>
        <v>August 2015</v>
      </c>
      <c r="H6" s="788"/>
    </row>
    <row r="7" spans="1:15" ht="12.75" customHeight="1">
      <c r="A7" s="477"/>
      <c r="B7" s="478"/>
      <c r="C7" s="478"/>
      <c r="D7" s="478"/>
      <c r="E7" s="783" t="s">
        <v>809</v>
      </c>
      <c r="F7" s="784"/>
      <c r="G7" s="783" t="s">
        <v>810</v>
      </c>
      <c r="H7" s="784"/>
      <c r="I7" s="784" t="s">
        <v>811</v>
      </c>
      <c r="J7" s="784"/>
    </row>
    <row r="8" spans="1:15" ht="22.5">
      <c r="A8" s="479" t="s">
        <v>224</v>
      </c>
      <c r="B8" s="479" t="s">
        <v>225</v>
      </c>
      <c r="C8" s="461" t="s">
        <v>728</v>
      </c>
      <c r="D8" s="461" t="s">
        <v>1105</v>
      </c>
      <c r="E8" s="461" t="s">
        <v>735</v>
      </c>
      <c r="F8" s="461" t="s">
        <v>734</v>
      </c>
      <c r="G8" s="461" t="s">
        <v>735</v>
      </c>
      <c r="H8" s="461" t="s">
        <v>734</v>
      </c>
      <c r="I8" s="461" t="s">
        <v>735</v>
      </c>
      <c r="J8" s="461" t="s">
        <v>736</v>
      </c>
    </row>
    <row r="9" spans="1:15" ht="21">
      <c r="A9" s="480" t="s">
        <v>764</v>
      </c>
      <c r="B9" s="480" t="s">
        <v>226</v>
      </c>
      <c r="C9" s="481" t="s">
        <v>729</v>
      </c>
      <c r="D9" s="481" t="s">
        <v>1106</v>
      </c>
      <c r="E9" s="575" t="s">
        <v>761</v>
      </c>
      <c r="F9" s="575" t="s">
        <v>762</v>
      </c>
      <c r="G9" s="575" t="s">
        <v>761</v>
      </c>
      <c r="H9" s="575" t="s">
        <v>762</v>
      </c>
      <c r="I9" s="575" t="s">
        <v>761</v>
      </c>
      <c r="J9" s="575" t="s">
        <v>762</v>
      </c>
    </row>
    <row r="10" spans="1:15" ht="12.75" customHeight="1">
      <c r="A10" s="263" t="s">
        <v>232</v>
      </c>
      <c r="B10" s="263" t="s">
        <v>233</v>
      </c>
      <c r="C10" s="264" t="s">
        <v>230</v>
      </c>
      <c r="D10" s="264"/>
      <c r="E10" s="266">
        <v>183264308.19</v>
      </c>
      <c r="F10" s="267">
        <v>118.00395931103863</v>
      </c>
      <c r="G10" s="268">
        <v>189534725.02000001</v>
      </c>
      <c r="H10" s="269">
        <v>117.95206830827263</v>
      </c>
      <c r="I10" s="265">
        <v>-3.308320852201807E-2</v>
      </c>
      <c r="J10" s="265">
        <v>4.3993296183986175E-4</v>
      </c>
      <c r="K10" s="602"/>
      <c r="L10" s="674"/>
      <c r="M10" s="351"/>
      <c r="N10" s="351"/>
      <c r="O10" s="351"/>
    </row>
    <row r="11" spans="1:15" ht="12.75" customHeight="1">
      <c r="A11" s="263" t="s">
        <v>234</v>
      </c>
      <c r="B11" s="263" t="s">
        <v>233</v>
      </c>
      <c r="C11" s="264" t="s">
        <v>227</v>
      </c>
      <c r="D11" s="264"/>
      <c r="E11" s="266">
        <v>16806370.629999999</v>
      </c>
      <c r="F11" s="267">
        <v>1039.1075015235856</v>
      </c>
      <c r="G11" s="268">
        <v>16971071.300000001</v>
      </c>
      <c r="H11" s="269">
        <v>1046.1642912037696</v>
      </c>
      <c r="I11" s="265">
        <v>-9.7047892315438311E-3</v>
      </c>
      <c r="J11" s="265">
        <v>-6.7453933760863727E-3</v>
      </c>
      <c r="K11" s="602"/>
      <c r="L11" s="674"/>
      <c r="M11" s="351"/>
      <c r="N11" s="351"/>
      <c r="O11" s="351"/>
    </row>
    <row r="12" spans="1:15" ht="12.75" customHeight="1">
      <c r="A12" s="263" t="s">
        <v>235</v>
      </c>
      <c r="B12" s="263" t="s">
        <v>233</v>
      </c>
      <c r="C12" s="264" t="s">
        <v>228</v>
      </c>
      <c r="D12" s="264"/>
      <c r="E12" s="266">
        <v>23895543.690000001</v>
      </c>
      <c r="F12" s="267">
        <v>149.59465662924279</v>
      </c>
      <c r="G12" s="268">
        <v>23586688</v>
      </c>
      <c r="H12" s="269">
        <v>149.75652214693656</v>
      </c>
      <c r="I12" s="265">
        <v>1.3094491689549681E-2</v>
      </c>
      <c r="J12" s="265">
        <v>-1.0808578843394256E-3</v>
      </c>
      <c r="K12" s="602"/>
      <c r="L12" s="674"/>
      <c r="M12" s="351"/>
      <c r="N12" s="351"/>
      <c r="O12" s="351"/>
    </row>
    <row r="13" spans="1:15" ht="12.75" customHeight="1">
      <c r="A13" s="353" t="s">
        <v>812</v>
      </c>
      <c r="B13" s="263" t="s">
        <v>1201</v>
      </c>
      <c r="C13" s="274" t="s">
        <v>240</v>
      </c>
      <c r="D13" s="274"/>
      <c r="E13" s="266">
        <v>7908742.2599999998</v>
      </c>
      <c r="F13" s="267">
        <v>77.457371639645814</v>
      </c>
      <c r="G13" s="268">
        <v>8285751.4500000002</v>
      </c>
      <c r="H13" s="269">
        <v>78.55677163661646</v>
      </c>
      <c r="I13" s="265">
        <v>-4.5500905050681939E-2</v>
      </c>
      <c r="J13" s="265">
        <v>-1.399497425958629E-2</v>
      </c>
      <c r="K13" s="602"/>
      <c r="L13" s="674"/>
      <c r="M13" s="351"/>
      <c r="N13" s="351"/>
      <c r="O13" s="351"/>
    </row>
    <row r="14" spans="1:15" ht="12.75" customHeight="1">
      <c r="A14" s="353" t="s">
        <v>782</v>
      </c>
      <c r="B14" s="263" t="s">
        <v>1201</v>
      </c>
      <c r="C14" s="274" t="s">
        <v>227</v>
      </c>
      <c r="D14" s="274"/>
      <c r="E14" s="266">
        <v>6290859.3700000001</v>
      </c>
      <c r="F14" s="267">
        <v>537.45302349671385</v>
      </c>
      <c r="G14" s="268">
        <v>6449644.2300000004</v>
      </c>
      <c r="H14" s="269">
        <v>542.57490626101878</v>
      </c>
      <c r="I14" s="265">
        <v>-2.4619165699314882E-2</v>
      </c>
      <c r="J14" s="265">
        <v>-9.4399551199312315E-3</v>
      </c>
      <c r="K14" s="602"/>
      <c r="L14" s="674"/>
      <c r="M14" s="351"/>
      <c r="N14" s="351"/>
      <c r="O14" s="351"/>
    </row>
    <row r="15" spans="1:15" ht="12.75" customHeight="1">
      <c r="A15" s="353" t="s">
        <v>687</v>
      </c>
      <c r="B15" s="263" t="s">
        <v>1201</v>
      </c>
      <c r="C15" s="264" t="s">
        <v>227</v>
      </c>
      <c r="D15" s="264"/>
      <c r="E15" s="266">
        <v>29834041.469999999</v>
      </c>
      <c r="F15" s="267">
        <v>90.95944209025366</v>
      </c>
      <c r="G15" s="268">
        <v>32246637.77</v>
      </c>
      <c r="H15" s="269">
        <v>97.314638872671523</v>
      </c>
      <c r="I15" s="265">
        <v>-7.4816987656446843E-2</v>
      </c>
      <c r="J15" s="265">
        <v>-6.5305660649197184E-2</v>
      </c>
      <c r="K15" s="602"/>
      <c r="L15" s="674"/>
      <c r="M15" s="351"/>
      <c r="N15" s="351"/>
      <c r="O15" s="351"/>
    </row>
    <row r="16" spans="1:15" ht="12.75" customHeight="1">
      <c r="A16" s="272" t="s">
        <v>688</v>
      </c>
      <c r="B16" s="263" t="s">
        <v>1201</v>
      </c>
      <c r="C16" s="274" t="s">
        <v>230</v>
      </c>
      <c r="D16" s="274"/>
      <c r="E16" s="266">
        <v>9219474.0800000001</v>
      </c>
      <c r="F16" s="267">
        <v>107.75449493275043</v>
      </c>
      <c r="G16" s="268">
        <v>9282732.3800000008</v>
      </c>
      <c r="H16" s="269">
        <v>107.70913352234913</v>
      </c>
      <c r="I16" s="265">
        <v>-6.814620675297367E-3</v>
      </c>
      <c r="J16" s="265">
        <v>4.2114729659292749E-4</v>
      </c>
      <c r="K16" s="602"/>
      <c r="L16" s="674"/>
      <c r="M16" s="351"/>
      <c r="N16" s="351"/>
      <c r="O16" s="351"/>
    </row>
    <row r="17" spans="1:15" ht="12.75" customHeight="1">
      <c r="A17" s="263" t="s">
        <v>689</v>
      </c>
      <c r="B17" s="263" t="s">
        <v>1201</v>
      </c>
      <c r="C17" s="264" t="s">
        <v>227</v>
      </c>
      <c r="D17" s="264"/>
      <c r="E17" s="268">
        <v>10105381.550000001</v>
      </c>
      <c r="F17" s="269">
        <v>68.6452332345511</v>
      </c>
      <c r="G17" s="268">
        <v>10135328.84</v>
      </c>
      <c r="H17" s="269">
        <v>68.764833839621147</v>
      </c>
      <c r="I17" s="265">
        <v>-2.9547428083249727E-3</v>
      </c>
      <c r="J17" s="265">
        <v>-1.7392698911916638E-3</v>
      </c>
      <c r="K17" s="602"/>
      <c r="L17" s="674"/>
      <c r="M17" s="351"/>
      <c r="N17" s="351"/>
      <c r="O17" s="351"/>
    </row>
    <row r="18" spans="1:15" ht="12.75" customHeight="1">
      <c r="A18" s="277" t="s">
        <v>690</v>
      </c>
      <c r="B18" s="263" t="s">
        <v>1201</v>
      </c>
      <c r="C18" s="278" t="s">
        <v>227</v>
      </c>
      <c r="D18" s="278"/>
      <c r="E18" s="266">
        <v>15802036.810000001</v>
      </c>
      <c r="F18" s="267">
        <v>144.99227938555774</v>
      </c>
      <c r="G18" s="268">
        <v>17192659.07</v>
      </c>
      <c r="H18" s="269">
        <v>160.51939513748064</v>
      </c>
      <c r="I18" s="265">
        <v>-8.0884652824096293E-2</v>
      </c>
      <c r="J18" s="265">
        <v>-9.6730465116843578E-2</v>
      </c>
      <c r="K18" s="602"/>
      <c r="L18" s="674"/>
      <c r="M18" s="351"/>
      <c r="N18" s="351"/>
      <c r="O18" s="351"/>
    </row>
    <row r="19" spans="1:15" ht="12.75" customHeight="1">
      <c r="A19" s="263" t="s">
        <v>236</v>
      </c>
      <c r="B19" s="263" t="s">
        <v>237</v>
      </c>
      <c r="C19" s="264" t="s">
        <v>227</v>
      </c>
      <c r="D19" s="264"/>
      <c r="E19" s="266">
        <v>6047809.7999999998</v>
      </c>
      <c r="F19" s="267">
        <v>83.398879173171622</v>
      </c>
      <c r="G19" s="268">
        <v>5000555.47</v>
      </c>
      <c r="H19" s="269">
        <v>84.264929524884082</v>
      </c>
      <c r="I19" s="265">
        <v>0.20942759985022219</v>
      </c>
      <c r="J19" s="265">
        <v>-1.0277708135467023E-2</v>
      </c>
      <c r="K19" s="602"/>
      <c r="L19" s="674"/>
      <c r="M19" s="351"/>
      <c r="N19" s="351"/>
      <c r="O19" s="351"/>
    </row>
    <row r="20" spans="1:15" ht="12.75" customHeight="1">
      <c r="A20" s="272" t="s">
        <v>332</v>
      </c>
      <c r="B20" s="263" t="s">
        <v>330</v>
      </c>
      <c r="C20" s="264" t="s">
        <v>230</v>
      </c>
      <c r="D20" s="264"/>
      <c r="E20" s="266">
        <v>204749253.86000001</v>
      </c>
      <c r="F20" s="267">
        <v>109.88670491150503</v>
      </c>
      <c r="G20" s="268">
        <v>208511022.78</v>
      </c>
      <c r="H20" s="269">
        <v>109.76006518855333</v>
      </c>
      <c r="I20" s="265">
        <v>-1.8041103390342261E-2</v>
      </c>
      <c r="J20" s="265">
        <v>1.1537868780795435E-3</v>
      </c>
      <c r="K20" s="602"/>
      <c r="L20" s="674"/>
      <c r="M20" s="351"/>
      <c r="N20" s="351"/>
      <c r="O20" s="351"/>
    </row>
    <row r="21" spans="1:15" ht="12.75" customHeight="1">
      <c r="A21" s="263" t="s">
        <v>696</v>
      </c>
      <c r="B21" s="353" t="s">
        <v>724</v>
      </c>
      <c r="C21" s="264" t="s">
        <v>240</v>
      </c>
      <c r="D21" s="264"/>
      <c r="E21" s="266">
        <v>533380955.38</v>
      </c>
      <c r="F21" s="267">
        <v>855.44968563588282</v>
      </c>
      <c r="G21" s="268">
        <v>486333145.38</v>
      </c>
      <c r="H21" s="269">
        <v>850.05277311725956</v>
      </c>
      <c r="I21" s="265">
        <v>9.6739879744858426E-2</v>
      </c>
      <c r="J21" s="265">
        <v>6.3489146665942631E-3</v>
      </c>
      <c r="K21" s="602"/>
      <c r="L21" s="674"/>
      <c r="M21" s="351"/>
      <c r="N21" s="351"/>
      <c r="O21" s="351"/>
    </row>
    <row r="22" spans="1:15" ht="12.75" customHeight="1">
      <c r="A22" s="263" t="s">
        <v>239</v>
      </c>
      <c r="B22" s="353" t="s">
        <v>724</v>
      </c>
      <c r="C22" s="264" t="s">
        <v>227</v>
      </c>
      <c r="D22" s="264"/>
      <c r="E22" s="266">
        <v>208113677.58000001</v>
      </c>
      <c r="F22" s="267">
        <v>617.56089888353949</v>
      </c>
      <c r="G22" s="268">
        <v>214419071.52000001</v>
      </c>
      <c r="H22" s="269">
        <v>626.67728146801483</v>
      </c>
      <c r="I22" s="265">
        <v>-2.9406870831505616E-2</v>
      </c>
      <c r="J22" s="265">
        <v>-1.4547172610310466E-2</v>
      </c>
      <c r="K22" s="602"/>
      <c r="L22" s="674"/>
      <c r="M22" s="351"/>
      <c r="N22" s="351"/>
      <c r="O22" s="351"/>
    </row>
    <row r="23" spans="1:15" ht="12.75" customHeight="1">
      <c r="A23" s="263" t="s">
        <v>241</v>
      </c>
      <c r="B23" s="353" t="s">
        <v>724</v>
      </c>
      <c r="C23" s="264" t="s">
        <v>230</v>
      </c>
      <c r="D23" s="264"/>
      <c r="E23" s="266">
        <v>903555663.99000001</v>
      </c>
      <c r="F23" s="267">
        <v>878.74621216682499</v>
      </c>
      <c r="G23" s="268">
        <v>907547377.66999996</v>
      </c>
      <c r="H23" s="269">
        <v>868.52251013316379</v>
      </c>
      <c r="I23" s="265">
        <v>-4.3983529435654978E-3</v>
      </c>
      <c r="J23" s="265">
        <v>1.1771372548644354E-2</v>
      </c>
      <c r="K23" s="602"/>
      <c r="L23" s="674"/>
      <c r="M23" s="351"/>
      <c r="N23" s="351"/>
      <c r="O23" s="351"/>
    </row>
    <row r="24" spans="1:15" ht="12.75" customHeight="1">
      <c r="A24" s="263" t="s">
        <v>242</v>
      </c>
      <c r="B24" s="353" t="s">
        <v>724</v>
      </c>
      <c r="C24" s="264" t="s">
        <v>230</v>
      </c>
      <c r="D24" s="264"/>
      <c r="E24" s="266">
        <v>1116686430.8800001</v>
      </c>
      <c r="F24" s="267">
        <v>150.79787421129288</v>
      </c>
      <c r="G24" s="268">
        <v>1275195878.74</v>
      </c>
      <c r="H24" s="269">
        <v>150.73373870939369</v>
      </c>
      <c r="I24" s="265">
        <v>-0.12430203900644698</v>
      </c>
      <c r="J24" s="265">
        <v>4.2548869581771065E-4</v>
      </c>
      <c r="K24" s="602"/>
      <c r="L24" s="674"/>
      <c r="M24" s="351"/>
      <c r="N24" s="351"/>
      <c r="O24" s="351"/>
    </row>
    <row r="25" spans="1:15" ht="12.75" customHeight="1">
      <c r="A25" s="263" t="s">
        <v>1107</v>
      </c>
      <c r="B25" s="353" t="s">
        <v>724</v>
      </c>
      <c r="C25" s="264" t="s">
        <v>731</v>
      </c>
      <c r="D25" s="264"/>
      <c r="E25" s="266">
        <v>26420565.760000002</v>
      </c>
      <c r="F25" s="267">
        <v>737.14390552765121</v>
      </c>
      <c r="G25" s="268">
        <v>28073614.940000001</v>
      </c>
      <c r="H25" s="269">
        <v>744.19744850761776</v>
      </c>
      <c r="I25" s="265">
        <v>-5.8882662013173603E-2</v>
      </c>
      <c r="J25" s="265">
        <v>-9.4780531619820252E-3</v>
      </c>
      <c r="K25" s="602"/>
      <c r="L25" s="674"/>
      <c r="M25" s="351"/>
      <c r="N25" s="351"/>
      <c r="O25" s="351"/>
    </row>
    <row r="26" spans="1:15" ht="12.75" customHeight="1">
      <c r="A26" s="263" t="s">
        <v>1162</v>
      </c>
      <c r="B26" s="353" t="s">
        <v>724</v>
      </c>
      <c r="C26" s="264" t="s">
        <v>731</v>
      </c>
      <c r="D26" s="264"/>
      <c r="E26" s="266">
        <v>28073543.969999999</v>
      </c>
      <c r="F26" s="267">
        <v>744.24162636695212</v>
      </c>
      <c r="G26" s="268">
        <v>29169911.73</v>
      </c>
      <c r="H26" s="269">
        <v>747.70867175455624</v>
      </c>
      <c r="I26" s="265">
        <v>-3.7585570026680393E-2</v>
      </c>
      <c r="J26" s="265">
        <v>-4.6368933764917575E-3</v>
      </c>
      <c r="K26" s="602"/>
      <c r="L26" s="674"/>
      <c r="M26" s="351"/>
      <c r="N26" s="351"/>
      <c r="O26" s="351"/>
    </row>
    <row r="27" spans="1:15" ht="12.75" customHeight="1">
      <c r="A27" s="263" t="s">
        <v>1108</v>
      </c>
      <c r="B27" s="353" t="s">
        <v>724</v>
      </c>
      <c r="C27" s="264" t="s">
        <v>731</v>
      </c>
      <c r="D27" s="264"/>
      <c r="E27" s="266">
        <v>43321450.829999998</v>
      </c>
      <c r="F27" s="267">
        <v>750.45758372249782</v>
      </c>
      <c r="G27" s="268">
        <v>46581780.789999999</v>
      </c>
      <c r="H27" s="269">
        <v>746.80029613203135</v>
      </c>
      <c r="I27" s="265">
        <v>-6.9991526831020501E-2</v>
      </c>
      <c r="J27" s="265">
        <v>4.8972765669872409E-3</v>
      </c>
      <c r="K27" s="602"/>
      <c r="L27" s="674"/>
      <c r="M27" s="351"/>
      <c r="N27" s="351"/>
      <c r="O27" s="351"/>
    </row>
    <row r="28" spans="1:15" ht="12.75" customHeight="1">
      <c r="A28" s="263" t="s">
        <v>243</v>
      </c>
      <c r="B28" s="263" t="s">
        <v>1097</v>
      </c>
      <c r="C28" s="264" t="s">
        <v>227</v>
      </c>
      <c r="D28" s="264"/>
      <c r="E28" s="266">
        <v>16344005.57</v>
      </c>
      <c r="F28" s="267">
        <v>86.512149403983528</v>
      </c>
      <c r="G28" s="268">
        <v>16454456.85</v>
      </c>
      <c r="H28" s="269">
        <v>86.838014242306585</v>
      </c>
      <c r="I28" s="265">
        <v>-6.712544875037918E-3</v>
      </c>
      <c r="J28" s="265">
        <v>-3.7525597650561737E-3</v>
      </c>
      <c r="K28" s="602"/>
      <c r="L28" s="674"/>
      <c r="M28" s="351"/>
      <c r="N28" s="351"/>
      <c r="O28" s="351"/>
    </row>
    <row r="29" spans="1:15" ht="12.75" customHeight="1">
      <c r="A29" s="263" t="s">
        <v>244</v>
      </c>
      <c r="B29" s="263" t="s">
        <v>245</v>
      </c>
      <c r="C29" s="264" t="s">
        <v>227</v>
      </c>
      <c r="D29" s="264"/>
      <c r="E29" s="270">
        <v>22875608.800000001</v>
      </c>
      <c r="F29" s="271">
        <v>98.728600191071067</v>
      </c>
      <c r="G29" s="275">
        <v>22574856.32</v>
      </c>
      <c r="H29" s="276">
        <v>97.09826201534004</v>
      </c>
      <c r="I29" s="265">
        <v>1.3322453783838784E-2</v>
      </c>
      <c r="J29" s="265">
        <v>1.6790601004510908E-2</v>
      </c>
      <c r="K29" s="602"/>
      <c r="L29" s="674"/>
      <c r="M29" s="351"/>
      <c r="N29" s="351"/>
      <c r="O29" s="351"/>
    </row>
    <row r="30" spans="1:15" ht="12.75" customHeight="1">
      <c r="A30" s="262" t="s">
        <v>246</v>
      </c>
      <c r="B30" s="262" t="s">
        <v>245</v>
      </c>
      <c r="C30" s="274" t="s">
        <v>230</v>
      </c>
      <c r="D30" s="274"/>
      <c r="E30" s="268">
        <v>15645838.01</v>
      </c>
      <c r="F30" s="269">
        <v>810.60367258660597</v>
      </c>
      <c r="G30" s="268">
        <v>15408915.449999999</v>
      </c>
      <c r="H30" s="269">
        <v>801.41875197960064</v>
      </c>
      <c r="I30" s="265">
        <v>1.5375680447386797E-2</v>
      </c>
      <c r="J30" s="265">
        <v>1.1460825672368502E-2</v>
      </c>
      <c r="K30" s="602"/>
      <c r="L30" s="674"/>
      <c r="M30" s="351"/>
      <c r="N30" s="351"/>
      <c r="O30" s="351"/>
    </row>
    <row r="31" spans="1:15" ht="12.75" customHeight="1">
      <c r="A31" s="263" t="s">
        <v>247</v>
      </c>
      <c r="B31" s="263" t="s">
        <v>245</v>
      </c>
      <c r="C31" s="264" t="s">
        <v>228</v>
      </c>
      <c r="D31" s="264"/>
      <c r="E31" s="266">
        <v>57115882.869999997</v>
      </c>
      <c r="F31" s="267">
        <v>89.573719465090775</v>
      </c>
      <c r="G31" s="268">
        <v>56294354.829999998</v>
      </c>
      <c r="H31" s="269">
        <v>88.316190545410763</v>
      </c>
      <c r="I31" s="265">
        <v>1.4593435567045399E-2</v>
      </c>
      <c r="J31" s="265">
        <v>1.4238939790246263E-2</v>
      </c>
      <c r="K31" s="602"/>
      <c r="L31" s="674"/>
      <c r="M31" s="351"/>
      <c r="N31" s="351"/>
      <c r="O31" s="351"/>
    </row>
    <row r="32" spans="1:15" ht="12.75" customHeight="1">
      <c r="A32" s="263" t="s">
        <v>248</v>
      </c>
      <c r="B32" s="263" t="s">
        <v>245</v>
      </c>
      <c r="C32" s="264" t="s">
        <v>230</v>
      </c>
      <c r="D32" s="264"/>
      <c r="E32" s="266">
        <v>200071835.72999999</v>
      </c>
      <c r="F32" s="267">
        <v>143.14060046956121</v>
      </c>
      <c r="G32" s="268">
        <v>257532782.43000001</v>
      </c>
      <c r="H32" s="269">
        <v>143.00307050029119</v>
      </c>
      <c r="I32" s="265">
        <v>-0.22312090195980572</v>
      </c>
      <c r="J32" s="265">
        <v>9.6172738661404189E-4</v>
      </c>
      <c r="K32" s="602"/>
      <c r="L32" s="674"/>
      <c r="M32" s="351"/>
      <c r="N32" s="351"/>
      <c r="O32" s="351"/>
    </row>
    <row r="33" spans="1:15" ht="12.75" customHeight="1">
      <c r="A33" s="263" t="s">
        <v>249</v>
      </c>
      <c r="B33" s="263" t="s">
        <v>245</v>
      </c>
      <c r="C33" s="264" t="s">
        <v>240</v>
      </c>
      <c r="D33" s="264"/>
      <c r="E33" s="266">
        <v>51969270.969999999</v>
      </c>
      <c r="F33" s="267">
        <v>1146.803566804638</v>
      </c>
      <c r="G33" s="268">
        <v>50992677.630000003</v>
      </c>
      <c r="H33" s="269">
        <v>1136.0798089113844</v>
      </c>
      <c r="I33" s="265">
        <v>1.9151638733037268E-2</v>
      </c>
      <c r="J33" s="265">
        <v>9.4392645737884084E-3</v>
      </c>
      <c r="K33" s="602"/>
      <c r="L33" s="674"/>
      <c r="M33" s="351"/>
      <c r="N33" s="351"/>
      <c r="O33" s="351"/>
    </row>
    <row r="34" spans="1:15" ht="12.75" customHeight="1">
      <c r="A34" s="263" t="s">
        <v>250</v>
      </c>
      <c r="B34" s="263" t="s">
        <v>251</v>
      </c>
      <c r="C34" s="264" t="s">
        <v>228</v>
      </c>
      <c r="D34" s="264"/>
      <c r="E34" s="266">
        <v>78335591.540000007</v>
      </c>
      <c r="F34" s="267">
        <v>93.416714937398567</v>
      </c>
      <c r="G34" s="268">
        <v>77558618.980000004</v>
      </c>
      <c r="H34" s="269">
        <v>93.036234613170492</v>
      </c>
      <c r="I34" s="265">
        <v>1.0017875127461551E-2</v>
      </c>
      <c r="J34" s="265">
        <v>4.0895928968971429E-3</v>
      </c>
      <c r="K34" s="602"/>
      <c r="L34" s="674"/>
      <c r="M34" s="351"/>
      <c r="N34" s="351"/>
      <c r="O34" s="351"/>
    </row>
    <row r="35" spans="1:15" ht="12.75" customHeight="1">
      <c r="A35" s="263" t="s">
        <v>252</v>
      </c>
      <c r="B35" s="263" t="s">
        <v>251</v>
      </c>
      <c r="C35" s="264" t="s">
        <v>230</v>
      </c>
      <c r="D35" s="264"/>
      <c r="E35" s="266">
        <v>207060754.36000001</v>
      </c>
      <c r="F35" s="267">
        <v>151.47631342809274</v>
      </c>
      <c r="G35" s="268">
        <v>247909896.88</v>
      </c>
      <c r="H35" s="269">
        <v>151.38793669179429</v>
      </c>
      <c r="I35" s="265">
        <v>-0.16477414993953576</v>
      </c>
      <c r="J35" s="265">
        <v>5.8377660882169558E-4</v>
      </c>
      <c r="K35" s="602"/>
      <c r="L35" s="674"/>
      <c r="M35" s="351"/>
      <c r="N35" s="351"/>
      <c r="O35" s="351"/>
    </row>
    <row r="36" spans="1:15" ht="12.75" customHeight="1">
      <c r="A36" s="263" t="s">
        <v>253</v>
      </c>
      <c r="B36" s="263" t="s">
        <v>251</v>
      </c>
      <c r="C36" s="264" t="s">
        <v>240</v>
      </c>
      <c r="D36" s="264"/>
      <c r="E36" s="266">
        <v>34235019.299999997</v>
      </c>
      <c r="F36" s="267">
        <v>104.94987133456519</v>
      </c>
      <c r="G36" s="268">
        <v>33300798.690000001</v>
      </c>
      <c r="H36" s="269">
        <v>104.00504382381656</v>
      </c>
      <c r="I36" s="265">
        <v>2.8054000106626065E-2</v>
      </c>
      <c r="J36" s="265">
        <v>9.0844393311266813E-3</v>
      </c>
      <c r="K36" s="602"/>
      <c r="L36" s="674"/>
      <c r="M36" s="351"/>
      <c r="N36" s="351"/>
      <c r="O36" s="351"/>
    </row>
    <row r="37" spans="1:15" ht="12.75" customHeight="1">
      <c r="A37" s="263" t="s">
        <v>254</v>
      </c>
      <c r="B37" s="263" t="s">
        <v>251</v>
      </c>
      <c r="C37" s="264" t="s">
        <v>227</v>
      </c>
      <c r="D37" s="264"/>
      <c r="E37" s="266">
        <v>58052977.82</v>
      </c>
      <c r="F37" s="267">
        <v>80.083090145155211</v>
      </c>
      <c r="G37" s="268">
        <v>57527653.259999998</v>
      </c>
      <c r="H37" s="269">
        <v>80.047690494036416</v>
      </c>
      <c r="I37" s="265">
        <v>9.1316876359577304E-3</v>
      </c>
      <c r="J37" s="265">
        <v>4.422320106964861E-4</v>
      </c>
      <c r="K37" s="602"/>
      <c r="L37" s="674"/>
      <c r="M37" s="351"/>
      <c r="N37" s="351"/>
      <c r="O37" s="351"/>
    </row>
    <row r="38" spans="1:15" ht="12.75" customHeight="1">
      <c r="A38" s="263" t="s">
        <v>257</v>
      </c>
      <c r="B38" s="263" t="s">
        <v>258</v>
      </c>
      <c r="C38" s="264" t="s">
        <v>227</v>
      </c>
      <c r="D38" s="264"/>
      <c r="E38" s="266">
        <v>5653057.8300000001</v>
      </c>
      <c r="F38" s="267">
        <v>326.3851495664133</v>
      </c>
      <c r="G38" s="268">
        <v>5714457.5499999998</v>
      </c>
      <c r="H38" s="269">
        <v>328.3757214593752</v>
      </c>
      <c r="I38" s="265">
        <v>-1.0744627895608372E-2</v>
      </c>
      <c r="J38" s="265">
        <v>-6.0618729183611331E-3</v>
      </c>
      <c r="K38" s="602"/>
      <c r="L38" s="674"/>
      <c r="M38" s="351"/>
      <c r="N38" s="351"/>
      <c r="O38" s="351"/>
    </row>
    <row r="39" spans="1:15" ht="12.75" customHeight="1">
      <c r="A39" s="263" t="s">
        <v>259</v>
      </c>
      <c r="B39" s="263" t="s">
        <v>258</v>
      </c>
      <c r="C39" s="264" t="s">
        <v>227</v>
      </c>
      <c r="D39" s="264"/>
      <c r="E39" s="268">
        <v>5242607.37</v>
      </c>
      <c r="F39" s="269">
        <v>499.83071125812131</v>
      </c>
      <c r="G39" s="268">
        <v>5448931.0499999998</v>
      </c>
      <c r="H39" s="269">
        <v>515.64559408716877</v>
      </c>
      <c r="I39" s="265">
        <v>-3.7864982710691386E-2</v>
      </c>
      <c r="J39" s="265">
        <v>-3.0670062947098509E-2</v>
      </c>
      <c r="K39" s="602"/>
      <c r="L39" s="674"/>
      <c r="M39" s="351"/>
      <c r="N39" s="351"/>
      <c r="O39" s="351"/>
    </row>
    <row r="40" spans="1:15" ht="12.75" customHeight="1">
      <c r="A40" s="263" t="s">
        <v>1196</v>
      </c>
      <c r="B40" s="263" t="s">
        <v>258</v>
      </c>
      <c r="C40" s="264" t="s">
        <v>227</v>
      </c>
      <c r="D40" s="264"/>
      <c r="E40" s="268">
        <v>29364434.41</v>
      </c>
      <c r="F40" s="269">
        <v>877.91223725152474</v>
      </c>
      <c r="G40" s="268">
        <v>30089113.870000001</v>
      </c>
      <c r="H40" s="269">
        <v>895.17233828991868</v>
      </c>
      <c r="I40" s="265">
        <v>-2.4084440077929092E-2</v>
      </c>
      <c r="J40" s="265">
        <v>-1.9281316345595045E-2</v>
      </c>
      <c r="K40" s="602"/>
      <c r="L40" s="674"/>
      <c r="M40" s="351"/>
      <c r="N40" s="351"/>
      <c r="O40" s="351"/>
    </row>
    <row r="41" spans="1:15" ht="12.75" customHeight="1">
      <c r="A41" s="263" t="s">
        <v>255</v>
      </c>
      <c r="B41" s="353" t="s">
        <v>823</v>
      </c>
      <c r="C41" s="264" t="s">
        <v>240</v>
      </c>
      <c r="D41" s="264" t="s">
        <v>869</v>
      </c>
      <c r="E41" s="266">
        <v>70297745.475299999</v>
      </c>
      <c r="F41" s="267">
        <v>200.24350000000001</v>
      </c>
      <c r="G41" s="268">
        <v>80911491.847499996</v>
      </c>
      <c r="H41" s="280">
        <v>199.90770000000001</v>
      </c>
      <c r="I41" s="265">
        <v>-0.13117724231564687</v>
      </c>
      <c r="J41" s="265">
        <v>1.6797752162622803E-3</v>
      </c>
      <c r="K41" s="602"/>
      <c r="L41" s="674"/>
      <c r="M41" s="351"/>
      <c r="N41" s="351"/>
      <c r="O41" s="351"/>
    </row>
    <row r="42" spans="1:15" ht="12.75" customHeight="1">
      <c r="A42" s="263"/>
      <c r="B42" s="353"/>
      <c r="C42" s="264"/>
      <c r="D42" s="264" t="s">
        <v>870</v>
      </c>
      <c r="E42" s="266">
        <v>5395887.7346999999</v>
      </c>
      <c r="F42" s="267">
        <v>199.3098</v>
      </c>
      <c r="G42" s="268">
        <v>5362224.9625000004</v>
      </c>
      <c r="H42" s="280">
        <v>199.05609999999999</v>
      </c>
      <c r="I42" s="265">
        <v>6.2777620177101312E-3</v>
      </c>
      <c r="J42" s="265">
        <v>1.2745150738913136E-3</v>
      </c>
      <c r="K42" s="602"/>
      <c r="L42" s="674"/>
      <c r="M42" s="351"/>
      <c r="N42" s="351"/>
      <c r="O42" s="351"/>
    </row>
    <row r="43" spans="1:15" ht="12.75" customHeight="1">
      <c r="A43" s="263" t="s">
        <v>256</v>
      </c>
      <c r="B43" s="353" t="s">
        <v>823</v>
      </c>
      <c r="C43" s="264" t="s">
        <v>227</v>
      </c>
      <c r="D43" s="264" t="s">
        <v>869</v>
      </c>
      <c r="E43" s="266">
        <v>26411543.2885</v>
      </c>
      <c r="F43" s="267">
        <v>89.610399999999998</v>
      </c>
      <c r="G43" s="268">
        <v>26238293.207400002</v>
      </c>
      <c r="H43" s="280">
        <v>89.333399999999997</v>
      </c>
      <c r="I43" s="265">
        <v>6.6029478263143204E-3</v>
      </c>
      <c r="J43" s="265">
        <v>3.1007439546686388E-3</v>
      </c>
      <c r="K43" s="602"/>
      <c r="L43" s="674"/>
      <c r="M43" s="351"/>
      <c r="N43" s="351"/>
      <c r="O43" s="351"/>
    </row>
    <row r="44" spans="1:15" ht="12.75" customHeight="1">
      <c r="A44" s="263"/>
      <c r="B44" s="353"/>
      <c r="C44" s="264"/>
      <c r="D44" s="264" t="s">
        <v>870</v>
      </c>
      <c r="E44" s="266">
        <v>1492822.9915</v>
      </c>
      <c r="F44" s="267">
        <v>88.692899999999995</v>
      </c>
      <c r="G44" s="268">
        <v>1370202.2426</v>
      </c>
      <c r="H44" s="280">
        <v>88.491299999999995</v>
      </c>
      <c r="I44" s="265">
        <v>8.9490985409076185E-2</v>
      </c>
      <c r="J44" s="265">
        <v>2.2781900593618065E-3</v>
      </c>
      <c r="K44" s="602"/>
      <c r="L44" s="674"/>
      <c r="M44" s="351"/>
      <c r="N44" s="351"/>
      <c r="O44" s="351"/>
    </row>
    <row r="45" spans="1:15" ht="12.75" customHeight="1">
      <c r="A45" s="353" t="s">
        <v>1163</v>
      </c>
      <c r="B45" s="353" t="s">
        <v>823</v>
      </c>
      <c r="C45" s="264" t="s">
        <v>227</v>
      </c>
      <c r="D45" s="264"/>
      <c r="E45" s="266">
        <v>3479766.52</v>
      </c>
      <c r="F45" s="267">
        <v>95.894150137936862</v>
      </c>
      <c r="G45" s="268">
        <v>3558304.02</v>
      </c>
      <c r="H45" s="269">
        <v>98.05137260055406</v>
      </c>
      <c r="I45" s="265">
        <v>-2.2071610396011021E-2</v>
      </c>
      <c r="J45" s="265">
        <v>-2.2000940990447804E-2</v>
      </c>
      <c r="K45" s="602"/>
      <c r="L45" s="674"/>
      <c r="M45" s="351"/>
      <c r="N45" s="351"/>
      <c r="O45" s="351"/>
    </row>
    <row r="46" spans="1:15" ht="12.75" customHeight="1">
      <c r="A46" s="353" t="s">
        <v>1101</v>
      </c>
      <c r="B46" s="353" t="s">
        <v>823</v>
      </c>
      <c r="C46" s="264" t="s">
        <v>230</v>
      </c>
      <c r="D46" s="264"/>
      <c r="E46" s="266">
        <v>217886316.11000001</v>
      </c>
      <c r="F46" s="267">
        <v>128.93514913784617</v>
      </c>
      <c r="G46" s="268">
        <v>260198464.91</v>
      </c>
      <c r="H46" s="269">
        <v>128.83219292124747</v>
      </c>
      <c r="I46" s="265">
        <v>-0.1626149055669307</v>
      </c>
      <c r="J46" s="265">
        <v>7.991497642334533E-4</v>
      </c>
      <c r="K46" s="602"/>
      <c r="L46" s="674"/>
      <c r="M46" s="351"/>
      <c r="N46" s="351"/>
      <c r="O46" s="351"/>
    </row>
    <row r="47" spans="1:15" ht="12.75" customHeight="1">
      <c r="A47" s="353" t="s">
        <v>1102</v>
      </c>
      <c r="B47" s="353" t="s">
        <v>823</v>
      </c>
      <c r="C47" s="264" t="s">
        <v>731</v>
      </c>
      <c r="D47" s="264"/>
      <c r="E47" s="266">
        <v>63577479.18</v>
      </c>
      <c r="F47" s="267">
        <v>7.742925149272545</v>
      </c>
      <c r="G47" s="268">
        <v>67358670.090000004</v>
      </c>
      <c r="H47" s="280">
        <v>7.8934491220252818</v>
      </c>
      <c r="I47" s="265">
        <v>-5.6135177623724442E-2</v>
      </c>
      <c r="J47" s="265">
        <v>-1.9069480328026245E-2</v>
      </c>
      <c r="K47" s="602"/>
      <c r="L47" s="674"/>
      <c r="M47" s="351"/>
      <c r="N47" s="351"/>
      <c r="O47" s="351"/>
    </row>
    <row r="48" spans="1:15" ht="12.75" customHeight="1">
      <c r="A48" s="353" t="s">
        <v>1164</v>
      </c>
      <c r="B48" s="353" t="s">
        <v>823</v>
      </c>
      <c r="C48" s="264" t="s">
        <v>731</v>
      </c>
      <c r="D48" s="264"/>
      <c r="E48" s="266">
        <v>87956198.790000007</v>
      </c>
      <c r="F48" s="267">
        <v>7.3724062934259553</v>
      </c>
      <c r="G48" s="268">
        <v>83780142.920000002</v>
      </c>
      <c r="H48" s="280">
        <v>7.4706045923203517</v>
      </c>
      <c r="I48" s="265">
        <v>4.9845413536566019E-2</v>
      </c>
      <c r="J48" s="265">
        <v>-1.3144625402252252E-2</v>
      </c>
      <c r="K48" s="602"/>
      <c r="L48" s="674"/>
      <c r="M48" s="351"/>
      <c r="N48" s="351"/>
      <c r="O48" s="351"/>
    </row>
    <row r="49" spans="1:15" ht="12.75" customHeight="1">
      <c r="A49" s="263" t="s">
        <v>265</v>
      </c>
      <c r="B49" s="263" t="s">
        <v>1200</v>
      </c>
      <c r="C49" s="264" t="s">
        <v>228</v>
      </c>
      <c r="D49" s="264"/>
      <c r="E49" s="266">
        <v>8003011.7654999997</v>
      </c>
      <c r="F49" s="267">
        <v>117.78955878914672</v>
      </c>
      <c r="G49" s="268">
        <v>7960097.9638999999</v>
      </c>
      <c r="H49" s="269">
        <v>117.15794685297293</v>
      </c>
      <c r="I49" s="265">
        <v>5.3911147569563056E-3</v>
      </c>
      <c r="J49" s="265">
        <v>5.3911147569565276E-3</v>
      </c>
      <c r="K49" s="602"/>
      <c r="L49" s="674"/>
      <c r="M49" s="351"/>
      <c r="N49" s="351"/>
      <c r="O49" s="351"/>
    </row>
    <row r="50" spans="1:15" ht="12.75" customHeight="1">
      <c r="A50" s="263" t="s">
        <v>260</v>
      </c>
      <c r="B50" s="263" t="s">
        <v>1200</v>
      </c>
      <c r="C50" s="264" t="s">
        <v>228</v>
      </c>
      <c r="D50" s="264"/>
      <c r="E50" s="266">
        <v>3949961.47</v>
      </c>
      <c r="F50" s="267">
        <v>8.0424486379614084</v>
      </c>
      <c r="G50" s="268">
        <v>4731249.3099999996</v>
      </c>
      <c r="H50" s="269">
        <v>8.5986051447472587</v>
      </c>
      <c r="I50" s="265">
        <v>-0.16513351734575987</v>
      </c>
      <c r="J50" s="265">
        <v>-6.4679851839178459E-2</v>
      </c>
      <c r="K50" s="602"/>
      <c r="L50" s="674"/>
      <c r="M50" s="351"/>
      <c r="N50" s="351"/>
      <c r="O50" s="351"/>
    </row>
    <row r="51" spans="1:15" ht="12.75" customHeight="1">
      <c r="A51" s="263" t="s">
        <v>261</v>
      </c>
      <c r="B51" s="263" t="s">
        <v>1200</v>
      </c>
      <c r="C51" s="264" t="s">
        <v>731</v>
      </c>
      <c r="D51" s="264"/>
      <c r="E51" s="268">
        <v>5368279.8099999996</v>
      </c>
      <c r="F51" s="269">
        <v>7.6225743427790889</v>
      </c>
      <c r="G51" s="268">
        <v>4884656.9000000004</v>
      </c>
      <c r="H51" s="269">
        <v>8.0751244006604619</v>
      </c>
      <c r="I51" s="265">
        <v>9.900857315075684E-2</v>
      </c>
      <c r="J51" s="265">
        <v>-5.604248745002105E-2</v>
      </c>
      <c r="K51" s="602"/>
      <c r="L51" s="674"/>
      <c r="M51" s="351"/>
      <c r="N51" s="351"/>
      <c r="O51" s="351"/>
    </row>
    <row r="52" spans="1:15" ht="12.75" customHeight="1">
      <c r="A52" s="262" t="s">
        <v>262</v>
      </c>
      <c r="B52" s="263" t="s">
        <v>1200</v>
      </c>
      <c r="C52" s="274" t="s">
        <v>227</v>
      </c>
      <c r="D52" s="274"/>
      <c r="E52" s="268">
        <v>18326301.859999999</v>
      </c>
      <c r="F52" s="269">
        <v>5.047182123963327</v>
      </c>
      <c r="G52" s="268">
        <v>18510736.210000001</v>
      </c>
      <c r="H52" s="269">
        <v>5.2160200598500532</v>
      </c>
      <c r="I52" s="265">
        <v>-9.9636420673729909E-3</v>
      </c>
      <c r="J52" s="265">
        <v>-3.2369111688496766E-2</v>
      </c>
      <c r="K52" s="602"/>
      <c r="L52" s="674"/>
      <c r="M52" s="351"/>
      <c r="N52" s="351"/>
      <c r="O52" s="351"/>
    </row>
    <row r="53" spans="1:15" ht="12.75" customHeight="1">
      <c r="A53" s="353" t="s">
        <v>263</v>
      </c>
      <c r="B53" s="263" t="s">
        <v>1200</v>
      </c>
      <c r="C53" s="274" t="s">
        <v>731</v>
      </c>
      <c r="D53" s="274"/>
      <c r="E53" s="268">
        <v>8125929.9100000001</v>
      </c>
      <c r="F53" s="269">
        <v>13.123992205259478</v>
      </c>
      <c r="G53" s="268">
        <v>8979895.7100000009</v>
      </c>
      <c r="H53" s="269">
        <v>13.420196073015525</v>
      </c>
      <c r="I53" s="265">
        <v>-9.5097518677085047E-2</v>
      </c>
      <c r="J53" s="265">
        <v>-2.2071500754868634E-2</v>
      </c>
      <c r="K53" s="602"/>
      <c r="L53" s="674"/>
      <c r="M53" s="351"/>
      <c r="N53" s="351"/>
      <c r="O53" s="351"/>
    </row>
    <row r="54" spans="1:15" ht="12.75" customHeight="1">
      <c r="A54" s="353" t="s">
        <v>264</v>
      </c>
      <c r="B54" s="263" t="s">
        <v>1200</v>
      </c>
      <c r="C54" s="274" t="s">
        <v>227</v>
      </c>
      <c r="D54" s="274"/>
      <c r="E54" s="268">
        <v>70099818.959999993</v>
      </c>
      <c r="F54" s="269">
        <v>17.27555206744276</v>
      </c>
      <c r="G54" s="268">
        <v>72821549.040000007</v>
      </c>
      <c r="H54" s="269">
        <v>18.08434059562784</v>
      </c>
      <c r="I54" s="265">
        <v>-3.7375338974250605E-2</v>
      </c>
      <c r="J54" s="265">
        <v>-4.4723141765015018E-2</v>
      </c>
      <c r="K54" s="602"/>
      <c r="L54" s="674"/>
      <c r="M54" s="351"/>
      <c r="N54" s="351"/>
      <c r="O54" s="351"/>
    </row>
    <row r="55" spans="1:15" ht="12.75" customHeight="1">
      <c r="A55" s="353" t="s">
        <v>266</v>
      </c>
      <c r="B55" s="263" t="s">
        <v>1200</v>
      </c>
      <c r="C55" s="274" t="s">
        <v>230</v>
      </c>
      <c r="D55" s="274"/>
      <c r="E55" s="268">
        <v>152801027.97</v>
      </c>
      <c r="F55" s="269">
        <v>1343.7018152584133</v>
      </c>
      <c r="G55" s="268">
        <v>161118101.28</v>
      </c>
      <c r="H55" s="269">
        <v>1342.1003658770978</v>
      </c>
      <c r="I55" s="265">
        <v>-5.1620973955906591E-2</v>
      </c>
      <c r="J55" s="265">
        <v>1.1932411480037874E-3</v>
      </c>
      <c r="K55" s="602"/>
      <c r="L55" s="674"/>
      <c r="M55" s="351"/>
      <c r="N55" s="351"/>
      <c r="O55" s="351"/>
    </row>
    <row r="56" spans="1:15" ht="12.75" customHeight="1">
      <c r="A56" s="263" t="s">
        <v>661</v>
      </c>
      <c r="B56" s="263" t="s">
        <v>267</v>
      </c>
      <c r="C56" s="264" t="s">
        <v>230</v>
      </c>
      <c r="D56" s="264"/>
      <c r="E56" s="266">
        <v>84151980.290000007</v>
      </c>
      <c r="F56" s="267">
        <v>782.08765875329743</v>
      </c>
      <c r="G56" s="268">
        <v>86102837.920000002</v>
      </c>
      <c r="H56" s="269">
        <v>772.79483841472859</v>
      </c>
      <c r="I56" s="265">
        <v>-2.2657297681785815E-2</v>
      </c>
      <c r="J56" s="265">
        <v>1.202495135401227E-2</v>
      </c>
      <c r="K56" s="602"/>
      <c r="L56" s="674"/>
      <c r="M56" s="351"/>
      <c r="N56" s="351"/>
      <c r="O56" s="351"/>
    </row>
    <row r="57" spans="1:15" ht="12.75" customHeight="1">
      <c r="A57" s="263" t="s">
        <v>1165</v>
      </c>
      <c r="B57" s="263" t="s">
        <v>267</v>
      </c>
      <c r="C57" s="264" t="s">
        <v>227</v>
      </c>
      <c r="D57" s="264"/>
      <c r="E57" s="266">
        <v>106696802.70999999</v>
      </c>
      <c r="F57" s="267">
        <v>38.979434344096362</v>
      </c>
      <c r="G57" s="268">
        <v>108474508.59999999</v>
      </c>
      <c r="H57" s="269">
        <v>39.626856310835002</v>
      </c>
      <c r="I57" s="265">
        <v>-1.638823639713638E-2</v>
      </c>
      <c r="J57" s="265">
        <v>-1.6337959328901364E-2</v>
      </c>
      <c r="K57" s="602"/>
      <c r="L57" s="674"/>
      <c r="M57" s="351"/>
      <c r="N57" s="351"/>
      <c r="O57" s="351"/>
    </row>
    <row r="58" spans="1:15" ht="12.75" customHeight="1">
      <c r="A58" s="263" t="s">
        <v>268</v>
      </c>
      <c r="B58" s="263" t="s">
        <v>267</v>
      </c>
      <c r="C58" s="264" t="s">
        <v>227</v>
      </c>
      <c r="D58" s="264"/>
      <c r="E58" s="266">
        <v>11341992.98</v>
      </c>
      <c r="F58" s="267">
        <v>677.48108291792391</v>
      </c>
      <c r="G58" s="268">
        <v>11589999.810000001</v>
      </c>
      <c r="H58" s="269">
        <v>681.25258111118853</v>
      </c>
      <c r="I58" s="265">
        <v>-2.1398346338713181E-2</v>
      </c>
      <c r="J58" s="265">
        <v>-5.5361231617103712E-3</v>
      </c>
      <c r="K58" s="602"/>
      <c r="L58" s="674"/>
      <c r="M58" s="351"/>
      <c r="N58" s="351"/>
      <c r="O58" s="351"/>
    </row>
    <row r="59" spans="1:15" ht="12.75" customHeight="1">
      <c r="A59" s="263" t="s">
        <v>269</v>
      </c>
      <c r="B59" s="263" t="s">
        <v>267</v>
      </c>
      <c r="C59" s="264" t="s">
        <v>230</v>
      </c>
      <c r="D59" s="264"/>
      <c r="E59" s="266">
        <v>392950229.19999999</v>
      </c>
      <c r="F59" s="267">
        <v>132.80379820423079</v>
      </c>
      <c r="G59" s="268">
        <v>398675713.98000002</v>
      </c>
      <c r="H59" s="269">
        <v>132.69982086425341</v>
      </c>
      <c r="I59" s="265">
        <v>-1.4361257982941078E-2</v>
      </c>
      <c r="J59" s="265">
        <v>7.8355297919907585E-4</v>
      </c>
      <c r="K59" s="602"/>
      <c r="L59" s="674"/>
      <c r="M59" s="351"/>
      <c r="N59" s="351"/>
      <c r="O59" s="351"/>
    </row>
    <row r="60" spans="1:15" ht="12.75" customHeight="1">
      <c r="A60" s="263" t="s">
        <v>270</v>
      </c>
      <c r="B60" s="263" t="s">
        <v>267</v>
      </c>
      <c r="C60" s="264" t="s">
        <v>228</v>
      </c>
      <c r="D60" s="264"/>
      <c r="E60" s="266">
        <v>41567972.259999998</v>
      </c>
      <c r="F60" s="267">
        <v>104.55184214072629</v>
      </c>
      <c r="G60" s="268">
        <v>42274445.82</v>
      </c>
      <c r="H60" s="269">
        <v>105.80985195033352</v>
      </c>
      <c r="I60" s="265">
        <v>-1.6711598373355119E-2</v>
      </c>
      <c r="J60" s="265">
        <v>-1.1889344767231469E-2</v>
      </c>
      <c r="K60" s="602"/>
      <c r="L60" s="674"/>
      <c r="M60" s="351"/>
      <c r="N60" s="351"/>
      <c r="O60" s="351"/>
    </row>
    <row r="61" spans="1:15" ht="12.75" customHeight="1">
      <c r="A61" s="263" t="s">
        <v>271</v>
      </c>
      <c r="B61" s="263" t="s">
        <v>272</v>
      </c>
      <c r="C61" s="264" t="s">
        <v>240</v>
      </c>
      <c r="D61" s="264"/>
      <c r="E61" s="266">
        <v>296182729.55000001</v>
      </c>
      <c r="F61" s="267">
        <v>936.52089566367283</v>
      </c>
      <c r="G61" s="268">
        <v>294731963.41000003</v>
      </c>
      <c r="H61" s="269">
        <v>929.02391041023509</v>
      </c>
      <c r="I61" s="265">
        <v>4.9223237385414009E-3</v>
      </c>
      <c r="J61" s="265">
        <v>8.0697441362163058E-3</v>
      </c>
      <c r="K61" s="602"/>
      <c r="L61" s="674"/>
      <c r="M61" s="351"/>
      <c r="N61" s="351"/>
      <c r="O61" s="351"/>
    </row>
    <row r="62" spans="1:15" ht="12.75" customHeight="1">
      <c r="A62" s="263" t="s">
        <v>1166</v>
      </c>
      <c r="B62" s="263" t="s">
        <v>272</v>
      </c>
      <c r="C62" s="264" t="s">
        <v>240</v>
      </c>
      <c r="D62" s="264"/>
      <c r="E62" s="266">
        <v>92366002.909999996</v>
      </c>
      <c r="F62" s="267">
        <v>787.55106233499203</v>
      </c>
      <c r="G62" s="268">
        <v>95183181.719999999</v>
      </c>
      <c r="H62" s="269">
        <v>785.87412375435736</v>
      </c>
      <c r="I62" s="265">
        <v>-2.959744315216617E-2</v>
      </c>
      <c r="J62" s="265">
        <v>2.1338513763800027E-3</v>
      </c>
      <c r="K62" s="602"/>
      <c r="L62" s="674"/>
      <c r="M62" s="351"/>
      <c r="N62" s="351"/>
      <c r="O62" s="351"/>
    </row>
    <row r="63" spans="1:15" ht="12.75" customHeight="1">
      <c r="A63" s="263" t="s">
        <v>273</v>
      </c>
      <c r="B63" s="263" t="s">
        <v>272</v>
      </c>
      <c r="C63" s="264" t="s">
        <v>230</v>
      </c>
      <c r="D63" s="264"/>
      <c r="E63" s="266">
        <v>112489614.79000001</v>
      </c>
      <c r="F63" s="267">
        <v>889.06466078218011</v>
      </c>
      <c r="G63" s="268">
        <v>109467301.62</v>
      </c>
      <c r="H63" s="269">
        <v>874.26878880787979</v>
      </c>
      <c r="I63" s="265">
        <v>2.7609278070007903E-2</v>
      </c>
      <c r="J63" s="265">
        <v>1.6923710606752129E-2</v>
      </c>
      <c r="K63" s="602"/>
      <c r="L63" s="674"/>
      <c r="M63" s="351"/>
      <c r="N63" s="351"/>
      <c r="O63" s="351"/>
    </row>
    <row r="64" spans="1:15" ht="12.75" customHeight="1">
      <c r="A64" s="263" t="s">
        <v>274</v>
      </c>
      <c r="B64" s="263" t="s">
        <v>272</v>
      </c>
      <c r="C64" s="264" t="s">
        <v>227</v>
      </c>
      <c r="D64" s="264"/>
      <c r="E64" s="266">
        <v>208785266.08000001</v>
      </c>
      <c r="F64" s="267">
        <v>76.097816901503563</v>
      </c>
      <c r="G64" s="268">
        <v>214532468.13999999</v>
      </c>
      <c r="H64" s="269">
        <v>77.121126206846057</v>
      </c>
      <c r="I64" s="265">
        <v>-2.6789427772067831E-2</v>
      </c>
      <c r="J64" s="265">
        <v>-1.3268858426650598E-2</v>
      </c>
      <c r="K64" s="602"/>
      <c r="L64" s="674"/>
      <c r="M64" s="351"/>
      <c r="N64" s="351"/>
      <c r="O64" s="351"/>
    </row>
    <row r="65" spans="1:15" ht="12.75" customHeight="1">
      <c r="A65" s="263" t="s">
        <v>275</v>
      </c>
      <c r="B65" s="263" t="s">
        <v>272</v>
      </c>
      <c r="C65" s="264" t="s">
        <v>230</v>
      </c>
      <c r="D65" s="264"/>
      <c r="E65" s="266">
        <v>637068531.74000001</v>
      </c>
      <c r="F65" s="267">
        <v>1060.5467066431208</v>
      </c>
      <c r="G65" s="268">
        <v>628565927.13999999</v>
      </c>
      <c r="H65" s="269">
        <v>1047.9594088347928</v>
      </c>
      <c r="I65" s="265">
        <v>1.3526989346506868E-2</v>
      </c>
      <c r="J65" s="265">
        <v>1.2011245571356133E-2</v>
      </c>
      <c r="K65" s="602"/>
      <c r="L65" s="674"/>
      <c r="M65" s="351"/>
      <c r="N65" s="351"/>
      <c r="O65" s="351"/>
    </row>
    <row r="66" spans="1:15" ht="12.75" customHeight="1">
      <c r="A66" s="263" t="s">
        <v>276</v>
      </c>
      <c r="B66" s="263" t="s">
        <v>272</v>
      </c>
      <c r="C66" s="264" t="s">
        <v>228</v>
      </c>
      <c r="D66" s="264"/>
      <c r="E66" s="266">
        <v>204776849.55000001</v>
      </c>
      <c r="F66" s="267">
        <v>104.6785348861922</v>
      </c>
      <c r="G66" s="268">
        <v>211762462.63999999</v>
      </c>
      <c r="H66" s="269">
        <v>105.53736165211596</v>
      </c>
      <c r="I66" s="265">
        <v>-3.2987966813909031E-2</v>
      </c>
      <c r="J66" s="265">
        <v>-8.1376562051524992E-3</v>
      </c>
      <c r="K66" s="602"/>
      <c r="L66" s="674"/>
      <c r="M66" s="351"/>
      <c r="N66" s="351"/>
      <c r="O66" s="351"/>
    </row>
    <row r="67" spans="1:15" ht="12.75" customHeight="1">
      <c r="A67" s="353" t="s">
        <v>277</v>
      </c>
      <c r="B67" s="263" t="s">
        <v>272</v>
      </c>
      <c r="C67" s="264" t="s">
        <v>230</v>
      </c>
      <c r="D67" s="264"/>
      <c r="E67" s="266">
        <v>1659627631.25</v>
      </c>
      <c r="F67" s="267">
        <v>142.87120024491054</v>
      </c>
      <c r="G67" s="268">
        <v>1661051691.01</v>
      </c>
      <c r="H67" s="269">
        <v>142.79861109407787</v>
      </c>
      <c r="I67" s="265">
        <v>-8.5732416860195837E-4</v>
      </c>
      <c r="J67" s="265">
        <v>5.0833233094160768E-4</v>
      </c>
      <c r="K67" s="602"/>
      <c r="L67" s="674"/>
      <c r="M67" s="351"/>
      <c r="N67" s="351"/>
      <c r="O67" s="351"/>
    </row>
    <row r="68" spans="1:15" ht="12.75" customHeight="1">
      <c r="A68" s="353" t="s">
        <v>1167</v>
      </c>
      <c r="B68" s="263" t="s">
        <v>272</v>
      </c>
      <c r="C68" s="264" t="s">
        <v>240</v>
      </c>
      <c r="D68" s="264"/>
      <c r="E68" s="266">
        <v>17864160.52</v>
      </c>
      <c r="F68" s="267">
        <v>99.42815338690815</v>
      </c>
      <c r="G68" s="268">
        <v>13960500.859999999</v>
      </c>
      <c r="H68" s="269">
        <v>100.01428884975218</v>
      </c>
      <c r="I68" s="265">
        <v>0.27962174847070642</v>
      </c>
      <c r="J68" s="265">
        <v>-5.8605172279388995E-3</v>
      </c>
      <c r="K68" s="602"/>
      <c r="L68" s="674"/>
      <c r="M68" s="351"/>
      <c r="N68" s="351"/>
      <c r="O68" s="351"/>
    </row>
    <row r="69" spans="1:15" ht="12.75" customHeight="1">
      <c r="A69" s="263" t="s">
        <v>278</v>
      </c>
      <c r="B69" s="263" t="s">
        <v>279</v>
      </c>
      <c r="C69" s="264" t="s">
        <v>227</v>
      </c>
      <c r="D69" s="264"/>
      <c r="E69" s="266">
        <v>16222231.34</v>
      </c>
      <c r="F69" s="267">
        <v>743.27622452072421</v>
      </c>
      <c r="G69" s="268">
        <v>15690429.699999999</v>
      </c>
      <c r="H69" s="269">
        <v>758.44609314862828</v>
      </c>
      <c r="I69" s="265">
        <v>3.3893376419130261E-2</v>
      </c>
      <c r="J69" s="265">
        <v>-2.0001248295614005E-2</v>
      </c>
      <c r="K69" s="602"/>
      <c r="L69" s="674"/>
      <c r="M69" s="351"/>
      <c r="N69" s="351"/>
      <c r="O69" s="351"/>
    </row>
    <row r="70" spans="1:15" ht="12.75" customHeight="1">
      <c r="A70" s="263" t="s">
        <v>280</v>
      </c>
      <c r="B70" s="263" t="s">
        <v>279</v>
      </c>
      <c r="C70" s="279" t="s">
        <v>227</v>
      </c>
      <c r="D70" s="279"/>
      <c r="E70" s="266">
        <v>18885588.050000001</v>
      </c>
      <c r="F70" s="267">
        <v>99.239765929052268</v>
      </c>
      <c r="G70" s="268">
        <v>19401330.899999999</v>
      </c>
      <c r="H70" s="269">
        <v>103.41167058677325</v>
      </c>
      <c r="I70" s="265">
        <v>-2.6582859323326047E-2</v>
      </c>
      <c r="J70" s="265">
        <v>-4.034268699121657E-2</v>
      </c>
      <c r="K70" s="602"/>
      <c r="L70" s="674"/>
      <c r="M70" s="351"/>
      <c r="N70" s="351"/>
      <c r="O70" s="351"/>
    </row>
    <row r="71" spans="1:15" ht="12.75" customHeight="1">
      <c r="A71" s="263" t="s">
        <v>1120</v>
      </c>
      <c r="B71" s="263" t="s">
        <v>281</v>
      </c>
      <c r="C71" s="279" t="s">
        <v>731</v>
      </c>
      <c r="D71" s="279"/>
      <c r="E71" s="266">
        <v>14760023.0045</v>
      </c>
      <c r="F71" s="267">
        <v>760.84199987379111</v>
      </c>
      <c r="G71" s="268">
        <v>14656708.345100001</v>
      </c>
      <c r="H71" s="269">
        <v>755.51638946991773</v>
      </c>
      <c r="I71" s="265">
        <v>7.0489674057367946E-3</v>
      </c>
      <c r="J71" s="265">
        <v>7.0489674057367946E-3</v>
      </c>
      <c r="K71" s="602"/>
      <c r="L71" s="674"/>
      <c r="M71" s="351"/>
      <c r="N71" s="351"/>
      <c r="O71" s="351"/>
    </row>
    <row r="72" spans="1:15" ht="12.75" customHeight="1">
      <c r="A72" s="263" t="s">
        <v>1121</v>
      </c>
      <c r="B72" s="263" t="s">
        <v>281</v>
      </c>
      <c r="C72" s="279" t="s">
        <v>731</v>
      </c>
      <c r="D72" s="279"/>
      <c r="E72" s="266">
        <v>33940746.305399999</v>
      </c>
      <c r="F72" s="267">
        <v>705.80587881238068</v>
      </c>
      <c r="G72" s="268">
        <v>34703000.224600002</v>
      </c>
      <c r="H72" s="269">
        <v>707.11104702019463</v>
      </c>
      <c r="I72" s="265">
        <v>-2.196507259506808E-2</v>
      </c>
      <c r="J72" s="265">
        <v>-1.8457754454749287E-3</v>
      </c>
      <c r="K72" s="602"/>
      <c r="L72" s="674"/>
      <c r="M72" s="351"/>
      <c r="N72" s="351"/>
      <c r="O72" s="351"/>
    </row>
    <row r="73" spans="1:15" ht="12.75" customHeight="1">
      <c r="A73" s="263" t="s">
        <v>282</v>
      </c>
      <c r="B73" s="263" t="s">
        <v>281</v>
      </c>
      <c r="C73" s="279" t="s">
        <v>240</v>
      </c>
      <c r="D73" s="279"/>
      <c r="E73" s="266">
        <v>104102451.1787</v>
      </c>
      <c r="F73" s="267">
        <v>1291.18328143091</v>
      </c>
      <c r="G73" s="268">
        <v>101538284.53399999</v>
      </c>
      <c r="H73" s="269">
        <v>1280.964535989767</v>
      </c>
      <c r="I73" s="265">
        <v>2.5253200371347484E-2</v>
      </c>
      <c r="J73" s="265">
        <v>7.9773835684273653E-3</v>
      </c>
      <c r="K73" s="602"/>
      <c r="L73" s="674"/>
      <c r="M73" s="351"/>
      <c r="N73" s="351"/>
      <c r="O73" s="351"/>
    </row>
    <row r="74" spans="1:15" ht="12.75" customHeight="1">
      <c r="A74" s="263" t="s">
        <v>283</v>
      </c>
      <c r="B74" s="263" t="s">
        <v>281</v>
      </c>
      <c r="C74" s="279" t="s">
        <v>230</v>
      </c>
      <c r="D74" s="279"/>
      <c r="E74" s="266">
        <v>746785526.52869999</v>
      </c>
      <c r="F74" s="267">
        <v>157.09889031573249</v>
      </c>
      <c r="G74" s="268">
        <v>737655982.64950001</v>
      </c>
      <c r="H74" s="269">
        <v>156.92660526762856</v>
      </c>
      <c r="I74" s="265">
        <v>1.2376424910713224E-2</v>
      </c>
      <c r="J74" s="265">
        <v>1.0978702292712139E-3</v>
      </c>
      <c r="K74" s="602"/>
      <c r="L74" s="674"/>
      <c r="M74" s="351"/>
      <c r="N74" s="351"/>
      <c r="O74" s="351"/>
    </row>
    <row r="75" spans="1:15" ht="12.75" customHeight="1">
      <c r="A75" s="263" t="s">
        <v>1092</v>
      </c>
      <c r="B75" s="263" t="s">
        <v>281</v>
      </c>
      <c r="C75" s="279" t="s">
        <v>240</v>
      </c>
      <c r="D75" s="279"/>
      <c r="E75" s="266">
        <v>22359750.5167</v>
      </c>
      <c r="F75" s="267">
        <v>776.09961506244417</v>
      </c>
      <c r="G75" s="268">
        <v>22163987.197999999</v>
      </c>
      <c r="H75" s="269">
        <v>769.95516214033921</v>
      </c>
      <c r="I75" s="265">
        <v>8.8324955682010931E-3</v>
      </c>
      <c r="J75" s="265">
        <v>7.9802736889567072E-3</v>
      </c>
      <c r="K75" s="602"/>
      <c r="L75" s="674"/>
      <c r="M75" s="351"/>
      <c r="N75" s="351"/>
      <c r="O75" s="351"/>
    </row>
    <row r="76" spans="1:15" ht="12.75" customHeight="1">
      <c r="A76" s="353" t="s">
        <v>1103</v>
      </c>
      <c r="B76" s="263" t="s">
        <v>281</v>
      </c>
      <c r="C76" s="279" t="s">
        <v>731</v>
      </c>
      <c r="D76" s="279"/>
      <c r="E76" s="266">
        <v>128115653.0045</v>
      </c>
      <c r="F76" s="267">
        <v>872.21800055346864</v>
      </c>
      <c r="G76" s="268">
        <v>130788823.3189</v>
      </c>
      <c r="H76" s="269">
        <v>876.13435646860182</v>
      </c>
      <c r="I76" s="265">
        <v>-2.0438828384303553E-2</v>
      </c>
      <c r="J76" s="265">
        <v>-4.4700403382407217E-3</v>
      </c>
      <c r="K76" s="602"/>
      <c r="L76" s="674"/>
      <c r="M76" s="351"/>
      <c r="N76" s="351"/>
      <c r="O76" s="351"/>
    </row>
    <row r="77" spans="1:15" ht="12.75" customHeight="1">
      <c r="A77" s="263" t="s">
        <v>284</v>
      </c>
      <c r="B77" s="263" t="s">
        <v>281</v>
      </c>
      <c r="C77" s="279" t="s">
        <v>230</v>
      </c>
      <c r="D77" s="279"/>
      <c r="E77" s="268">
        <v>194377735.25780001</v>
      </c>
      <c r="F77" s="269">
        <v>804.18919243319533</v>
      </c>
      <c r="G77" s="268">
        <v>223362169.8193</v>
      </c>
      <c r="H77" s="269">
        <v>794.77707151432674</v>
      </c>
      <c r="I77" s="265">
        <v>-0.12976429529202904</v>
      </c>
      <c r="J77" s="265">
        <v>1.1842466593726897E-2</v>
      </c>
      <c r="K77" s="602"/>
      <c r="L77" s="674"/>
      <c r="M77" s="351"/>
      <c r="N77" s="351"/>
      <c r="O77" s="351"/>
    </row>
    <row r="78" spans="1:15" ht="12.75" customHeight="1">
      <c r="A78" s="353" t="s">
        <v>1104</v>
      </c>
      <c r="B78" s="263" t="s">
        <v>281</v>
      </c>
      <c r="C78" s="279" t="s">
        <v>731</v>
      </c>
      <c r="D78" s="279"/>
      <c r="E78" s="266">
        <v>138203309.78650001</v>
      </c>
      <c r="F78" s="267">
        <v>763.06338143632445</v>
      </c>
      <c r="G78" s="268">
        <v>135657805.7771</v>
      </c>
      <c r="H78" s="269">
        <v>754.53129262274228</v>
      </c>
      <c r="I78" s="265">
        <v>1.8764154372233666E-2</v>
      </c>
      <c r="J78" s="265">
        <v>1.1307799818248476E-2</v>
      </c>
      <c r="K78" s="602"/>
      <c r="L78" s="674"/>
      <c r="M78" s="351"/>
      <c r="N78" s="351"/>
      <c r="O78" s="351"/>
    </row>
    <row r="79" spans="1:15" ht="12.75" customHeight="1">
      <c r="A79" s="263" t="s">
        <v>820</v>
      </c>
      <c r="B79" s="263" t="s">
        <v>281</v>
      </c>
      <c r="C79" s="279" t="s">
        <v>731</v>
      </c>
      <c r="D79" s="279"/>
      <c r="E79" s="270">
        <v>43748350.277099997</v>
      </c>
      <c r="F79" s="271">
        <v>774.29667197325011</v>
      </c>
      <c r="G79" s="268">
        <v>43351464.785300002</v>
      </c>
      <c r="H79" s="269">
        <v>766.20900205064879</v>
      </c>
      <c r="I79" s="265">
        <v>9.1550653193748222E-3</v>
      </c>
      <c r="J79" s="265">
        <v>1.0555435789655121E-2</v>
      </c>
      <c r="K79" s="602"/>
      <c r="L79" s="674"/>
      <c r="M79" s="351"/>
      <c r="N79" s="351"/>
      <c r="O79" s="351"/>
    </row>
    <row r="80" spans="1:15" ht="12.75" customHeight="1">
      <c r="A80" s="263" t="s">
        <v>1168</v>
      </c>
      <c r="B80" s="263" t="s">
        <v>691</v>
      </c>
      <c r="C80" s="279" t="s">
        <v>228</v>
      </c>
      <c r="D80" s="279"/>
      <c r="E80" s="270">
        <v>0</v>
      </c>
      <c r="F80" s="271">
        <v>0</v>
      </c>
      <c r="G80" s="275">
        <v>0</v>
      </c>
      <c r="H80" s="276">
        <v>0</v>
      </c>
      <c r="I80" s="265" t="s">
        <v>1117</v>
      </c>
      <c r="J80" s="265" t="s">
        <v>1117</v>
      </c>
      <c r="K80" s="602"/>
      <c r="L80" s="674"/>
      <c r="M80" s="351"/>
      <c r="N80" s="351"/>
      <c r="O80" s="351"/>
    </row>
    <row r="81" spans="1:15" ht="12.75" customHeight="1">
      <c r="A81" s="263" t="s">
        <v>1169</v>
      </c>
      <c r="B81" s="263" t="s">
        <v>691</v>
      </c>
      <c r="C81" s="279" t="s">
        <v>230</v>
      </c>
      <c r="D81" s="279"/>
      <c r="E81" s="270">
        <v>0</v>
      </c>
      <c r="F81" s="271">
        <v>0</v>
      </c>
      <c r="G81" s="268">
        <v>0</v>
      </c>
      <c r="H81" s="269">
        <v>0</v>
      </c>
      <c r="I81" s="265" t="s">
        <v>1117</v>
      </c>
      <c r="J81" s="265" t="s">
        <v>1117</v>
      </c>
      <c r="K81" s="602"/>
      <c r="L81" s="674"/>
      <c r="M81" s="351"/>
      <c r="N81" s="351"/>
      <c r="O81" s="351"/>
    </row>
    <row r="82" spans="1:15" ht="12.75" customHeight="1">
      <c r="A82" s="263" t="s">
        <v>1170</v>
      </c>
      <c r="B82" s="263" t="s">
        <v>691</v>
      </c>
      <c r="C82" s="279" t="s">
        <v>227</v>
      </c>
      <c r="D82" s="279"/>
      <c r="E82" s="270">
        <v>0</v>
      </c>
      <c r="F82" s="271">
        <v>0</v>
      </c>
      <c r="G82" s="268">
        <v>0</v>
      </c>
      <c r="H82" s="269">
        <v>0</v>
      </c>
      <c r="I82" s="265" t="s">
        <v>1117</v>
      </c>
      <c r="J82" s="265" t="s">
        <v>1117</v>
      </c>
      <c r="K82" s="602"/>
      <c r="L82" s="674"/>
      <c r="M82" s="351"/>
      <c r="N82" s="351"/>
      <c r="O82" s="351"/>
    </row>
    <row r="83" spans="1:15" ht="12.75" customHeight="1">
      <c r="A83" s="263" t="s">
        <v>285</v>
      </c>
      <c r="B83" s="263" t="s">
        <v>286</v>
      </c>
      <c r="C83" s="279" t="s">
        <v>227</v>
      </c>
      <c r="D83" s="279"/>
      <c r="E83" s="266">
        <v>262940514.53940001</v>
      </c>
      <c r="F83" s="267">
        <v>108.17982690994552</v>
      </c>
      <c r="G83" s="268">
        <v>264976221.3994</v>
      </c>
      <c r="H83" s="269">
        <v>108.33469946254614</v>
      </c>
      <c r="I83" s="265">
        <v>-7.6826020434925812E-3</v>
      </c>
      <c r="J83" s="265">
        <v>-1.4295747656932756E-3</v>
      </c>
      <c r="K83" s="602"/>
      <c r="L83" s="674"/>
      <c r="M83" s="351"/>
      <c r="N83" s="351"/>
      <c r="O83" s="351"/>
    </row>
    <row r="84" spans="1:15" ht="12.75" customHeight="1">
      <c r="A84" s="263" t="s">
        <v>287</v>
      </c>
      <c r="B84" s="263" t="s">
        <v>286</v>
      </c>
      <c r="C84" s="279" t="s">
        <v>240</v>
      </c>
      <c r="D84" s="279"/>
      <c r="E84" s="266">
        <v>191176592.43790001</v>
      </c>
      <c r="F84" s="267">
        <v>1415.0804863348371</v>
      </c>
      <c r="G84" s="268">
        <v>190082156.83700001</v>
      </c>
      <c r="H84" s="269">
        <v>1401.4822259457469</v>
      </c>
      <c r="I84" s="265">
        <v>5.7576977192999035E-3</v>
      </c>
      <c r="J84" s="265">
        <v>9.7027704935137571E-3</v>
      </c>
      <c r="K84" s="602"/>
      <c r="L84" s="674"/>
      <c r="M84" s="351"/>
      <c r="N84" s="351"/>
      <c r="O84" s="351"/>
    </row>
    <row r="85" spans="1:15" ht="12.75" customHeight="1">
      <c r="A85" s="263" t="s">
        <v>288</v>
      </c>
      <c r="B85" s="263" t="s">
        <v>286</v>
      </c>
      <c r="C85" s="279" t="s">
        <v>227</v>
      </c>
      <c r="D85" s="279"/>
      <c r="E85" s="266">
        <v>36578533.406800002</v>
      </c>
      <c r="F85" s="267">
        <v>603.29059306281738</v>
      </c>
      <c r="G85" s="268">
        <v>37657109.7808</v>
      </c>
      <c r="H85" s="269">
        <v>618.52965967875275</v>
      </c>
      <c r="I85" s="265">
        <v>-2.8642038124495839E-2</v>
      </c>
      <c r="J85" s="265">
        <v>-2.4637568106030905E-2</v>
      </c>
      <c r="K85" s="602"/>
      <c r="L85" s="674"/>
      <c r="M85" s="351"/>
      <c r="N85" s="351"/>
      <c r="O85" s="351"/>
    </row>
    <row r="86" spans="1:15" ht="12.75" customHeight="1">
      <c r="A86" s="263" t="s">
        <v>289</v>
      </c>
      <c r="B86" s="263" t="s">
        <v>286</v>
      </c>
      <c r="C86" s="279" t="s">
        <v>227</v>
      </c>
      <c r="D86" s="279"/>
      <c r="E86" s="266">
        <v>298643861.56120002</v>
      </c>
      <c r="F86" s="267">
        <v>1013.4622670655783</v>
      </c>
      <c r="G86" s="268">
        <v>307308870.05110002</v>
      </c>
      <c r="H86" s="269">
        <v>1048.0805815303122</v>
      </c>
      <c r="I86" s="265">
        <v>-2.8196415184693957E-2</v>
      </c>
      <c r="J86" s="265">
        <v>-3.3030203092005883E-2</v>
      </c>
      <c r="K86" s="602"/>
      <c r="L86" s="674"/>
      <c r="M86" s="351"/>
      <c r="N86" s="351"/>
      <c r="O86" s="351"/>
    </row>
    <row r="87" spans="1:15" ht="12.75" customHeight="1">
      <c r="A87" s="263" t="s">
        <v>290</v>
      </c>
      <c r="B87" s="263" t="s">
        <v>286</v>
      </c>
      <c r="C87" s="279" t="s">
        <v>230</v>
      </c>
      <c r="D87" s="279"/>
      <c r="E87" s="266">
        <v>226606813.4411</v>
      </c>
      <c r="F87" s="267">
        <v>1146.636599991652</v>
      </c>
      <c r="G87" s="268">
        <v>337273567.65990001</v>
      </c>
      <c r="H87" s="269">
        <v>1133.3164532445664</v>
      </c>
      <c r="I87" s="265">
        <v>-0.32812163427640484</v>
      </c>
      <c r="J87" s="265">
        <v>1.1753245714338112E-2</v>
      </c>
      <c r="K87" s="602"/>
      <c r="L87" s="674"/>
      <c r="M87" s="351"/>
      <c r="N87" s="351"/>
      <c r="O87" s="351"/>
    </row>
    <row r="88" spans="1:15" ht="12.75" customHeight="1">
      <c r="A88" s="263" t="s">
        <v>1264</v>
      </c>
      <c r="B88" s="263" t="s">
        <v>286</v>
      </c>
      <c r="C88" s="279" t="s">
        <v>731</v>
      </c>
      <c r="D88" s="279"/>
      <c r="E88" s="266">
        <v>10302559.918400001</v>
      </c>
      <c r="F88" s="267">
        <v>711.30966176668005</v>
      </c>
      <c r="G88" s="268">
        <v>10495785.3847</v>
      </c>
      <c r="H88" s="269">
        <v>721.19240448347875</v>
      </c>
      <c r="I88" s="265">
        <v>-1.8409814913105005E-2</v>
      </c>
      <c r="J88" s="265">
        <v>-1.3703337216753875E-2</v>
      </c>
      <c r="K88" s="602"/>
      <c r="L88" s="674"/>
      <c r="M88" s="351"/>
      <c r="N88" s="351"/>
      <c r="O88" s="351"/>
    </row>
    <row r="89" spans="1:15" ht="12.75" customHeight="1">
      <c r="A89" s="263" t="s">
        <v>1265</v>
      </c>
      <c r="B89" s="263" t="s">
        <v>286</v>
      </c>
      <c r="C89" s="279" t="s">
        <v>731</v>
      </c>
      <c r="D89" s="279"/>
      <c r="E89" s="266">
        <v>7015413.3905999996</v>
      </c>
      <c r="F89" s="267">
        <v>699.0408698684804</v>
      </c>
      <c r="G89" s="268">
        <v>7217716.8283000002</v>
      </c>
      <c r="H89" s="269">
        <v>713.62772752213107</v>
      </c>
      <c r="I89" s="265">
        <v>-2.8028730208254693E-2</v>
      </c>
      <c r="J89" s="265">
        <v>-2.0440430060501447E-2</v>
      </c>
      <c r="K89" s="602"/>
      <c r="L89" s="674"/>
      <c r="M89" s="351"/>
      <c r="N89" s="351"/>
      <c r="O89" s="351"/>
    </row>
    <row r="90" spans="1:15" ht="12.75" customHeight="1">
      <c r="A90" s="263" t="s">
        <v>1266</v>
      </c>
      <c r="B90" s="263" t="s">
        <v>286</v>
      </c>
      <c r="C90" s="279" t="s">
        <v>731</v>
      </c>
      <c r="D90" s="279"/>
      <c r="E90" s="266">
        <v>5673269.6228</v>
      </c>
      <c r="F90" s="267">
        <v>698.79231969018792</v>
      </c>
      <c r="G90" s="268">
        <v>5798794.4812000003</v>
      </c>
      <c r="H90" s="269">
        <v>715.29168988352978</v>
      </c>
      <c r="I90" s="265">
        <v>-2.164671619367764E-2</v>
      </c>
      <c r="J90" s="265">
        <v>-2.306663201417658E-2</v>
      </c>
      <c r="K90" s="602"/>
      <c r="L90" s="674"/>
      <c r="M90" s="351"/>
      <c r="N90" s="351"/>
      <c r="O90" s="351"/>
    </row>
    <row r="91" spans="1:15" ht="12.75" customHeight="1">
      <c r="A91" s="263" t="s">
        <v>1267</v>
      </c>
      <c r="B91" s="263" t="s">
        <v>286</v>
      </c>
      <c r="C91" s="279" t="s">
        <v>731</v>
      </c>
      <c r="D91" s="279"/>
      <c r="E91" s="266">
        <v>7507228.8975</v>
      </c>
      <c r="F91" s="267">
        <v>698.853891058768</v>
      </c>
      <c r="G91" s="268">
        <v>7770831.9802999999</v>
      </c>
      <c r="H91" s="269">
        <v>715.45354988870815</v>
      </c>
      <c r="I91" s="265">
        <v>-3.3922118438317272E-2</v>
      </c>
      <c r="J91" s="265">
        <v>-2.3201588464439538E-2</v>
      </c>
      <c r="K91" s="602"/>
      <c r="L91" s="674"/>
      <c r="M91" s="351"/>
      <c r="N91" s="351"/>
      <c r="O91" s="351"/>
    </row>
    <row r="92" spans="1:15" ht="12.75" customHeight="1">
      <c r="A92" s="263" t="s">
        <v>291</v>
      </c>
      <c r="B92" s="263" t="s">
        <v>286</v>
      </c>
      <c r="C92" s="279" t="s">
        <v>228</v>
      </c>
      <c r="D92" s="279"/>
      <c r="E92" s="266">
        <v>350792904.52990001</v>
      </c>
      <c r="F92" s="267">
        <v>1172.5960577166275</v>
      </c>
      <c r="G92" s="268">
        <v>350140611.75</v>
      </c>
      <c r="H92" s="269">
        <v>1155.6859517126036</v>
      </c>
      <c r="I92" s="265">
        <v>1.8629452226059939E-3</v>
      </c>
      <c r="J92" s="265">
        <v>1.4632094453484346E-2</v>
      </c>
      <c r="K92" s="602"/>
      <c r="L92" s="674"/>
      <c r="M92" s="351"/>
      <c r="N92" s="351"/>
      <c r="O92" s="351"/>
    </row>
    <row r="93" spans="1:15" ht="12.75" customHeight="1">
      <c r="A93" s="262" t="s">
        <v>292</v>
      </c>
      <c r="B93" s="263" t="s">
        <v>286</v>
      </c>
      <c r="C93" s="279" t="s">
        <v>230</v>
      </c>
      <c r="D93" s="279"/>
      <c r="E93" s="266">
        <v>1716898071.3352001</v>
      </c>
      <c r="F93" s="267">
        <v>174.97588327619229</v>
      </c>
      <c r="G93" s="268">
        <v>2099316882.2054</v>
      </c>
      <c r="H93" s="269">
        <v>174.90128810252543</v>
      </c>
      <c r="I93" s="265">
        <v>-0.18216345236477904</v>
      </c>
      <c r="J93" s="265">
        <v>4.2649870950706159E-4</v>
      </c>
      <c r="K93" s="602"/>
      <c r="L93" s="674"/>
      <c r="M93" s="351"/>
      <c r="N93" s="351"/>
      <c r="O93" s="351"/>
    </row>
    <row r="94" spans="1:15" ht="12.75" customHeight="1">
      <c r="A94" s="263" t="s">
        <v>293</v>
      </c>
      <c r="B94" s="263" t="s">
        <v>286</v>
      </c>
      <c r="C94" s="279" t="s">
        <v>227</v>
      </c>
      <c r="D94" s="279"/>
      <c r="E94" s="266">
        <v>66522967.867299996</v>
      </c>
      <c r="F94" s="267">
        <v>1031.7019100260306</v>
      </c>
      <c r="G94" s="268">
        <v>71112696.478499994</v>
      </c>
      <c r="H94" s="269">
        <v>1082.9530727916076</v>
      </c>
      <c r="I94" s="265">
        <v>-6.4541619689356677E-2</v>
      </c>
      <c r="J94" s="265">
        <v>-4.7325377297709803E-2</v>
      </c>
      <c r="K94" s="602"/>
      <c r="L94" s="674"/>
      <c r="M94" s="351"/>
      <c r="N94" s="351"/>
      <c r="O94" s="351"/>
    </row>
    <row r="95" spans="1:15" ht="18.75" customHeight="1">
      <c r="A95" s="482" t="s">
        <v>594</v>
      </c>
      <c r="B95" s="483"/>
      <c r="C95" s="484"/>
      <c r="D95" s="484"/>
      <c r="E95" s="485">
        <f>SUM(E10:E94)</f>
        <v>13406644946.543497</v>
      </c>
      <c r="F95" s="485"/>
      <c r="G95" s="485">
        <f>SUM(G10:G94)</f>
        <v>14243603426.242304</v>
      </c>
      <c r="H95" s="486"/>
      <c r="I95" s="487">
        <v>-5.8760304864764801E-2</v>
      </c>
      <c r="J95" s="487"/>
      <c r="K95" s="602"/>
      <c r="L95" s="602"/>
      <c r="M95" s="150"/>
      <c r="N95" s="150"/>
    </row>
    <row r="96" spans="1:15" ht="12.75" customHeight="1">
      <c r="A96" s="36" t="s">
        <v>595</v>
      </c>
    </row>
    <row r="97" spans="1:9" ht="12.75" customHeight="1"/>
    <row r="98" spans="1:9" ht="12.75" customHeight="1">
      <c r="A98" s="80" t="s">
        <v>738</v>
      </c>
    </row>
    <row r="99" spans="1:9" ht="12.75" customHeight="1">
      <c r="A99" s="81" t="s">
        <v>730</v>
      </c>
    </row>
    <row r="100" spans="1:9" ht="12.75" customHeight="1">
      <c r="A100" s="51" t="s">
        <v>774</v>
      </c>
    </row>
    <row r="101" spans="1:9" ht="12.75" customHeight="1">
      <c r="A101" s="573" t="s">
        <v>777</v>
      </c>
    </row>
    <row r="102" spans="1:9" ht="12.75" customHeight="1">
      <c r="A102" s="51" t="s">
        <v>780</v>
      </c>
    </row>
    <row r="103" spans="1:9" ht="12.75" customHeight="1">
      <c r="A103" s="90" t="s">
        <v>781</v>
      </c>
    </row>
    <row r="104" spans="1:9" ht="12.75" customHeight="1">
      <c r="A104" s="51"/>
      <c r="B104" s="83"/>
      <c r="C104" s="83"/>
      <c r="D104" s="83"/>
      <c r="E104" s="83"/>
      <c r="F104" s="83"/>
      <c r="G104" s="83"/>
      <c r="H104" s="83"/>
      <c r="I104" s="83"/>
    </row>
    <row r="105" spans="1:9" ht="12.75" customHeight="1">
      <c r="A105" s="90"/>
      <c r="B105" s="84"/>
      <c r="C105" s="84"/>
      <c r="D105" s="84"/>
      <c r="E105" s="84"/>
      <c r="F105" s="84"/>
      <c r="G105" s="84"/>
      <c r="H105" s="84"/>
      <c r="I105" s="84"/>
    </row>
    <row r="106" spans="1:9" ht="12.75" customHeight="1">
      <c r="A106" s="51"/>
    </row>
    <row r="107" spans="1:9" ht="12.75" customHeight="1">
      <c r="A107" s="90"/>
    </row>
    <row r="108" spans="1:9" ht="12.75" customHeight="1"/>
    <row r="109" spans="1:9" ht="12.75" customHeight="1"/>
    <row r="110" spans="1:9" ht="12.75" customHeight="1">
      <c r="A110" s="75" t="s">
        <v>328</v>
      </c>
    </row>
    <row r="111" spans="1:9" ht="12.75" customHeight="1"/>
    <row r="112" spans="1:9" ht="12.75" customHeight="1"/>
    <row r="113" spans="1:10">
      <c r="A113" s="90"/>
      <c r="B113" s="90"/>
      <c r="C113" s="90"/>
      <c r="D113" s="90"/>
      <c r="E113" s="90"/>
      <c r="F113" s="90"/>
      <c r="G113" s="90"/>
      <c r="H113" s="90"/>
      <c r="I113" s="90"/>
      <c r="J113" s="90"/>
    </row>
    <row r="114" spans="1:10" ht="12.75" customHeight="1"/>
    <row r="115" spans="1:10" ht="12.75" customHeight="1">
      <c r="A115" s="51"/>
    </row>
    <row r="116" spans="1:10" ht="12.75" customHeight="1">
      <c r="A116" s="90"/>
    </row>
    <row r="117" spans="1:10" ht="12.75" customHeight="1">
      <c r="A117" s="51"/>
    </row>
    <row r="118" spans="1:10" ht="12.75" customHeight="1">
      <c r="A118" s="51"/>
    </row>
    <row r="119" spans="1:10" ht="12.75" customHeight="1">
      <c r="A119" s="90"/>
    </row>
    <row r="120" spans="1:10" ht="12.75" customHeight="1"/>
    <row r="121" spans="1:10" ht="12.75" customHeight="1">
      <c r="A121" s="51"/>
    </row>
    <row r="122" spans="1:10" ht="12.75" customHeight="1">
      <c r="A122" s="90"/>
    </row>
    <row r="123" spans="1:10" ht="12.75" customHeight="1">
      <c r="A123" s="98"/>
    </row>
    <row r="124" spans="1:10" ht="12.75" customHeight="1">
      <c r="A124" s="51"/>
    </row>
    <row r="125" spans="1:10" ht="12.75" customHeight="1">
      <c r="A125" s="90"/>
    </row>
    <row r="126" spans="1:10" ht="12.75" customHeight="1"/>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201" spans="10:10">
      <c r="J201" s="53" t="s">
        <v>439</v>
      </c>
    </row>
  </sheetData>
  <mergeCells count="7">
    <mergeCell ref="E7:F7"/>
    <mergeCell ref="G7:H7"/>
    <mergeCell ref="I7:J7"/>
    <mergeCell ref="E5:F5"/>
    <mergeCell ref="E6:F6"/>
    <mergeCell ref="G5:H5"/>
    <mergeCell ref="G6:H6"/>
  </mergeCells>
  <hyperlinks>
    <hyperlink ref="A110" location="'2 Sadržaj'!A1" display="Sadržaj / Contents"/>
  </hyperlinks>
  <pageMargins left="0.7" right="0.7" top="0.75" bottom="0.75" header="0.3" footer="0.3"/>
  <pageSetup paperSize="9" scale="55" orientation="portrait" r:id="rId1"/>
  <rowBreaks count="1" manualBreakCount="1">
    <brk id="97"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88" t="s">
        <v>976</v>
      </c>
      <c r="M1" s="376" t="str">
        <f>Naslovnica!A20</f>
        <v>Rujan 2015.</v>
      </c>
    </row>
    <row r="2" spans="1:14" ht="12.75" customHeight="1">
      <c r="A2" s="125" t="s">
        <v>977</v>
      </c>
      <c r="M2" s="118" t="str">
        <f>Naslovnica!A24</f>
        <v>September 2015</v>
      </c>
    </row>
    <row r="3" spans="1:14" ht="12.75" customHeight="1">
      <c r="A3" s="18"/>
      <c r="M3" s="19"/>
    </row>
    <row r="4" spans="1:14" ht="12.75" customHeight="1">
      <c r="A4" s="112"/>
      <c r="B4" s="112"/>
      <c r="C4" s="112"/>
      <c r="D4" s="112"/>
      <c r="E4" s="112"/>
      <c r="F4" s="112"/>
      <c r="G4" s="112"/>
      <c r="H4" s="112"/>
      <c r="I4" s="112"/>
      <c r="J4" s="112"/>
      <c r="K4" s="112"/>
      <c r="L4" s="112"/>
      <c r="M4" s="21" t="s">
        <v>482</v>
      </c>
    </row>
    <row r="5" spans="1:14" ht="25.5" customHeight="1">
      <c r="A5" s="790" t="s">
        <v>598</v>
      </c>
      <c r="B5" s="791" t="s">
        <v>751</v>
      </c>
      <c r="C5" s="792"/>
      <c r="D5" s="722" t="s">
        <v>750</v>
      </c>
      <c r="E5" s="765"/>
      <c r="F5" s="722" t="s">
        <v>752</v>
      </c>
      <c r="G5" s="765"/>
      <c r="H5" s="722" t="s">
        <v>753</v>
      </c>
      <c r="I5" s="765"/>
      <c r="J5" s="722" t="s">
        <v>1096</v>
      </c>
      <c r="K5" s="765"/>
      <c r="L5" s="722" t="s">
        <v>754</v>
      </c>
      <c r="M5" s="765"/>
    </row>
    <row r="6" spans="1:14" ht="12.75" customHeight="1">
      <c r="A6" s="790"/>
      <c r="B6" s="437" t="s">
        <v>130</v>
      </c>
      <c r="C6" s="437" t="s">
        <v>131</v>
      </c>
      <c r="D6" s="437" t="s">
        <v>130</v>
      </c>
      <c r="E6" s="437" t="s">
        <v>131</v>
      </c>
      <c r="F6" s="437" t="s">
        <v>130</v>
      </c>
      <c r="G6" s="437" t="s">
        <v>131</v>
      </c>
      <c r="H6" s="437" t="s">
        <v>130</v>
      </c>
      <c r="I6" s="437" t="s">
        <v>131</v>
      </c>
      <c r="J6" s="437" t="s">
        <v>130</v>
      </c>
      <c r="K6" s="437" t="s">
        <v>131</v>
      </c>
      <c r="L6" s="437" t="s">
        <v>130</v>
      </c>
      <c r="M6" s="437" t="s">
        <v>131</v>
      </c>
    </row>
    <row r="7" spans="1:14" ht="12.75" customHeight="1">
      <c r="A7" s="790"/>
      <c r="B7" s="489" t="s">
        <v>122</v>
      </c>
      <c r="C7" s="489" t="s">
        <v>123</v>
      </c>
      <c r="D7" s="489" t="s">
        <v>122</v>
      </c>
      <c r="E7" s="489" t="s">
        <v>123</v>
      </c>
      <c r="F7" s="489" t="s">
        <v>122</v>
      </c>
      <c r="G7" s="489" t="s">
        <v>123</v>
      </c>
      <c r="H7" s="489" t="s">
        <v>122</v>
      </c>
      <c r="I7" s="489" t="s">
        <v>123</v>
      </c>
      <c r="J7" s="489" t="s">
        <v>122</v>
      </c>
      <c r="K7" s="489" t="s">
        <v>123</v>
      </c>
      <c r="L7" s="489" t="s">
        <v>122</v>
      </c>
      <c r="M7" s="489" t="s">
        <v>123</v>
      </c>
    </row>
    <row r="8" spans="1:14" ht="18">
      <c r="A8" s="209" t="s">
        <v>599</v>
      </c>
      <c r="B8" s="281">
        <v>93949.417349999989</v>
      </c>
      <c r="C8" s="282">
        <v>5.9576251049098493E-2</v>
      </c>
      <c r="D8" s="281">
        <v>27488.039920000003</v>
      </c>
      <c r="E8" s="282">
        <v>3.5771330958801972E-2</v>
      </c>
      <c r="F8" s="281">
        <v>321656.79294000001</v>
      </c>
      <c r="G8" s="282">
        <v>3.5811676710900804E-2</v>
      </c>
      <c r="H8" s="281">
        <v>65057.627310000003</v>
      </c>
      <c r="I8" s="282">
        <v>4.5582844400014554E-2</v>
      </c>
      <c r="J8" s="281">
        <v>69608.480129999996</v>
      </c>
      <c r="K8" s="282">
        <v>0.10674346332276927</v>
      </c>
      <c r="L8" s="281">
        <v>577760.35765000002</v>
      </c>
      <c r="M8" s="282">
        <v>4.3095074118351888E-2</v>
      </c>
      <c r="N8" s="88"/>
    </row>
    <row r="9" spans="1:14" ht="18">
      <c r="A9" s="209" t="s">
        <v>600</v>
      </c>
      <c r="B9" s="281">
        <v>36750.000159999996</v>
      </c>
      <c r="C9" s="282">
        <v>2.3304319466187405E-2</v>
      </c>
      <c r="D9" s="281">
        <v>16255.9845</v>
      </c>
      <c r="E9" s="282">
        <v>2.1154589534321915E-2</v>
      </c>
      <c r="F9" s="281">
        <v>137522.97977999999</v>
      </c>
      <c r="G9" s="282">
        <v>1.5311128508079653E-2</v>
      </c>
      <c r="H9" s="281">
        <v>60165.569090000005</v>
      </c>
      <c r="I9" s="282">
        <v>4.2155207428633712E-2</v>
      </c>
      <c r="J9" s="281">
        <v>12466.251109999999</v>
      </c>
      <c r="K9" s="282">
        <v>1.9116791742148854E-2</v>
      </c>
      <c r="L9" s="281">
        <v>263160.78463999997</v>
      </c>
      <c r="M9" s="282">
        <v>1.9629130605694191E-2</v>
      </c>
      <c r="N9" s="88"/>
    </row>
    <row r="10" spans="1:14" ht="18">
      <c r="A10" s="209" t="s">
        <v>601</v>
      </c>
      <c r="B10" s="281">
        <v>1461209.5206600002</v>
      </c>
      <c r="C10" s="282">
        <v>0.92659845791127782</v>
      </c>
      <c r="D10" s="281">
        <v>748185.96432000003</v>
      </c>
      <c r="E10" s="282">
        <v>0.97364555007606102</v>
      </c>
      <c r="F10" s="281">
        <v>9187178.2424100004</v>
      </c>
      <c r="G10" s="282">
        <v>1.0228549942795087</v>
      </c>
      <c r="H10" s="281">
        <v>1401753.8480000002</v>
      </c>
      <c r="I10" s="282">
        <v>0.98214352693868112</v>
      </c>
      <c r="J10" s="281">
        <v>608274.41227000009</v>
      </c>
      <c r="K10" s="282">
        <v>0.93277884095530517</v>
      </c>
      <c r="L10" s="281">
        <v>13406601.98766</v>
      </c>
      <c r="M10" s="282">
        <v>0.99999679570167099</v>
      </c>
      <c r="N10" s="88"/>
    </row>
    <row r="11" spans="1:14" ht="21.75" customHeight="1">
      <c r="A11" s="209" t="s">
        <v>602</v>
      </c>
      <c r="B11" s="283">
        <v>575255.43752000004</v>
      </c>
      <c r="C11" s="284">
        <v>0.36478738591187782</v>
      </c>
      <c r="D11" s="283">
        <v>399669.30147000006</v>
      </c>
      <c r="E11" s="284">
        <v>0.52010630436237271</v>
      </c>
      <c r="F11" s="283">
        <v>9187178.2424100004</v>
      </c>
      <c r="G11" s="284">
        <v>1.0228549942795087</v>
      </c>
      <c r="H11" s="283">
        <v>1291332.0041500002</v>
      </c>
      <c r="I11" s="284">
        <v>0.90477609233192313</v>
      </c>
      <c r="J11" s="283">
        <v>425626.83301000006</v>
      </c>
      <c r="K11" s="284">
        <v>0.65269177194703076</v>
      </c>
      <c r="L11" s="283">
        <v>11879061.818560001</v>
      </c>
      <c r="M11" s="284">
        <v>0.8860577620963177</v>
      </c>
      <c r="N11" s="78"/>
    </row>
    <row r="12" spans="1:14" ht="18" customHeight="1">
      <c r="A12" s="210" t="s">
        <v>504</v>
      </c>
      <c r="B12" s="283">
        <v>552571.14883000008</v>
      </c>
      <c r="C12" s="284">
        <v>0.35040257208348569</v>
      </c>
      <c r="D12" s="283">
        <v>106110.81004000001</v>
      </c>
      <c r="E12" s="284">
        <v>0.13808641559362983</v>
      </c>
      <c r="F12" s="283">
        <v>2.9350300000000002</v>
      </c>
      <c r="G12" s="284">
        <v>3.2677172627410205E-7</v>
      </c>
      <c r="H12" s="283">
        <v>0</v>
      </c>
      <c r="I12" s="284">
        <v>0</v>
      </c>
      <c r="J12" s="283">
        <v>2905.8175200000001</v>
      </c>
      <c r="K12" s="284">
        <v>4.4560235374985534E-3</v>
      </c>
      <c r="L12" s="283">
        <v>661590.71142000018</v>
      </c>
      <c r="M12" s="284">
        <v>4.9347969910268318E-2</v>
      </c>
    </row>
    <row r="13" spans="1:14" ht="18" customHeight="1">
      <c r="A13" s="210" t="s">
        <v>603</v>
      </c>
      <c r="B13" s="283">
        <v>2766.16905</v>
      </c>
      <c r="C13" s="284">
        <v>1.754113930830528E-3</v>
      </c>
      <c r="D13" s="283">
        <v>195625.66655000002</v>
      </c>
      <c r="E13" s="284">
        <v>0.25457582579777799</v>
      </c>
      <c r="F13" s="283">
        <v>1178813.2505300001</v>
      </c>
      <c r="G13" s="284">
        <v>0.1312432380011358</v>
      </c>
      <c r="H13" s="283">
        <v>1035059.5802000001</v>
      </c>
      <c r="I13" s="284">
        <v>0.72521796044272291</v>
      </c>
      <c r="J13" s="283">
        <v>229265.37075999999</v>
      </c>
      <c r="K13" s="284">
        <v>0.35157468815863308</v>
      </c>
      <c r="L13" s="283">
        <v>2641530.0370900002</v>
      </c>
      <c r="M13" s="284">
        <v>0.1970314010418959</v>
      </c>
    </row>
    <row r="14" spans="1:14" ht="18" customHeight="1">
      <c r="A14" s="210" t="s">
        <v>604</v>
      </c>
      <c r="B14" s="283">
        <v>0</v>
      </c>
      <c r="C14" s="284">
        <v>0</v>
      </c>
      <c r="D14" s="283">
        <v>1112.0879499999999</v>
      </c>
      <c r="E14" s="284">
        <v>1.4472063570382654E-3</v>
      </c>
      <c r="F14" s="283">
        <v>0</v>
      </c>
      <c r="G14" s="284">
        <v>0</v>
      </c>
      <c r="H14" s="283">
        <v>0</v>
      </c>
      <c r="I14" s="284">
        <v>0</v>
      </c>
      <c r="J14" s="283">
        <v>0</v>
      </c>
      <c r="K14" s="284">
        <v>0</v>
      </c>
      <c r="L14" s="283">
        <v>1112.0879499999999</v>
      </c>
      <c r="M14" s="284">
        <v>8.2950503607256276E-5</v>
      </c>
    </row>
    <row r="15" spans="1:14" ht="19.5">
      <c r="A15" s="210" t="s">
        <v>605</v>
      </c>
      <c r="B15" s="283">
        <v>1839.68498</v>
      </c>
      <c r="C15" s="284">
        <v>1.1666015320927986E-3</v>
      </c>
      <c r="D15" s="283">
        <v>70169.792969999995</v>
      </c>
      <c r="E15" s="284">
        <v>9.1314873484820147E-2</v>
      </c>
      <c r="F15" s="283">
        <v>132222.04001</v>
      </c>
      <c r="G15" s="284">
        <v>1.4720948087600837E-2</v>
      </c>
      <c r="H15" s="283">
        <v>95876.259890000001</v>
      </c>
      <c r="I15" s="284">
        <v>6.7176022503812799E-2</v>
      </c>
      <c r="J15" s="283">
        <v>12354.427460000001</v>
      </c>
      <c r="K15" s="284">
        <v>1.8945312007781712E-2</v>
      </c>
      <c r="L15" s="283">
        <v>312462.20530999999</v>
      </c>
      <c r="M15" s="284">
        <v>2.330651751841966E-2</v>
      </c>
    </row>
    <row r="16" spans="1:14" ht="19.5">
      <c r="A16" s="572" t="s">
        <v>726</v>
      </c>
      <c r="B16" s="283">
        <v>0</v>
      </c>
      <c r="C16" s="284">
        <v>0</v>
      </c>
      <c r="D16" s="283">
        <v>0</v>
      </c>
      <c r="E16" s="284">
        <v>0</v>
      </c>
      <c r="F16" s="283">
        <v>0</v>
      </c>
      <c r="G16" s="284">
        <v>0</v>
      </c>
      <c r="H16" s="283">
        <v>0</v>
      </c>
      <c r="I16" s="284">
        <v>0</v>
      </c>
      <c r="J16" s="283">
        <v>0</v>
      </c>
      <c r="K16" s="284">
        <v>0</v>
      </c>
      <c r="L16" s="283">
        <v>0</v>
      </c>
      <c r="M16" s="284">
        <v>0</v>
      </c>
    </row>
    <row r="17" spans="1:13" ht="18" customHeight="1">
      <c r="A17" s="572" t="s">
        <v>727</v>
      </c>
      <c r="B17" s="283">
        <v>13786.258970000001</v>
      </c>
      <c r="C17" s="284">
        <v>8.7422961056246098E-3</v>
      </c>
      <c r="D17" s="283">
        <v>2126.0392700000002</v>
      </c>
      <c r="E17" s="284">
        <v>2.7667034310163994E-3</v>
      </c>
      <c r="F17" s="283">
        <v>23993.402750000001</v>
      </c>
      <c r="G17" s="284">
        <v>2.6713068131526039E-3</v>
      </c>
      <c r="H17" s="283">
        <v>2644.9634900000001</v>
      </c>
      <c r="I17" s="284">
        <v>1.85320252510742E-3</v>
      </c>
      <c r="J17" s="283">
        <v>25965.73072</v>
      </c>
      <c r="K17" s="284">
        <v>3.9818022453340172E-2</v>
      </c>
      <c r="L17" s="283">
        <v>68516.395199999999</v>
      </c>
      <c r="M17" s="284">
        <v>5.1106295029937129E-3</v>
      </c>
    </row>
    <row r="18" spans="1:13" ht="18" customHeight="1">
      <c r="A18" s="183" t="s">
        <v>737</v>
      </c>
      <c r="B18" s="283">
        <v>99.733580000000003</v>
      </c>
      <c r="C18" s="284">
        <v>6.3244168699523595E-5</v>
      </c>
      <c r="D18" s="283">
        <v>15747.4465</v>
      </c>
      <c r="E18" s="284">
        <v>2.0492807859234501E-2</v>
      </c>
      <c r="F18" s="283">
        <v>3623774.1858399999</v>
      </c>
      <c r="G18" s="284">
        <v>0.403453098037998</v>
      </c>
      <c r="H18" s="283">
        <v>109781.22588</v>
      </c>
      <c r="I18" s="284">
        <v>7.6918583481167091E-2</v>
      </c>
      <c r="J18" s="283">
        <v>38272.30487</v>
      </c>
      <c r="K18" s="284">
        <v>5.8689952194603226E-2</v>
      </c>
      <c r="L18" s="283">
        <v>3787674.8966699997</v>
      </c>
      <c r="M18" s="284">
        <v>0.28252220535195877</v>
      </c>
    </row>
    <row r="19" spans="1:13" ht="18" customHeight="1">
      <c r="A19" s="209" t="s">
        <v>645</v>
      </c>
      <c r="B19" s="283">
        <v>4192.44211</v>
      </c>
      <c r="C19" s="284">
        <v>2.6585580911446943E-3</v>
      </c>
      <c r="D19" s="283">
        <v>8777.4581899999994</v>
      </c>
      <c r="E19" s="284">
        <v>1.1422471838855539E-2</v>
      </c>
      <c r="F19" s="283">
        <v>4228372.4282499999</v>
      </c>
      <c r="G19" s="284">
        <v>0.47076607656789504</v>
      </c>
      <c r="H19" s="283">
        <v>47969.974689999995</v>
      </c>
      <c r="I19" s="284">
        <v>3.3610323379112891E-2</v>
      </c>
      <c r="J19" s="283">
        <v>116863.18168000001</v>
      </c>
      <c r="K19" s="284">
        <v>0.17920777359517392</v>
      </c>
      <c r="L19" s="283">
        <v>4406175.4849199997</v>
      </c>
      <c r="M19" s="284">
        <v>0.32865608826717402</v>
      </c>
    </row>
    <row r="20" spans="1:13" ht="18" customHeight="1">
      <c r="A20" s="210" t="s">
        <v>813</v>
      </c>
      <c r="B20" s="283">
        <v>885954.08314000012</v>
      </c>
      <c r="C20" s="284">
        <v>0.56181107199940006</v>
      </c>
      <c r="D20" s="283">
        <v>348516.66285000002</v>
      </c>
      <c r="E20" s="284">
        <v>0.45353924571368837</v>
      </c>
      <c r="F20" s="283">
        <v>0</v>
      </c>
      <c r="G20" s="284">
        <v>0</v>
      </c>
      <c r="H20" s="283">
        <v>110421.84385</v>
      </c>
      <c r="I20" s="284">
        <v>7.7367434606757934E-2</v>
      </c>
      <c r="J20" s="283">
        <v>182647.57926</v>
      </c>
      <c r="K20" s="284">
        <v>0.28008706900827435</v>
      </c>
      <c r="L20" s="283">
        <v>1527540.1691000003</v>
      </c>
      <c r="M20" s="284">
        <v>0.11393903360535329</v>
      </c>
    </row>
    <row r="21" spans="1:13" ht="18" customHeight="1">
      <c r="A21" s="210" t="s">
        <v>814</v>
      </c>
      <c r="B21" s="283">
        <v>866200.16508000006</v>
      </c>
      <c r="C21" s="284">
        <v>0.54928449743681829</v>
      </c>
      <c r="D21" s="283">
        <v>153598.69076</v>
      </c>
      <c r="E21" s="284">
        <v>0.19988437218533542</v>
      </c>
      <c r="F21" s="283">
        <v>0</v>
      </c>
      <c r="G21" s="284">
        <v>0</v>
      </c>
      <c r="H21" s="283">
        <v>0</v>
      </c>
      <c r="I21" s="284">
        <v>0</v>
      </c>
      <c r="J21" s="283">
        <v>4148.1435600000004</v>
      </c>
      <c r="K21" s="284">
        <v>6.3611101568012583E-3</v>
      </c>
      <c r="L21" s="283">
        <v>1023946.9994000001</v>
      </c>
      <c r="M21" s="284">
        <v>7.6376080927204507E-2</v>
      </c>
    </row>
    <row r="22" spans="1:13" ht="18" customHeight="1">
      <c r="A22" s="210" t="s">
        <v>815</v>
      </c>
      <c r="B22" s="283">
        <v>1188.9744599999999</v>
      </c>
      <c r="C22" s="284">
        <v>7.5396572877124203E-4</v>
      </c>
      <c r="D22" s="283">
        <v>26727.700270000001</v>
      </c>
      <c r="E22" s="284">
        <v>3.4781869311467109E-2</v>
      </c>
      <c r="F22" s="283">
        <v>0</v>
      </c>
      <c r="G22" s="284">
        <v>0</v>
      </c>
      <c r="H22" s="283">
        <v>77017.067230000001</v>
      </c>
      <c r="I22" s="284">
        <v>5.3962266022433425E-2</v>
      </c>
      <c r="J22" s="283">
        <v>68649.26565999999</v>
      </c>
      <c r="K22" s="284">
        <v>0.10527252365556358</v>
      </c>
      <c r="L22" s="283">
        <v>173583.00761999999</v>
      </c>
      <c r="M22" s="284">
        <v>1.2947535219441236E-2</v>
      </c>
    </row>
    <row r="23" spans="1:13" ht="18" customHeight="1">
      <c r="A23" s="210" t="s">
        <v>604</v>
      </c>
      <c r="B23" s="283">
        <v>0</v>
      </c>
      <c r="C23" s="284">
        <v>0</v>
      </c>
      <c r="D23" s="283">
        <v>0</v>
      </c>
      <c r="E23" s="284">
        <v>0</v>
      </c>
      <c r="F23" s="283">
        <v>0</v>
      </c>
      <c r="G23" s="284">
        <v>0</v>
      </c>
      <c r="H23" s="283">
        <v>0</v>
      </c>
      <c r="I23" s="284">
        <v>0</v>
      </c>
      <c r="J23" s="283">
        <v>0</v>
      </c>
      <c r="K23" s="284">
        <v>0</v>
      </c>
      <c r="L23" s="283">
        <v>0</v>
      </c>
      <c r="M23" s="284">
        <v>0</v>
      </c>
    </row>
    <row r="24" spans="1:13" ht="19.5">
      <c r="A24" s="210" t="s">
        <v>816</v>
      </c>
      <c r="B24" s="283">
        <v>232.76785000000001</v>
      </c>
      <c r="C24" s="284">
        <v>1.4760534188410166E-4</v>
      </c>
      <c r="D24" s="283">
        <v>46237.098279999998</v>
      </c>
      <c r="E24" s="284">
        <v>6.017026131954676E-2</v>
      </c>
      <c r="F24" s="283">
        <v>0</v>
      </c>
      <c r="G24" s="284">
        <v>0</v>
      </c>
      <c r="H24" s="283">
        <v>23312.916140000001</v>
      </c>
      <c r="I24" s="284">
        <v>1.6334272749551463E-2</v>
      </c>
      <c r="J24" s="283">
        <v>0</v>
      </c>
      <c r="K24" s="284">
        <v>0</v>
      </c>
      <c r="L24" s="283">
        <v>69782.782269999996</v>
      </c>
      <c r="M24" s="284">
        <v>5.2050891590112221E-3</v>
      </c>
    </row>
    <row r="25" spans="1:13" ht="19.5">
      <c r="A25" s="572" t="s">
        <v>726</v>
      </c>
      <c r="B25" s="283">
        <v>0</v>
      </c>
      <c r="C25" s="284">
        <v>0</v>
      </c>
      <c r="D25" s="283">
        <v>0</v>
      </c>
      <c r="E25" s="284">
        <v>0</v>
      </c>
      <c r="F25" s="283">
        <v>0</v>
      </c>
      <c r="G25" s="284">
        <v>0</v>
      </c>
      <c r="H25" s="283">
        <v>0</v>
      </c>
      <c r="I25" s="284">
        <v>0</v>
      </c>
      <c r="J25" s="283">
        <v>0</v>
      </c>
      <c r="K25" s="284">
        <v>0</v>
      </c>
      <c r="L25" s="283">
        <v>0</v>
      </c>
      <c r="M25" s="284">
        <v>0</v>
      </c>
    </row>
    <row r="26" spans="1:13" ht="19.5">
      <c r="A26" s="572" t="s">
        <v>749</v>
      </c>
      <c r="B26" s="283">
        <v>18332.175749999999</v>
      </c>
      <c r="C26" s="284">
        <v>1.1625003491926345E-2</v>
      </c>
      <c r="D26" s="283">
        <v>121953.17354</v>
      </c>
      <c r="E26" s="284">
        <v>0.15870274289733902</v>
      </c>
      <c r="F26" s="283">
        <v>0</v>
      </c>
      <c r="G26" s="284">
        <v>0</v>
      </c>
      <c r="H26" s="283">
        <v>10091.860480000001</v>
      </c>
      <c r="I26" s="284">
        <v>7.0708958347730473E-3</v>
      </c>
      <c r="J26" s="283">
        <v>109850.17004000001</v>
      </c>
      <c r="K26" s="284">
        <v>0.1684534351959095</v>
      </c>
      <c r="L26" s="283">
        <v>260227.37981000001</v>
      </c>
      <c r="M26" s="284">
        <v>1.941032829969631E-2</v>
      </c>
    </row>
    <row r="27" spans="1:13" ht="18" customHeight="1">
      <c r="A27" s="183" t="s">
        <v>737</v>
      </c>
      <c r="B27" s="283">
        <v>0</v>
      </c>
      <c r="C27" s="284">
        <v>0</v>
      </c>
      <c r="D27" s="283">
        <v>0</v>
      </c>
      <c r="E27" s="284">
        <v>0</v>
      </c>
      <c r="F27" s="283">
        <v>0</v>
      </c>
      <c r="G27" s="284">
        <v>0</v>
      </c>
      <c r="H27" s="283">
        <v>0</v>
      </c>
      <c r="I27" s="284">
        <v>0</v>
      </c>
      <c r="J27" s="283">
        <v>0</v>
      </c>
      <c r="K27" s="284">
        <v>0</v>
      </c>
      <c r="L27" s="283">
        <v>0</v>
      </c>
      <c r="M27" s="284">
        <v>0</v>
      </c>
    </row>
    <row r="28" spans="1:13" ht="18" customHeight="1">
      <c r="A28" s="210" t="s">
        <v>645</v>
      </c>
      <c r="B28" s="283">
        <v>0</v>
      </c>
      <c r="C28" s="284">
        <v>0</v>
      </c>
      <c r="D28" s="283">
        <v>0</v>
      </c>
      <c r="E28" s="284">
        <v>0</v>
      </c>
      <c r="F28" s="283">
        <v>0</v>
      </c>
      <c r="G28" s="284">
        <v>0</v>
      </c>
      <c r="H28" s="283">
        <v>0</v>
      </c>
      <c r="I28" s="284">
        <v>0</v>
      </c>
      <c r="J28" s="283">
        <v>0</v>
      </c>
      <c r="K28" s="284">
        <v>0</v>
      </c>
      <c r="L28" s="283">
        <v>0</v>
      </c>
      <c r="M28" s="284">
        <v>0</v>
      </c>
    </row>
    <row r="29" spans="1:13" ht="18" customHeight="1">
      <c r="A29" s="210" t="s">
        <v>1114</v>
      </c>
      <c r="B29" s="681">
        <v>0</v>
      </c>
      <c r="C29" s="682">
        <v>0</v>
      </c>
      <c r="D29" s="681">
        <v>420.87857000000002</v>
      </c>
      <c r="E29" s="682">
        <v>5.4770680866128856E-4</v>
      </c>
      <c r="F29" s="681">
        <v>0</v>
      </c>
      <c r="G29" s="682">
        <v>0</v>
      </c>
      <c r="H29" s="681">
        <v>0</v>
      </c>
      <c r="I29" s="682">
        <v>0</v>
      </c>
      <c r="J29" s="681">
        <v>7071.3526900000006</v>
      </c>
      <c r="K29" s="682">
        <v>1.0843803443167937E-2</v>
      </c>
      <c r="L29" s="681">
        <v>7492.2312600000005</v>
      </c>
      <c r="M29" s="682">
        <v>5.588446095104513E-4</v>
      </c>
    </row>
    <row r="30" spans="1:13" ht="18" customHeight="1">
      <c r="A30" s="209" t="s">
        <v>817</v>
      </c>
      <c r="B30" s="281">
        <v>1591908.9381700002</v>
      </c>
      <c r="C30" s="282">
        <v>1.0094790284265638</v>
      </c>
      <c r="D30" s="281">
        <v>792350.86731</v>
      </c>
      <c r="E30" s="282">
        <v>1.0311191773778461</v>
      </c>
      <c r="F30" s="281">
        <v>9646358.0151300002</v>
      </c>
      <c r="G30" s="282">
        <v>1.0739777994984891</v>
      </c>
      <c r="H30" s="281">
        <v>1526977.0444000002</v>
      </c>
      <c r="I30" s="282">
        <v>1.0698815787673295</v>
      </c>
      <c r="J30" s="281">
        <v>697420.49620000005</v>
      </c>
      <c r="K30" s="282">
        <v>1.0694828994633911</v>
      </c>
      <c r="L30" s="281">
        <v>14255015.36121</v>
      </c>
      <c r="M30" s="282">
        <v>1.0632798450352274</v>
      </c>
    </row>
    <row r="31" spans="1:13" ht="18" customHeight="1">
      <c r="A31" s="210" t="s">
        <v>1115</v>
      </c>
      <c r="B31" s="681">
        <v>14948.05702</v>
      </c>
      <c r="C31" s="682">
        <v>9.4790284265638316E-3</v>
      </c>
      <c r="D31" s="681">
        <v>23913.14964</v>
      </c>
      <c r="E31" s="682">
        <v>3.1119177377846158E-2</v>
      </c>
      <c r="F31" s="681">
        <v>664460.97811999999</v>
      </c>
      <c r="G31" s="682">
        <v>7.3977799498489191E-2</v>
      </c>
      <c r="H31" s="681">
        <v>99737.736139999994</v>
      </c>
      <c r="I31" s="682">
        <v>6.9881578767329436E-2</v>
      </c>
      <c r="J31" s="681">
        <v>45310.493740000005</v>
      </c>
      <c r="K31" s="682">
        <v>6.9482899463391243E-2</v>
      </c>
      <c r="L31" s="681">
        <v>848370.41466000001</v>
      </c>
      <c r="M31" s="682">
        <v>6.3279845035227503E-2</v>
      </c>
    </row>
    <row r="32" spans="1:13" ht="26.25" customHeight="1">
      <c r="A32" s="490" t="s">
        <v>819</v>
      </c>
      <c r="B32" s="491">
        <v>1576960.8811500003</v>
      </c>
      <c r="C32" s="492">
        <v>1</v>
      </c>
      <c r="D32" s="491">
        <v>768437.71767000004</v>
      </c>
      <c r="E32" s="492">
        <v>1</v>
      </c>
      <c r="F32" s="491">
        <v>8981897.037010001</v>
      </c>
      <c r="G32" s="492">
        <v>1</v>
      </c>
      <c r="H32" s="491">
        <v>1427239.3082600003</v>
      </c>
      <c r="I32" s="492">
        <v>1</v>
      </c>
      <c r="J32" s="491">
        <v>652110.00246000011</v>
      </c>
      <c r="K32" s="492">
        <v>1</v>
      </c>
      <c r="L32" s="491">
        <v>13406644.94655</v>
      </c>
      <c r="M32" s="492">
        <v>1</v>
      </c>
    </row>
    <row r="33" spans="1:13" ht="19.5">
      <c r="A33" s="183" t="s">
        <v>775</v>
      </c>
      <c r="B33" s="283">
        <v>29.361630000000002</v>
      </c>
      <c r="C33" s="284">
        <v>1.8619123879970951E-5</v>
      </c>
      <c r="D33" s="283">
        <v>419.35066999999998</v>
      </c>
      <c r="E33" s="284">
        <v>5.4571848876903658E-4</v>
      </c>
      <c r="F33" s="283">
        <v>1743.5685700000001</v>
      </c>
      <c r="G33" s="284">
        <v>1.9412030251689678E-4</v>
      </c>
      <c r="H33" s="283">
        <v>2709.4846600000001</v>
      </c>
      <c r="I33" s="284">
        <v>1.8984094988970224E-3</v>
      </c>
      <c r="J33" s="283">
        <v>2640.4682000000003</v>
      </c>
      <c r="K33" s="284">
        <v>4.0491147046344596E-3</v>
      </c>
      <c r="L33" s="283">
        <v>7542.2337300000008</v>
      </c>
      <c r="M33" s="284">
        <v>5.6257428760660079E-4</v>
      </c>
    </row>
    <row r="34" spans="1:13" ht="19.5">
      <c r="A34" s="183" t="s">
        <v>776</v>
      </c>
      <c r="B34" s="283">
        <v>0</v>
      </c>
      <c r="C34" s="284">
        <v>0</v>
      </c>
      <c r="D34" s="283">
        <v>0</v>
      </c>
      <c r="E34" s="284">
        <v>0</v>
      </c>
      <c r="F34" s="283">
        <v>697251.67611</v>
      </c>
      <c r="G34" s="284">
        <v>7.7628553660431324E-2</v>
      </c>
      <c r="H34" s="283">
        <v>29569.082770000001</v>
      </c>
      <c r="I34" s="284">
        <v>2.0717676845692229E-2</v>
      </c>
      <c r="J34" s="283">
        <v>20956.139469999998</v>
      </c>
      <c r="K34" s="284">
        <v>3.2135896383962352E-2</v>
      </c>
      <c r="L34" s="283">
        <v>747776.89835000003</v>
      </c>
      <c r="M34" s="284">
        <v>5.5776587008252894E-2</v>
      </c>
    </row>
    <row r="35" spans="1:13" ht="12.75" customHeight="1">
      <c r="A35" s="36" t="s">
        <v>596</v>
      </c>
    </row>
    <row r="36" spans="1:13" ht="12.75" customHeight="1">
      <c r="A36" s="65" t="s">
        <v>597</v>
      </c>
    </row>
    <row r="37" spans="1:13" ht="12.75" customHeight="1"/>
    <row r="38" spans="1:13" ht="12.75" customHeight="1"/>
    <row r="39" spans="1:13" ht="12.75" customHeight="1"/>
    <row r="40" spans="1:13" ht="12.75" customHeight="1"/>
    <row r="41" spans="1:13" ht="12.75" customHeight="1">
      <c r="A41" s="488" t="s">
        <v>978</v>
      </c>
      <c r="G41" s="376" t="str">
        <f>Naslovnica!A20</f>
        <v>Rujan 2015.</v>
      </c>
    </row>
    <row r="42" spans="1:13">
      <c r="A42" s="125" t="s">
        <v>979</v>
      </c>
      <c r="G42" s="118" t="str">
        <f>Naslovnica!A24</f>
        <v>September 2015</v>
      </c>
    </row>
    <row r="43" spans="1:13" ht="12.75" customHeight="1"/>
    <row r="44" spans="1:13">
      <c r="G44" s="21" t="s">
        <v>794</v>
      </c>
    </row>
    <row r="45" spans="1:13" ht="22.5">
      <c r="A45" s="789" t="s">
        <v>783</v>
      </c>
      <c r="B45" s="589" t="s">
        <v>784</v>
      </c>
      <c r="C45" s="589" t="s">
        <v>785</v>
      </c>
      <c r="D45" s="589" t="s">
        <v>786</v>
      </c>
      <c r="E45" s="589" t="s">
        <v>787</v>
      </c>
      <c r="F45" s="589" t="s">
        <v>788</v>
      </c>
      <c r="G45" s="589" t="s">
        <v>789</v>
      </c>
    </row>
    <row r="46" spans="1:13" ht="22.5">
      <c r="A46" s="789"/>
      <c r="B46" s="590" t="s">
        <v>790</v>
      </c>
      <c r="C46" s="590" t="s">
        <v>790</v>
      </c>
      <c r="D46" s="590" t="s">
        <v>790</v>
      </c>
      <c r="E46" s="590" t="s">
        <v>790</v>
      </c>
      <c r="F46" s="590" t="s">
        <v>790</v>
      </c>
      <c r="G46" s="590" t="s">
        <v>790</v>
      </c>
    </row>
    <row r="47" spans="1:13" ht="22.5">
      <c r="A47" s="213" t="s">
        <v>791</v>
      </c>
      <c r="B47" s="592">
        <v>49634.796610000019</v>
      </c>
      <c r="C47" s="592">
        <v>10282.634829999997</v>
      </c>
      <c r="D47" s="592">
        <v>1453609.1267400011</v>
      </c>
      <c r="E47" s="592">
        <v>82789.134259999948</v>
      </c>
      <c r="F47" s="592">
        <v>12060.587179999997</v>
      </c>
      <c r="G47" s="592">
        <v>1608376.2796200011</v>
      </c>
    </row>
    <row r="48" spans="1:13" ht="22.5">
      <c r="A48" s="591" t="s">
        <v>792</v>
      </c>
      <c r="B48" s="592">
        <v>54334.40830000001</v>
      </c>
      <c r="C48" s="592">
        <v>19720.126270000004</v>
      </c>
      <c r="D48" s="592">
        <v>2318774.4544500001</v>
      </c>
      <c r="E48" s="592">
        <v>47669.352910000009</v>
      </c>
      <c r="F48" s="592">
        <v>16836.923500000004</v>
      </c>
      <c r="G48" s="592">
        <v>2457335.2654300001</v>
      </c>
    </row>
    <row r="49" spans="1:7" ht="33">
      <c r="A49" s="490" t="s">
        <v>793</v>
      </c>
      <c r="B49" s="593">
        <v>-4699.6116899999906</v>
      </c>
      <c r="C49" s="593">
        <v>-9437.4914400000071</v>
      </c>
      <c r="D49" s="593">
        <v>-865165.32770999894</v>
      </c>
      <c r="E49" s="593">
        <v>35119.781349999939</v>
      </c>
      <c r="F49" s="593">
        <v>-4776.3363200000076</v>
      </c>
      <c r="G49" s="593">
        <v>-848958.98580999905</v>
      </c>
    </row>
    <row r="50" spans="1:7" ht="12.75" customHeight="1">
      <c r="A50" s="36" t="s">
        <v>596</v>
      </c>
    </row>
    <row r="51" spans="1:7" ht="12.75" customHeight="1">
      <c r="A51" s="65" t="s">
        <v>597</v>
      </c>
    </row>
    <row r="52" spans="1:7" ht="12.75" customHeight="1"/>
    <row r="53" spans="1:7" ht="12.75" customHeight="1"/>
    <row r="54" spans="1:7" ht="12.75" customHeight="1"/>
    <row r="55" spans="1:7" ht="12.75" customHeight="1">
      <c r="A55" s="75" t="s">
        <v>328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732</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38" t="s">
        <v>27</v>
      </c>
      <c r="B1" s="539"/>
      <c r="C1" s="539"/>
      <c r="D1" s="539"/>
      <c r="E1" s="539"/>
      <c r="F1" s="539"/>
      <c r="G1" s="539"/>
      <c r="H1" s="539"/>
      <c r="I1" s="539"/>
      <c r="J1" s="539"/>
      <c r="K1" s="539"/>
      <c r="L1" s="539"/>
      <c r="M1" s="539"/>
      <c r="N1" s="539"/>
      <c r="O1" s="539"/>
      <c r="P1" s="539"/>
      <c r="Q1" s="539"/>
    </row>
    <row r="2" spans="1:17" ht="16.5">
      <c r="A2" s="540" t="s">
        <v>28</v>
      </c>
      <c r="B2" s="541"/>
      <c r="C2" s="541"/>
      <c r="D2" s="541"/>
      <c r="E2" s="542"/>
      <c r="F2" s="542"/>
      <c r="G2" s="542"/>
      <c r="H2" s="542"/>
      <c r="I2" s="542"/>
      <c r="J2" s="542"/>
      <c r="K2" s="542"/>
      <c r="L2" s="542"/>
      <c r="M2" s="542"/>
      <c r="N2" s="542"/>
      <c r="O2" s="542"/>
      <c r="P2" s="542"/>
      <c r="Q2" s="542"/>
    </row>
    <row r="3" spans="1:17" ht="12.75" customHeight="1">
      <c r="A3" s="8"/>
      <c r="B3" s="9"/>
      <c r="C3" s="9"/>
      <c r="D3" s="9"/>
      <c r="E3" s="10"/>
      <c r="F3" s="10"/>
    </row>
    <row r="4" spans="1:17" ht="12.75" customHeight="1">
      <c r="A4" s="375" t="s">
        <v>698</v>
      </c>
      <c r="B4" s="11"/>
      <c r="C4" s="11"/>
      <c r="D4" s="12"/>
      <c r="E4" s="13"/>
      <c r="Q4" s="376" t="str">
        <f>Naslovnica!A20</f>
        <v>Rujan 2015.</v>
      </c>
    </row>
    <row r="5" spans="1:17" ht="12.75" customHeight="1">
      <c r="A5" s="117" t="s">
        <v>697</v>
      </c>
      <c r="B5" s="16"/>
      <c r="C5" s="16"/>
      <c r="D5" s="17"/>
      <c r="E5" s="18"/>
      <c r="Q5" s="118" t="str">
        <f>Naslovnica!A24</f>
        <v>September 2015</v>
      </c>
    </row>
    <row r="6" spans="1:17" ht="12.75" customHeight="1"/>
    <row r="7" spans="1:17" ht="12.75" customHeight="1">
      <c r="A7" s="615"/>
      <c r="B7" s="639"/>
      <c r="C7" s="711" t="s">
        <v>108</v>
      </c>
      <c r="D7" s="711"/>
      <c r="E7" s="639"/>
      <c r="F7" s="711" t="s">
        <v>109</v>
      </c>
      <c r="G7" s="711"/>
      <c r="H7" s="639"/>
      <c r="I7" s="711" t="s">
        <v>110</v>
      </c>
      <c r="J7" s="711"/>
      <c r="K7" s="639"/>
      <c r="L7" s="711" t="s">
        <v>111</v>
      </c>
      <c r="M7" s="711"/>
      <c r="N7" s="639"/>
      <c r="O7" s="711" t="s">
        <v>867</v>
      </c>
      <c r="P7" s="711"/>
      <c r="Q7" s="707" t="s">
        <v>872</v>
      </c>
    </row>
    <row r="8" spans="1:17" ht="15" customHeight="1">
      <c r="A8" s="604"/>
      <c r="B8" s="709" t="s">
        <v>868</v>
      </c>
      <c r="C8" s="710"/>
      <c r="D8" s="710"/>
      <c r="E8" s="709" t="s">
        <v>868</v>
      </c>
      <c r="F8" s="710"/>
      <c r="G8" s="710"/>
      <c r="H8" s="709" t="s">
        <v>868</v>
      </c>
      <c r="I8" s="710"/>
      <c r="J8" s="710"/>
      <c r="K8" s="709" t="s">
        <v>868</v>
      </c>
      <c r="L8" s="710"/>
      <c r="M8" s="710"/>
      <c r="N8" s="709" t="s">
        <v>868</v>
      </c>
      <c r="O8" s="710"/>
      <c r="P8" s="710"/>
      <c r="Q8" s="708"/>
    </row>
    <row r="9" spans="1:17">
      <c r="A9" s="614" t="s">
        <v>866</v>
      </c>
      <c r="B9" s="638" t="s">
        <v>869</v>
      </c>
      <c r="C9" s="638" t="s">
        <v>870</v>
      </c>
      <c r="D9" s="638" t="s">
        <v>871</v>
      </c>
      <c r="E9" s="638" t="s">
        <v>869</v>
      </c>
      <c r="F9" s="638" t="s">
        <v>870</v>
      </c>
      <c r="G9" s="638" t="s">
        <v>871</v>
      </c>
      <c r="H9" s="638" t="s">
        <v>869</v>
      </c>
      <c r="I9" s="638" t="s">
        <v>870</v>
      </c>
      <c r="J9" s="638" t="s">
        <v>871</v>
      </c>
      <c r="K9" s="638" t="s">
        <v>869</v>
      </c>
      <c r="L9" s="638" t="s">
        <v>870</v>
      </c>
      <c r="M9" s="638" t="s">
        <v>871</v>
      </c>
      <c r="N9" s="638" t="s">
        <v>869</v>
      </c>
      <c r="O9" s="638" t="s">
        <v>870</v>
      </c>
      <c r="P9" s="638" t="s">
        <v>871</v>
      </c>
      <c r="Q9" s="708"/>
    </row>
    <row r="10" spans="1:17" ht="22.5" customHeight="1">
      <c r="A10" s="543" t="s">
        <v>471</v>
      </c>
      <c r="B10" s="616">
        <v>2103</v>
      </c>
      <c r="C10" s="616">
        <v>613341</v>
      </c>
      <c r="D10" s="616">
        <v>6203</v>
      </c>
      <c r="E10" s="616">
        <v>741</v>
      </c>
      <c r="F10" s="616">
        <v>271177</v>
      </c>
      <c r="G10" s="616">
        <v>2374</v>
      </c>
      <c r="H10" s="616">
        <v>798</v>
      </c>
      <c r="I10" s="616">
        <v>309527</v>
      </c>
      <c r="J10" s="616">
        <v>2998</v>
      </c>
      <c r="K10" s="616">
        <v>1365</v>
      </c>
      <c r="L10" s="616">
        <v>526324</v>
      </c>
      <c r="M10" s="616">
        <v>6381</v>
      </c>
      <c r="N10" s="616">
        <v>5007</v>
      </c>
      <c r="O10" s="616">
        <v>1720369</v>
      </c>
      <c r="P10" s="616">
        <v>17956</v>
      </c>
      <c r="Q10" s="616">
        <v>1743332</v>
      </c>
    </row>
    <row r="11" spans="1:17" ht="21.75">
      <c r="A11" s="605" t="s">
        <v>699</v>
      </c>
      <c r="B11" s="621">
        <v>1.2063106740425806E-3</v>
      </c>
      <c r="C11" s="621">
        <v>0.35182111037943431</v>
      </c>
      <c r="D11" s="621">
        <v>3.5581289163509875E-3</v>
      </c>
      <c r="E11" s="621">
        <v>4.2504812623183648E-4</v>
      </c>
      <c r="F11" s="621">
        <v>0.15555097938889437</v>
      </c>
      <c r="G11" s="621">
        <v>1.3617601237171119E-3</v>
      </c>
      <c r="H11" s="621">
        <v>4.5774413594197778E-4</v>
      </c>
      <c r="I11" s="621">
        <v>0.1775490841675596</v>
      </c>
      <c r="J11" s="621">
        <v>1.7196953879123425E-3</v>
      </c>
      <c r="K11" s="621">
        <v>7.829833904270672E-4</v>
      </c>
      <c r="L11" s="621">
        <v>0.30190692306456829</v>
      </c>
      <c r="M11" s="621">
        <v>3.660232244919499E-3</v>
      </c>
      <c r="N11" s="621">
        <v>2.8720863266434621E-3</v>
      </c>
      <c r="O11" s="621">
        <v>0.98682809700045659</v>
      </c>
      <c r="P11" s="621">
        <v>1.029981667289994E-2</v>
      </c>
      <c r="Q11" s="621">
        <v>1</v>
      </c>
    </row>
    <row r="12" spans="1:17" ht="22.5">
      <c r="A12" s="203" t="s">
        <v>700</v>
      </c>
      <c r="B12" s="617">
        <v>6</v>
      </c>
      <c r="C12" s="617">
        <v>17</v>
      </c>
      <c r="D12" s="617">
        <v>6</v>
      </c>
      <c r="E12" s="617">
        <v>4</v>
      </c>
      <c r="F12" s="617">
        <v>14</v>
      </c>
      <c r="G12" s="617">
        <v>4</v>
      </c>
      <c r="H12" s="617">
        <v>6</v>
      </c>
      <c r="I12" s="617">
        <v>37</v>
      </c>
      <c r="J12" s="617">
        <v>5</v>
      </c>
      <c r="K12" s="617">
        <v>3</v>
      </c>
      <c r="L12" s="617">
        <v>13</v>
      </c>
      <c r="M12" s="617">
        <v>2</v>
      </c>
      <c r="N12" s="617">
        <v>19</v>
      </c>
      <c r="O12" s="617">
        <v>81</v>
      </c>
      <c r="P12" s="617">
        <v>17</v>
      </c>
      <c r="Q12" s="617">
        <v>117</v>
      </c>
    </row>
    <row r="13" spans="1:17" ht="22.5">
      <c r="A13" s="203" t="s">
        <v>701</v>
      </c>
      <c r="B13" s="617">
        <v>0</v>
      </c>
      <c r="C13" s="617">
        <v>3</v>
      </c>
      <c r="D13" s="617">
        <v>0</v>
      </c>
      <c r="E13" s="617">
        <v>0</v>
      </c>
      <c r="F13" s="617">
        <v>5</v>
      </c>
      <c r="G13" s="617">
        <v>0</v>
      </c>
      <c r="H13" s="617">
        <v>0</v>
      </c>
      <c r="I13" s="617">
        <v>1</v>
      </c>
      <c r="J13" s="617">
        <v>0</v>
      </c>
      <c r="K13" s="617">
        <v>0</v>
      </c>
      <c r="L13" s="617">
        <v>0</v>
      </c>
      <c r="M13" s="617">
        <v>0</v>
      </c>
      <c r="N13" s="617">
        <v>0</v>
      </c>
      <c r="O13" s="617">
        <v>9</v>
      </c>
      <c r="P13" s="617">
        <v>0</v>
      </c>
      <c r="Q13" s="617">
        <v>9</v>
      </c>
    </row>
    <row r="14" spans="1:17" ht="22.5">
      <c r="A14" s="203" t="s">
        <v>702</v>
      </c>
      <c r="B14" s="617">
        <v>0</v>
      </c>
      <c r="C14" s="617">
        <v>783</v>
      </c>
      <c r="D14" s="617">
        <v>0</v>
      </c>
      <c r="E14" s="617">
        <v>0</v>
      </c>
      <c r="F14" s="617">
        <v>783</v>
      </c>
      <c r="G14" s="617">
        <v>0</v>
      </c>
      <c r="H14" s="617">
        <v>0</v>
      </c>
      <c r="I14" s="617">
        <v>783</v>
      </c>
      <c r="J14" s="617">
        <v>0</v>
      </c>
      <c r="K14" s="617">
        <v>0</v>
      </c>
      <c r="L14" s="617">
        <v>783</v>
      </c>
      <c r="M14" s="617">
        <v>0</v>
      </c>
      <c r="N14" s="617">
        <v>0</v>
      </c>
      <c r="O14" s="617">
        <v>3132</v>
      </c>
      <c r="P14" s="617">
        <v>0</v>
      </c>
      <c r="Q14" s="617">
        <v>3132</v>
      </c>
    </row>
    <row r="15" spans="1:17" ht="21.75">
      <c r="A15" s="605" t="s">
        <v>703</v>
      </c>
      <c r="B15" s="619">
        <v>6</v>
      </c>
      <c r="C15" s="619">
        <v>803</v>
      </c>
      <c r="D15" s="619">
        <v>6</v>
      </c>
      <c r="E15" s="619">
        <v>4</v>
      </c>
      <c r="F15" s="619">
        <v>802</v>
      </c>
      <c r="G15" s="619">
        <v>4</v>
      </c>
      <c r="H15" s="619">
        <v>6</v>
      </c>
      <c r="I15" s="619">
        <v>821</v>
      </c>
      <c r="J15" s="619">
        <v>5</v>
      </c>
      <c r="K15" s="619">
        <v>3</v>
      </c>
      <c r="L15" s="619">
        <v>796</v>
      </c>
      <c r="M15" s="619">
        <v>2</v>
      </c>
      <c r="N15" s="619">
        <v>19</v>
      </c>
      <c r="O15" s="619">
        <v>3222</v>
      </c>
      <c r="P15" s="619">
        <v>17</v>
      </c>
      <c r="Q15" s="619">
        <v>3258</v>
      </c>
    </row>
    <row r="16" spans="1:17" ht="22.5">
      <c r="A16" s="606" t="s">
        <v>860</v>
      </c>
      <c r="B16" s="617">
        <v>0</v>
      </c>
      <c r="C16" s="617">
        <v>202</v>
      </c>
      <c r="D16" s="617">
        <v>0</v>
      </c>
      <c r="E16" s="617">
        <v>0</v>
      </c>
      <c r="F16" s="617">
        <v>76</v>
      </c>
      <c r="G16" s="617">
        <v>0</v>
      </c>
      <c r="H16" s="617">
        <v>0</v>
      </c>
      <c r="I16" s="617">
        <v>75</v>
      </c>
      <c r="J16" s="617">
        <v>0</v>
      </c>
      <c r="K16" s="617">
        <v>1</v>
      </c>
      <c r="L16" s="617">
        <v>213</v>
      </c>
      <c r="M16" s="617">
        <v>0</v>
      </c>
      <c r="N16" s="617">
        <v>1</v>
      </c>
      <c r="O16" s="617">
        <v>566</v>
      </c>
      <c r="P16" s="617">
        <v>0</v>
      </c>
      <c r="Q16" s="617">
        <v>567</v>
      </c>
    </row>
    <row r="17" spans="1:17" ht="22.5">
      <c r="A17" s="606" t="s">
        <v>861</v>
      </c>
      <c r="B17" s="618">
        <v>0</v>
      </c>
      <c r="C17" s="617">
        <v>0</v>
      </c>
      <c r="D17" s="617">
        <v>202</v>
      </c>
      <c r="E17" s="617">
        <v>0</v>
      </c>
      <c r="F17" s="617">
        <v>0</v>
      </c>
      <c r="G17" s="617">
        <v>76</v>
      </c>
      <c r="H17" s="617">
        <v>0</v>
      </c>
      <c r="I17" s="617">
        <v>0</v>
      </c>
      <c r="J17" s="617">
        <v>75</v>
      </c>
      <c r="K17" s="617">
        <v>1</v>
      </c>
      <c r="L17" s="617">
        <v>1</v>
      </c>
      <c r="M17" s="617">
        <v>212</v>
      </c>
      <c r="N17" s="617">
        <v>1</v>
      </c>
      <c r="O17" s="617">
        <v>1</v>
      </c>
      <c r="P17" s="617">
        <v>565</v>
      </c>
      <c r="Q17" s="617">
        <v>567</v>
      </c>
    </row>
    <row r="18" spans="1:17" ht="22.5">
      <c r="A18" s="607" t="s">
        <v>862</v>
      </c>
      <c r="B18" s="617">
        <v>0</v>
      </c>
      <c r="C18" s="617">
        <v>7</v>
      </c>
      <c r="D18" s="617">
        <v>0</v>
      </c>
      <c r="E18" s="617">
        <v>0</v>
      </c>
      <c r="F18" s="617">
        <v>2</v>
      </c>
      <c r="G18" s="617">
        <v>0</v>
      </c>
      <c r="H18" s="617">
        <v>0</v>
      </c>
      <c r="I18" s="617">
        <v>7</v>
      </c>
      <c r="J18" s="617">
        <v>0</v>
      </c>
      <c r="K18" s="617">
        <v>0</v>
      </c>
      <c r="L18" s="617">
        <v>7</v>
      </c>
      <c r="M18" s="617">
        <v>0</v>
      </c>
      <c r="N18" s="617">
        <v>0</v>
      </c>
      <c r="O18" s="617">
        <v>23</v>
      </c>
      <c r="P18" s="617">
        <v>0</v>
      </c>
      <c r="Q18" s="617">
        <v>23</v>
      </c>
    </row>
    <row r="19" spans="1:17" ht="22.5">
      <c r="A19" s="607" t="s">
        <v>863</v>
      </c>
      <c r="B19" s="617">
        <v>0</v>
      </c>
      <c r="C19" s="617">
        <v>8</v>
      </c>
      <c r="D19" s="617">
        <v>0</v>
      </c>
      <c r="E19" s="617">
        <v>0</v>
      </c>
      <c r="F19" s="617">
        <v>4</v>
      </c>
      <c r="G19" s="617">
        <v>0</v>
      </c>
      <c r="H19" s="617">
        <v>0</v>
      </c>
      <c r="I19" s="617">
        <v>7</v>
      </c>
      <c r="J19" s="617">
        <v>0</v>
      </c>
      <c r="K19" s="617">
        <v>0</v>
      </c>
      <c r="L19" s="617">
        <v>4</v>
      </c>
      <c r="M19" s="617">
        <v>0</v>
      </c>
      <c r="N19" s="617">
        <v>0</v>
      </c>
      <c r="O19" s="617">
        <v>23</v>
      </c>
      <c r="P19" s="617">
        <v>0</v>
      </c>
      <c r="Q19" s="617">
        <v>23</v>
      </c>
    </row>
    <row r="20" spans="1:17" ht="22.5" customHeight="1">
      <c r="A20" s="605" t="s">
        <v>704</v>
      </c>
      <c r="B20" s="619">
        <v>0</v>
      </c>
      <c r="C20" s="619">
        <v>-201</v>
      </c>
      <c r="D20" s="619">
        <v>202</v>
      </c>
      <c r="E20" s="619">
        <v>0</v>
      </c>
      <c r="F20" s="619">
        <v>-74</v>
      </c>
      <c r="G20" s="619">
        <v>76</v>
      </c>
      <c r="H20" s="619">
        <v>0</v>
      </c>
      <c r="I20" s="619">
        <v>-75</v>
      </c>
      <c r="J20" s="619">
        <v>75</v>
      </c>
      <c r="K20" s="619">
        <v>0</v>
      </c>
      <c r="L20" s="619">
        <v>-215</v>
      </c>
      <c r="M20" s="619">
        <v>212</v>
      </c>
      <c r="N20" s="619">
        <v>0</v>
      </c>
      <c r="O20" s="619">
        <v>-565</v>
      </c>
      <c r="P20" s="619">
        <v>565</v>
      </c>
      <c r="Q20" s="619">
        <v>0</v>
      </c>
    </row>
    <row r="21" spans="1:17" ht="22.5" customHeight="1">
      <c r="A21" s="605" t="s">
        <v>705</v>
      </c>
      <c r="B21" s="619">
        <v>9</v>
      </c>
      <c r="C21" s="619">
        <v>7095</v>
      </c>
      <c r="D21" s="619">
        <v>248</v>
      </c>
      <c r="E21" s="619">
        <v>2</v>
      </c>
      <c r="F21" s="619">
        <v>3211</v>
      </c>
      <c r="G21" s="619">
        <v>146</v>
      </c>
      <c r="H21" s="619">
        <v>2</v>
      </c>
      <c r="I21" s="619">
        <v>4394</v>
      </c>
      <c r="J21" s="619">
        <v>158</v>
      </c>
      <c r="K21" s="619">
        <v>7</v>
      </c>
      <c r="L21" s="619">
        <v>6165</v>
      </c>
      <c r="M21" s="619">
        <v>316</v>
      </c>
      <c r="N21" s="619">
        <v>20</v>
      </c>
      <c r="O21" s="619">
        <v>20865</v>
      </c>
      <c r="P21" s="619">
        <v>868</v>
      </c>
      <c r="Q21" s="619">
        <v>21753</v>
      </c>
    </row>
    <row r="22" spans="1:17" ht="21.75">
      <c r="A22" s="543" t="s">
        <v>672</v>
      </c>
      <c r="B22" s="616">
        <v>2100</v>
      </c>
      <c r="C22" s="616">
        <v>606848</v>
      </c>
      <c r="D22" s="616">
        <v>6163</v>
      </c>
      <c r="E22" s="616">
        <v>743</v>
      </c>
      <c r="F22" s="616">
        <v>268694</v>
      </c>
      <c r="G22" s="616">
        <v>2308</v>
      </c>
      <c r="H22" s="620">
        <v>802</v>
      </c>
      <c r="I22" s="616">
        <v>305879</v>
      </c>
      <c r="J22" s="616">
        <v>2920</v>
      </c>
      <c r="K22" s="616">
        <v>1361</v>
      </c>
      <c r="L22" s="616">
        <v>520740</v>
      </c>
      <c r="M22" s="616">
        <v>6279</v>
      </c>
      <c r="N22" s="616">
        <v>5006</v>
      </c>
      <c r="O22" s="616">
        <v>1702161</v>
      </c>
      <c r="P22" s="616">
        <v>17670</v>
      </c>
      <c r="Q22" s="616">
        <v>1724837</v>
      </c>
    </row>
    <row r="23" spans="1:17" ht="22.5">
      <c r="A23" s="605" t="s">
        <v>706</v>
      </c>
      <c r="B23" s="621">
        <v>-1.4265335235378032E-3</v>
      </c>
      <c r="C23" s="621">
        <v>-1.0586280714969323E-2</v>
      </c>
      <c r="D23" s="621">
        <v>-6.4484926648395941E-3</v>
      </c>
      <c r="E23" s="621">
        <v>2.6990553306342779E-3</v>
      </c>
      <c r="F23" s="621">
        <v>-9.1563812565224924E-3</v>
      </c>
      <c r="G23" s="621">
        <v>-2.780117944397641E-2</v>
      </c>
      <c r="H23" s="621">
        <v>5.0125313283208017E-3</v>
      </c>
      <c r="I23" s="621">
        <v>-1.178572467022263E-2</v>
      </c>
      <c r="J23" s="621">
        <v>-2.6017344896597731E-2</v>
      </c>
      <c r="K23" s="621">
        <v>-2.9304029304029304E-3</v>
      </c>
      <c r="L23" s="621">
        <v>-1.0609434492821913E-2</v>
      </c>
      <c r="M23" s="621">
        <v>-1.5984955336154207E-2</v>
      </c>
      <c r="N23" s="621">
        <v>-1.9972039145196724E-4</v>
      </c>
      <c r="O23" s="621">
        <v>-1.0583775922491047E-2</v>
      </c>
      <c r="P23" s="621">
        <v>-1.5927823568723548E-2</v>
      </c>
      <c r="Q23" s="621">
        <v>-1.0608994729632681E-2</v>
      </c>
    </row>
    <row r="24" spans="1:17" ht="21.75">
      <c r="A24" s="605" t="s">
        <v>699</v>
      </c>
      <c r="B24" s="621">
        <v>1.2175063498753795E-3</v>
      </c>
      <c r="C24" s="621">
        <v>0.35182918733770208</v>
      </c>
      <c r="D24" s="621">
        <v>3.5730912544199829E-3</v>
      </c>
      <c r="E24" s="621">
        <v>4.3076534188447949E-4</v>
      </c>
      <c r="F24" s="621">
        <v>0.15577935770162629</v>
      </c>
      <c r="G24" s="621">
        <v>1.3380974550058933E-3</v>
      </c>
      <c r="H24" s="621">
        <v>4.6497147266669257E-4</v>
      </c>
      <c r="I24" s="621">
        <v>0.17733791656834819</v>
      </c>
      <c r="J24" s="621">
        <v>1.6929135912552896E-3</v>
      </c>
      <c r="K24" s="621">
        <v>7.8906006770494838E-4</v>
      </c>
      <c r="L24" s="621">
        <v>0.3019067888733834</v>
      </c>
      <c r="M24" s="621">
        <v>3.6403439861273849E-3</v>
      </c>
      <c r="N24" s="621">
        <v>2.9023032321315E-3</v>
      </c>
      <c r="O24" s="621">
        <v>0.98685325048105998</v>
      </c>
      <c r="P24" s="621">
        <v>1.024444628680855E-2</v>
      </c>
      <c r="Q24" s="621">
        <v>1</v>
      </c>
    </row>
    <row r="25" spans="1:17">
      <c r="A25" s="36" t="s">
        <v>707</v>
      </c>
    </row>
    <row r="26" spans="1:17" ht="12.75" customHeight="1">
      <c r="A26" s="613" t="s">
        <v>864</v>
      </c>
      <c r="B26" s="611"/>
      <c r="C26" s="611"/>
      <c r="D26" s="611"/>
      <c r="E26" s="611"/>
      <c r="F26" s="612"/>
    </row>
    <row r="27" spans="1:17" ht="12.75" customHeight="1">
      <c r="A27" s="608" t="s">
        <v>865</v>
      </c>
      <c r="B27" s="610"/>
      <c r="C27" s="610"/>
      <c r="D27" s="610"/>
      <c r="E27" s="610"/>
      <c r="F27" s="610"/>
    </row>
    <row r="28" spans="1:17" ht="12.75" customHeight="1">
      <c r="A28" s="609"/>
      <c r="B28" s="608"/>
      <c r="C28" s="608"/>
      <c r="D28" s="608"/>
      <c r="E28" s="608"/>
      <c r="F28" s="608"/>
    </row>
    <row r="29" spans="1:17" ht="12.75" customHeight="1">
      <c r="A29" s="545" t="s">
        <v>900</v>
      </c>
      <c r="F29" s="376" t="str">
        <f>Naslovnica!A20</f>
        <v>Rujan 2015.</v>
      </c>
    </row>
    <row r="30" spans="1:17" ht="12.75" customHeight="1">
      <c r="A30" s="117" t="s">
        <v>901</v>
      </c>
      <c r="F30" s="118" t="str">
        <f>Naslovnica!A24</f>
        <v>September 2015</v>
      </c>
    </row>
    <row r="31" spans="1:17" ht="12.75" customHeight="1"/>
    <row r="32" spans="1:17" ht="12.75" customHeight="1">
      <c r="G32" s="88"/>
    </row>
    <row r="33" spans="1:8" ht="12.75" customHeight="1"/>
    <row r="34" spans="1:8" ht="12.75" customHeight="1">
      <c r="G34" s="88"/>
      <c r="H34" s="78"/>
    </row>
    <row r="35" spans="1:8" ht="12.75" customHeight="1">
      <c r="A35" s="693"/>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44"/>
    </row>
    <row r="50" spans="1:17" ht="12.75" customHeight="1">
      <c r="A50" s="637"/>
    </row>
    <row r="51" spans="1:17" ht="12.75" customHeight="1">
      <c r="A51" s="637" t="s">
        <v>707</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8"/>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5" t="s">
        <v>1138</v>
      </c>
      <c r="E1" s="577"/>
      <c r="F1" s="579" t="s">
        <v>1149</v>
      </c>
    </row>
    <row r="2" spans="1:12">
      <c r="A2" s="128" t="s">
        <v>980</v>
      </c>
      <c r="E2" s="578"/>
      <c r="F2" s="580" t="s">
        <v>1150</v>
      </c>
    </row>
    <row r="3" spans="1:12" ht="12.75" customHeight="1"/>
    <row r="4" spans="1:12" ht="12.75" customHeight="1">
      <c r="D4" s="574" t="s">
        <v>801</v>
      </c>
    </row>
    <row r="5" spans="1:12" ht="30" customHeight="1">
      <c r="A5" s="461" t="s">
        <v>739</v>
      </c>
      <c r="B5" s="461" t="s">
        <v>740</v>
      </c>
      <c r="C5" s="461" t="s">
        <v>741</v>
      </c>
      <c r="D5" s="461" t="s">
        <v>763</v>
      </c>
    </row>
    <row r="6" spans="1:12" ht="12.75" customHeight="1">
      <c r="A6" s="263" t="s">
        <v>231</v>
      </c>
      <c r="B6" s="263" t="s">
        <v>229</v>
      </c>
      <c r="C6" s="268">
        <v>54901093.460000001</v>
      </c>
      <c r="D6" s="269">
        <v>7098.6671890698935</v>
      </c>
      <c r="G6" s="599"/>
      <c r="H6" s="599"/>
      <c r="I6" s="599"/>
      <c r="J6" s="600"/>
      <c r="K6" s="599"/>
      <c r="L6" s="599"/>
    </row>
    <row r="7" spans="1:12" ht="12.75" customHeight="1">
      <c r="A7" s="263" t="s">
        <v>821</v>
      </c>
      <c r="B7" s="263" t="s">
        <v>724</v>
      </c>
      <c r="C7" s="268">
        <v>5738653.3499999996</v>
      </c>
      <c r="D7" s="269">
        <v>830.02522118162699</v>
      </c>
      <c r="L7" s="599"/>
    </row>
    <row r="8" spans="1:12" ht="12.75" customHeight="1">
      <c r="A8" s="263" t="s">
        <v>822</v>
      </c>
      <c r="B8" s="263" t="s">
        <v>724</v>
      </c>
      <c r="C8" s="268">
        <v>9045228.2599999998</v>
      </c>
      <c r="D8" s="269">
        <v>998.44343207604663</v>
      </c>
      <c r="G8" s="599"/>
      <c r="H8" s="599"/>
      <c r="I8" s="599"/>
      <c r="J8" s="599"/>
      <c r="K8" s="599"/>
      <c r="L8" s="599"/>
    </row>
    <row r="9" spans="1:12" ht="12.75" customHeight="1">
      <c r="A9" s="263" t="s">
        <v>1174</v>
      </c>
      <c r="B9" s="353" t="s">
        <v>823</v>
      </c>
      <c r="C9" s="273">
        <v>10210062.85</v>
      </c>
      <c r="D9" s="269">
        <v>1.0082</v>
      </c>
      <c r="G9" s="599"/>
      <c r="H9" s="599"/>
      <c r="I9" s="599"/>
      <c r="J9" s="599"/>
      <c r="K9" s="599"/>
      <c r="L9" s="599"/>
    </row>
    <row r="10" spans="1:12" ht="12.75" customHeight="1">
      <c r="A10" s="262" t="s">
        <v>1175</v>
      </c>
      <c r="B10" s="353" t="s">
        <v>823</v>
      </c>
      <c r="C10" s="273">
        <v>27170406.550000001</v>
      </c>
      <c r="D10" s="269">
        <v>1.0032202541331621</v>
      </c>
      <c r="G10" s="599"/>
      <c r="H10" s="599"/>
      <c r="I10" s="599"/>
      <c r="J10" s="599"/>
      <c r="K10" s="599"/>
      <c r="L10" s="599"/>
    </row>
    <row r="11" spans="1:12" ht="12.75" customHeight="1">
      <c r="A11" s="263" t="s">
        <v>238</v>
      </c>
      <c r="B11" s="263" t="s">
        <v>237</v>
      </c>
      <c r="C11" s="268">
        <v>5050707.51</v>
      </c>
      <c r="D11" s="269">
        <v>129.47345152825781</v>
      </c>
      <c r="G11" s="599"/>
      <c r="H11" s="599"/>
      <c r="I11" s="599"/>
      <c r="J11" s="599"/>
      <c r="K11" s="599"/>
      <c r="L11" s="599"/>
    </row>
    <row r="12" spans="1:12" ht="12.75" customHeight="1">
      <c r="A12" s="263" t="s">
        <v>1083</v>
      </c>
      <c r="B12" s="263" t="s">
        <v>237</v>
      </c>
      <c r="C12" s="268">
        <v>21555066.960000001</v>
      </c>
      <c r="D12" s="269">
        <v>163.70322580377632</v>
      </c>
      <c r="G12" s="599"/>
      <c r="H12" s="599"/>
      <c r="I12" s="599"/>
      <c r="J12" s="599"/>
      <c r="K12" s="599"/>
      <c r="L12" s="599"/>
    </row>
    <row r="13" spans="1:12" ht="12.75" customHeight="1">
      <c r="A13" s="263" t="s">
        <v>1176</v>
      </c>
      <c r="B13" s="263" t="s">
        <v>1173</v>
      </c>
      <c r="C13" s="268">
        <v>7515159.6600000001</v>
      </c>
      <c r="D13" s="269">
        <v>45.076234520198476</v>
      </c>
      <c r="G13" s="599"/>
      <c r="H13" s="599"/>
      <c r="I13" s="599"/>
      <c r="J13" s="599"/>
      <c r="K13" s="599"/>
      <c r="L13" s="599"/>
    </row>
    <row r="14" spans="1:12" ht="12.75" customHeight="1">
      <c r="A14" s="263" t="s">
        <v>825</v>
      </c>
      <c r="B14" s="263" t="s">
        <v>1173</v>
      </c>
      <c r="C14" s="275">
        <v>7813836.0999999996</v>
      </c>
      <c r="D14" s="276">
        <v>954.83664783914298</v>
      </c>
      <c r="G14" s="599"/>
      <c r="H14" s="599"/>
      <c r="I14" s="599"/>
      <c r="J14" s="599"/>
      <c r="K14" s="599"/>
      <c r="L14" s="599"/>
    </row>
    <row r="15" spans="1:12" ht="12.75" customHeight="1">
      <c r="A15" s="263" t="s">
        <v>1147</v>
      </c>
      <c r="B15" s="263" t="s">
        <v>286</v>
      </c>
      <c r="C15" s="273">
        <v>29937998.822900001</v>
      </c>
      <c r="D15" s="280">
        <v>60.123784802049862</v>
      </c>
      <c r="G15" s="599"/>
      <c r="H15" s="599"/>
      <c r="I15" s="599"/>
      <c r="J15" s="599"/>
      <c r="K15" s="599"/>
      <c r="L15" s="599"/>
    </row>
    <row r="16" spans="1:12" ht="18.75" customHeight="1">
      <c r="A16" s="482" t="s">
        <v>594</v>
      </c>
      <c r="B16" s="483"/>
      <c r="C16" s="485">
        <f>SUM(C6:C15)</f>
        <v>178938213.52289999</v>
      </c>
      <c r="D16" s="486"/>
    </row>
    <row r="17" spans="1:6" ht="12.75" customHeight="1">
      <c r="A17" s="36" t="s">
        <v>595</v>
      </c>
    </row>
    <row r="18" spans="1:6" ht="12.75" customHeight="1">
      <c r="A18" s="80" t="s">
        <v>738</v>
      </c>
    </row>
    <row r="19" spans="1:6" ht="12.75" customHeight="1">
      <c r="A19" s="90"/>
    </row>
    <row r="20" spans="1:6" ht="12.75" customHeight="1">
      <c r="A20" s="475" t="s">
        <v>1139</v>
      </c>
      <c r="F20" s="579" t="s">
        <v>1149</v>
      </c>
    </row>
    <row r="21" spans="1:6" ht="12.75" customHeight="1">
      <c r="A21" s="128" t="s">
        <v>1140</v>
      </c>
      <c r="F21" s="580" t="s">
        <v>1150</v>
      </c>
    </row>
    <row r="22" spans="1:6" ht="12.75" customHeight="1">
      <c r="A22" s="90"/>
    </row>
    <row r="23" spans="1:6" ht="12.75" customHeight="1">
      <c r="A23" s="90"/>
      <c r="D23" s="691" t="s">
        <v>801</v>
      </c>
    </row>
    <row r="24" spans="1:6" ht="22.5">
      <c r="A24" s="461" t="s">
        <v>1137</v>
      </c>
      <c r="B24" s="461" t="s">
        <v>740</v>
      </c>
      <c r="C24" s="461" t="s">
        <v>741</v>
      </c>
      <c r="D24" s="461" t="s">
        <v>763</v>
      </c>
    </row>
    <row r="25" spans="1:6" ht="12.75" customHeight="1">
      <c r="A25" s="263" t="s">
        <v>1171</v>
      </c>
      <c r="B25" s="263" t="s">
        <v>823</v>
      </c>
      <c r="C25" s="273">
        <v>8089013.9014999997</v>
      </c>
      <c r="D25" s="269">
        <v>1.0266066748082487</v>
      </c>
    </row>
    <row r="26" spans="1:6" ht="12.75" customHeight="1">
      <c r="A26" s="263" t="s">
        <v>824</v>
      </c>
      <c r="B26" s="263" t="s">
        <v>1173</v>
      </c>
      <c r="C26" s="273">
        <v>11463195.140000001</v>
      </c>
      <c r="D26" s="269">
        <v>918.57159236174277</v>
      </c>
    </row>
    <row r="27" spans="1:6" ht="12.75" customHeight="1">
      <c r="A27" s="263" t="s">
        <v>826</v>
      </c>
      <c r="B27" s="263" t="s">
        <v>1173</v>
      </c>
      <c r="C27" s="273">
        <v>12172915.4</v>
      </c>
      <c r="D27" s="269">
        <v>547.86918654398539</v>
      </c>
    </row>
    <row r="28" spans="1:6" ht="12.75" customHeight="1">
      <c r="A28" s="263" t="s">
        <v>1172</v>
      </c>
      <c r="B28" s="263" t="s">
        <v>1173</v>
      </c>
      <c r="C28" s="268">
        <v>2332698.42</v>
      </c>
      <c r="D28" s="269">
        <v>1326.7718476421016</v>
      </c>
    </row>
    <row r="29" spans="1:6" ht="12.75" customHeight="1">
      <c r="A29" s="263" t="s">
        <v>1109</v>
      </c>
      <c r="B29" s="263" t="s">
        <v>1173</v>
      </c>
      <c r="C29" s="268">
        <v>10004430.199999999</v>
      </c>
      <c r="D29" s="269">
        <v>919.99343930532541</v>
      </c>
    </row>
    <row r="30" spans="1:6" ht="18.75" customHeight="1">
      <c r="A30" s="482" t="s">
        <v>594</v>
      </c>
      <c r="B30" s="483"/>
      <c r="C30" s="485">
        <f>SUM(C25:C29)</f>
        <v>44062253.061499998</v>
      </c>
      <c r="D30" s="486"/>
    </row>
    <row r="31" spans="1:6" ht="12.75" customHeight="1">
      <c r="A31" s="36" t="s">
        <v>595</v>
      </c>
    </row>
    <row r="32" spans="1:6" ht="12.75" customHeight="1">
      <c r="A32" s="80" t="s">
        <v>738</v>
      </c>
    </row>
    <row r="33" spans="1:6" ht="12.75" customHeight="1">
      <c r="A33" s="583" t="s">
        <v>772</v>
      </c>
      <c r="B33" s="692"/>
      <c r="C33" s="692"/>
      <c r="D33" s="692"/>
      <c r="E33" s="692"/>
      <c r="F33" s="692"/>
    </row>
    <row r="34" spans="1:6" ht="21.75" customHeight="1">
      <c r="A34" s="794" t="s">
        <v>773</v>
      </c>
      <c r="B34" s="794"/>
      <c r="C34" s="794"/>
      <c r="D34" s="794"/>
      <c r="E34" s="794"/>
      <c r="F34" s="794"/>
    </row>
    <row r="35" spans="1:6" ht="12.75" customHeight="1">
      <c r="A35" s="90"/>
    </row>
    <row r="36" spans="1:6" ht="12.75" customHeight="1">
      <c r="A36" s="505" t="s">
        <v>981</v>
      </c>
      <c r="E36" s="506" t="s">
        <v>742</v>
      </c>
      <c r="F36" s="507" t="s">
        <v>1149</v>
      </c>
    </row>
    <row r="37" spans="1:6" ht="12.75" customHeight="1">
      <c r="A37" s="581" t="s">
        <v>982</v>
      </c>
      <c r="E37" s="91" t="s">
        <v>748</v>
      </c>
      <c r="F37" s="67" t="s">
        <v>1150</v>
      </c>
    </row>
    <row r="38" spans="1:6" ht="12.75" customHeight="1"/>
    <row r="39" spans="1:6" ht="12.75" customHeight="1">
      <c r="D39" s="574" t="s">
        <v>801</v>
      </c>
    </row>
    <row r="40" spans="1:6" ht="30" customHeight="1">
      <c r="A40" s="499" t="s">
        <v>806</v>
      </c>
      <c r="B40" s="499" t="s">
        <v>805</v>
      </c>
      <c r="C40" s="499" t="s">
        <v>803</v>
      </c>
      <c r="D40" s="461" t="s">
        <v>763</v>
      </c>
    </row>
    <row r="41" spans="1:6" ht="12.75" customHeight="1">
      <c r="A41" s="292" t="s">
        <v>299</v>
      </c>
      <c r="B41" s="292" t="s">
        <v>300</v>
      </c>
      <c r="C41" s="293">
        <v>81247194.329999998</v>
      </c>
      <c r="D41" s="294">
        <v>248.14</v>
      </c>
      <c r="E41" s="88"/>
    </row>
    <row r="42" spans="1:6" ht="12.75" customHeight="1">
      <c r="A42" s="292" t="s">
        <v>301</v>
      </c>
      <c r="B42" s="295" t="s">
        <v>302</v>
      </c>
      <c r="C42" s="293">
        <v>51687681.350000001</v>
      </c>
      <c r="D42" s="294">
        <v>359.41829999999999</v>
      </c>
      <c r="E42" s="78"/>
    </row>
    <row r="43" spans="1:6" ht="18.75" customHeight="1">
      <c r="A43" s="482" t="s">
        <v>594</v>
      </c>
      <c r="B43" s="500"/>
      <c r="C43" s="501">
        <f>SUM(C41:C42)</f>
        <v>132934875.68000001</v>
      </c>
      <c r="D43" s="502"/>
    </row>
    <row r="44" spans="1:6" ht="12.75" customHeight="1">
      <c r="A44" s="68" t="s">
        <v>331</v>
      </c>
    </row>
    <row r="45" spans="1:6" ht="12.75" customHeight="1">
      <c r="A45" s="80" t="s">
        <v>738</v>
      </c>
    </row>
    <row r="46" spans="1:6" ht="12.75" customHeight="1"/>
    <row r="47" spans="1:6" ht="12.75" customHeight="1">
      <c r="A47" s="505" t="s">
        <v>985</v>
      </c>
      <c r="E47" s="506" t="s">
        <v>742</v>
      </c>
      <c r="F47" s="507" t="s">
        <v>1149</v>
      </c>
    </row>
    <row r="48" spans="1:6" ht="12.75" customHeight="1">
      <c r="A48" s="576" t="s">
        <v>983</v>
      </c>
    </row>
    <row r="49" spans="1:6" ht="12.75" customHeight="1">
      <c r="A49" s="581" t="s">
        <v>984</v>
      </c>
      <c r="E49" s="91" t="s">
        <v>748</v>
      </c>
      <c r="F49" s="67" t="s">
        <v>1150</v>
      </c>
    </row>
    <row r="50" spans="1:6" ht="12.75" customHeight="1">
      <c r="A50" s="582" t="s">
        <v>743</v>
      </c>
    </row>
    <row r="51" spans="1:6" ht="12.75" customHeight="1">
      <c r="F51" s="574" t="s">
        <v>802</v>
      </c>
    </row>
    <row r="52" spans="1:6" ht="45" customHeight="1">
      <c r="A52" s="499" t="s">
        <v>804</v>
      </c>
      <c r="B52" s="499" t="s">
        <v>805</v>
      </c>
      <c r="C52" s="499" t="s">
        <v>744</v>
      </c>
      <c r="D52" s="499" t="s">
        <v>745</v>
      </c>
      <c r="E52" s="499" t="s">
        <v>803</v>
      </c>
      <c r="F52" s="461" t="s">
        <v>763</v>
      </c>
    </row>
    <row r="53" spans="1:6" ht="12.75" customHeight="1">
      <c r="A53" s="292" t="s">
        <v>303</v>
      </c>
      <c r="B53" s="295" t="s">
        <v>304</v>
      </c>
      <c r="C53" s="299">
        <v>155000000</v>
      </c>
      <c r="D53" s="299">
        <v>77500000</v>
      </c>
      <c r="E53" s="297">
        <v>39756814.590000004</v>
      </c>
      <c r="F53" s="298">
        <v>0.77359999999999995</v>
      </c>
    </row>
    <row r="54" spans="1:6" ht="12.75" customHeight="1">
      <c r="A54" s="292" t="s">
        <v>305</v>
      </c>
      <c r="B54" s="292" t="s">
        <v>300</v>
      </c>
      <c r="C54" s="296">
        <v>380000000</v>
      </c>
      <c r="D54" s="296">
        <v>190000000</v>
      </c>
      <c r="E54" s="297">
        <v>312920035.82999998</v>
      </c>
      <c r="F54" s="298">
        <v>191.54</v>
      </c>
    </row>
    <row r="55" spans="1:6" ht="12.75" customHeight="1">
      <c r="A55" s="292" t="s">
        <v>1199</v>
      </c>
      <c r="B55" s="292" t="s">
        <v>300</v>
      </c>
      <c r="C55" s="296">
        <v>600000000</v>
      </c>
      <c r="D55" s="296">
        <v>300000000</v>
      </c>
      <c r="E55" s="297">
        <v>116169234.61</v>
      </c>
      <c r="F55" s="298">
        <v>8.82</v>
      </c>
    </row>
    <row r="56" spans="1:6" ht="12.75" customHeight="1">
      <c r="A56" s="292" t="s">
        <v>307</v>
      </c>
      <c r="B56" s="292" t="s">
        <v>308</v>
      </c>
      <c r="C56" s="296">
        <v>340000000</v>
      </c>
      <c r="D56" s="296">
        <v>170000000</v>
      </c>
      <c r="E56" s="297">
        <v>164813155.59999999</v>
      </c>
      <c r="F56" s="298">
        <v>3.71</v>
      </c>
    </row>
    <row r="57" spans="1:6" ht="12.75" customHeight="1">
      <c r="A57" s="292" t="s">
        <v>306</v>
      </c>
      <c r="B57" s="295" t="s">
        <v>302</v>
      </c>
      <c r="C57" s="299">
        <v>540000000</v>
      </c>
      <c r="D57" s="299">
        <v>262500000</v>
      </c>
      <c r="E57" s="297">
        <v>249281604.27000001</v>
      </c>
      <c r="F57" s="298">
        <v>220.63200000000001</v>
      </c>
    </row>
    <row r="58" spans="1:6" ht="18.75" customHeight="1">
      <c r="A58" s="482" t="s">
        <v>594</v>
      </c>
      <c r="B58" s="503"/>
      <c r="C58" s="504"/>
      <c r="D58" s="504"/>
      <c r="E58" s="501">
        <f>SUM(E53:E57)</f>
        <v>882940844.89999998</v>
      </c>
      <c r="F58" s="502"/>
    </row>
    <row r="59" spans="1:6" ht="12.75" customHeight="1">
      <c r="A59" s="68" t="s">
        <v>331</v>
      </c>
    </row>
    <row r="60" spans="1:6" ht="12.75" customHeight="1">
      <c r="A60" s="80" t="s">
        <v>738</v>
      </c>
      <c r="E60" s="79"/>
    </row>
    <row r="61" spans="1:6" ht="12.75" customHeight="1"/>
    <row r="62" spans="1:6" ht="12.75" customHeight="1">
      <c r="A62" s="583" t="s">
        <v>771</v>
      </c>
    </row>
    <row r="63" spans="1:6" ht="19.5" customHeight="1">
      <c r="A63" s="793" t="s">
        <v>770</v>
      </c>
      <c r="B63" s="793"/>
      <c r="C63" s="793"/>
      <c r="D63" s="793"/>
      <c r="E63" s="793"/>
      <c r="F63" s="793"/>
    </row>
    <row r="64" spans="1:6" ht="12.75" customHeight="1">
      <c r="A64" s="588"/>
      <c r="B64" s="588"/>
      <c r="C64" s="588"/>
      <c r="D64" s="588"/>
      <c r="E64" s="588"/>
    </row>
    <row r="65" spans="1:6" ht="12.75" customHeight="1">
      <c r="A65" s="584"/>
    </row>
    <row r="66" spans="1:6" ht="12.75" customHeight="1">
      <c r="A66" s="75" t="s">
        <v>328</v>
      </c>
    </row>
    <row r="67" spans="1:6" ht="12.75" customHeight="1"/>
    <row r="68" spans="1:6" ht="12.75" customHeight="1"/>
    <row r="69" spans="1:6" ht="12.75" customHeight="1">
      <c r="A69" s="585"/>
    </row>
    <row r="70" spans="1:6" ht="12.75" customHeight="1">
      <c r="A70" s="583"/>
    </row>
    <row r="71" spans="1:6" ht="12.75" customHeight="1">
      <c r="A71" s="583"/>
    </row>
    <row r="72" spans="1:6" ht="12.75" customHeight="1">
      <c r="A72" s="583"/>
      <c r="F72" s="53" t="s">
        <v>733</v>
      </c>
    </row>
    <row r="73" spans="1:6" ht="12.75" customHeight="1">
      <c r="A73" s="584"/>
    </row>
    <row r="74" spans="1:6" ht="12.75" customHeight="1">
      <c r="A74" s="584"/>
    </row>
    <row r="75" spans="1:6" ht="12.75" customHeight="1">
      <c r="A75" s="584"/>
    </row>
    <row r="76" spans="1:6" ht="12.75" customHeight="1">
      <c r="A76" s="584"/>
    </row>
    <row r="77" spans="1:6" ht="12.75" customHeight="1"/>
    <row r="78" spans="1:6" ht="12.75" customHeight="1"/>
  </sheetData>
  <sortState ref="A7:E21">
    <sortCondition ref="B7"/>
  </sortState>
  <mergeCells count="2">
    <mergeCell ref="A63:F63"/>
    <mergeCell ref="A34:F34"/>
  </mergeCells>
  <hyperlinks>
    <hyperlink ref="A66"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2"/>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88" t="s">
        <v>986</v>
      </c>
      <c r="D1" s="497" t="str">
        <f>Naslovnica!A20</f>
        <v>Rujan 2015.</v>
      </c>
    </row>
    <row r="2" spans="1:4">
      <c r="A2" s="125" t="s">
        <v>987</v>
      </c>
      <c r="D2" s="597" t="str">
        <f>Naslovnica!A24</f>
        <v>September 2015</v>
      </c>
    </row>
    <row r="3" spans="1:4" ht="12.75" customHeight="1"/>
    <row r="4" spans="1:4" ht="12.75" customHeight="1">
      <c r="D4" s="601" t="s">
        <v>801</v>
      </c>
    </row>
    <row r="5" spans="1:4" ht="43.5">
      <c r="A5" s="499" t="s">
        <v>1151</v>
      </c>
      <c r="B5" s="499" t="s">
        <v>805</v>
      </c>
      <c r="C5" s="499" t="s">
        <v>803</v>
      </c>
      <c r="D5" s="499" t="s">
        <v>807</v>
      </c>
    </row>
    <row r="6" spans="1:4">
      <c r="A6" s="285" t="s">
        <v>834</v>
      </c>
      <c r="B6" s="285" t="s">
        <v>267</v>
      </c>
      <c r="C6" s="286">
        <v>28152476.23</v>
      </c>
      <c r="D6" s="603">
        <v>739.53112990653801</v>
      </c>
    </row>
    <row r="7" spans="1:4">
      <c r="A7" s="285" t="s">
        <v>1148</v>
      </c>
      <c r="B7" s="285" t="s">
        <v>267</v>
      </c>
      <c r="C7" s="286">
        <v>21788526.120000001</v>
      </c>
      <c r="D7" s="603">
        <v>741.17921323487963</v>
      </c>
    </row>
    <row r="8" spans="1:4">
      <c r="A8" s="482" t="s">
        <v>594</v>
      </c>
      <c r="B8" s="493"/>
      <c r="C8" s="494">
        <f>SUM(C6:C7)</f>
        <v>49941002.350000001</v>
      </c>
      <c r="D8" s="495"/>
    </row>
    <row r="9" spans="1:4" ht="12.75" customHeight="1">
      <c r="A9" s="36" t="s">
        <v>596</v>
      </c>
    </row>
    <row r="10" spans="1:4" ht="12.75" customHeight="1"/>
    <row r="11" spans="1:4" ht="12.75" customHeight="1"/>
    <row r="12" spans="1:4" ht="12.75" customHeight="1">
      <c r="A12" s="488" t="s">
        <v>988</v>
      </c>
      <c r="D12" s="497" t="str">
        <f>'5 Tablica 3,4'!A8</f>
        <v>Kolovoz 2015.</v>
      </c>
    </row>
    <row r="13" spans="1:4" ht="12.75" customHeight="1">
      <c r="A13" s="125" t="s">
        <v>989</v>
      </c>
      <c r="D13" s="597" t="str">
        <f>'5 Tablica 3,4'!B8</f>
        <v>August 2015</v>
      </c>
    </row>
    <row r="14" spans="1:4" ht="12.75" customHeight="1"/>
    <row r="15" spans="1:4" ht="12.75" customHeight="1">
      <c r="D15" s="64" t="s">
        <v>801</v>
      </c>
    </row>
    <row r="16" spans="1:4" ht="45" customHeight="1">
      <c r="A16" s="499" t="s">
        <v>800</v>
      </c>
      <c r="B16" s="499" t="s">
        <v>805</v>
      </c>
      <c r="C16" s="499" t="s">
        <v>803</v>
      </c>
      <c r="D16" s="499" t="s">
        <v>807</v>
      </c>
    </row>
    <row r="17" spans="1:5" ht="15" customHeight="1">
      <c r="A17" s="285" t="s">
        <v>1152</v>
      </c>
      <c r="B17" s="285" t="s">
        <v>330</v>
      </c>
      <c r="C17" s="286">
        <v>221765240.53999999</v>
      </c>
      <c r="D17" s="287">
        <v>72.795400000000001</v>
      </c>
      <c r="E17" s="88"/>
    </row>
    <row r="18" spans="1:5" ht="15" customHeight="1">
      <c r="A18" s="285" t="s">
        <v>1084</v>
      </c>
      <c r="B18" s="288" t="s">
        <v>1097</v>
      </c>
      <c r="C18" s="286">
        <v>21226699.719999999</v>
      </c>
      <c r="D18" s="287">
        <v>41.95</v>
      </c>
      <c r="E18" s="78"/>
    </row>
    <row r="19" spans="1:5" ht="15" customHeight="1">
      <c r="A19" s="285" t="s">
        <v>1154</v>
      </c>
      <c r="B19" s="285" t="s">
        <v>721</v>
      </c>
      <c r="C19" s="286">
        <v>1123202462.8699999</v>
      </c>
      <c r="D19" s="287">
        <v>292.0822</v>
      </c>
    </row>
    <row r="20" spans="1:5" ht="18.75" customHeight="1">
      <c r="A20" s="482" t="s">
        <v>594</v>
      </c>
      <c r="B20" s="493"/>
      <c r="C20" s="494">
        <f>SUM(C17:C19)</f>
        <v>1366194403.1299999</v>
      </c>
      <c r="D20" s="495"/>
    </row>
    <row r="21" spans="1:5" ht="12.75" customHeight="1">
      <c r="A21" s="36" t="s">
        <v>596</v>
      </c>
    </row>
    <row r="22" spans="1:5" ht="12.75" customHeight="1">
      <c r="A22" s="566"/>
      <c r="C22" s="79"/>
    </row>
    <row r="23" spans="1:5" ht="12.75" customHeight="1"/>
    <row r="24" spans="1:5" ht="12.75" customHeight="1">
      <c r="A24" s="496" t="s">
        <v>990</v>
      </c>
      <c r="D24" s="497" t="str">
        <f>'5 Tablica 3,4'!A8</f>
        <v>Kolovoz 2015.</v>
      </c>
    </row>
    <row r="25" spans="1:5" ht="12.75" customHeight="1">
      <c r="A25" s="596" t="s">
        <v>991</v>
      </c>
      <c r="D25" s="597" t="str">
        <f>'5 Tablica 3,4'!B8</f>
        <v>August 2015</v>
      </c>
    </row>
    <row r="26" spans="1:5" ht="12.75" customHeight="1"/>
    <row r="27" spans="1:5" ht="12.75" customHeight="1">
      <c r="D27" s="64" t="s">
        <v>801</v>
      </c>
    </row>
    <row r="28" spans="1:5" ht="45" customHeight="1">
      <c r="A28" s="499" t="s">
        <v>800</v>
      </c>
      <c r="B28" s="499" t="s">
        <v>805</v>
      </c>
      <c r="C28" s="499" t="s">
        <v>803</v>
      </c>
      <c r="D28" s="499" t="s">
        <v>807</v>
      </c>
    </row>
    <row r="29" spans="1:5" ht="15" customHeight="1">
      <c r="A29" s="285" t="s">
        <v>1153</v>
      </c>
      <c r="B29" s="285" t="s">
        <v>1097</v>
      </c>
      <c r="C29" s="286">
        <v>114525713.40000001</v>
      </c>
      <c r="D29" s="287">
        <v>57.172181619950756</v>
      </c>
      <c r="E29" s="88"/>
    </row>
    <row r="30" spans="1:5" ht="15" customHeight="1">
      <c r="A30" s="482" t="s">
        <v>594</v>
      </c>
      <c r="B30" s="493"/>
      <c r="C30" s="494">
        <f>SUM(C29:C29)</f>
        <v>114525713.40000001</v>
      </c>
      <c r="D30" s="495"/>
      <c r="E30" s="78"/>
    </row>
    <row r="31" spans="1:5" ht="12.75" customHeight="1">
      <c r="A31" s="36" t="s">
        <v>596</v>
      </c>
    </row>
    <row r="32" spans="1:5" ht="12.75" customHeight="1">
      <c r="A32" s="51"/>
    </row>
    <row r="33" spans="1:6" ht="19.5" customHeight="1">
      <c r="A33" s="795" t="s">
        <v>772</v>
      </c>
      <c r="B33" s="795"/>
      <c r="C33" s="795"/>
      <c r="D33" s="795"/>
    </row>
    <row r="34" spans="1:6" ht="21.75" customHeight="1">
      <c r="A34" s="794" t="s">
        <v>773</v>
      </c>
      <c r="B34" s="794"/>
      <c r="C34" s="794"/>
      <c r="D34" s="794"/>
      <c r="E34" s="90"/>
      <c r="F34" s="90"/>
    </row>
    <row r="35" spans="1:6" ht="12.75" customHeight="1">
      <c r="A35" s="51"/>
    </row>
    <row r="36" spans="1:6" ht="12.75" customHeight="1"/>
    <row r="37" spans="1:6" ht="12.75" customHeight="1">
      <c r="A37" s="498" t="s">
        <v>992</v>
      </c>
      <c r="D37" s="376" t="str">
        <f>Naslovnica!A20</f>
        <v>Rujan 2015.</v>
      </c>
    </row>
    <row r="38" spans="1:6" ht="12.75" customHeight="1">
      <c r="A38" s="596" t="s">
        <v>993</v>
      </c>
      <c r="D38" s="118" t="str">
        <f>Naslovnica!A24</f>
        <v>September 2015</v>
      </c>
    </row>
    <row r="39" spans="1:6" ht="12.75" customHeight="1"/>
    <row r="40" spans="1:6" ht="12.75" customHeight="1">
      <c r="C40" s="77" t="s">
        <v>802</v>
      </c>
    </row>
    <row r="41" spans="1:6" ht="22.5" customHeight="1">
      <c r="A41" s="499" t="s">
        <v>808</v>
      </c>
      <c r="B41" s="499" t="s">
        <v>805</v>
      </c>
      <c r="C41" s="499" t="s">
        <v>803</v>
      </c>
    </row>
    <row r="42" spans="1:6" ht="22.5" customHeight="1">
      <c r="A42" s="289" t="s">
        <v>295</v>
      </c>
      <c r="B42" s="290" t="s">
        <v>296</v>
      </c>
      <c r="C42" s="291">
        <v>680430108.95000005</v>
      </c>
      <c r="D42" s="88"/>
    </row>
    <row r="43" spans="1:6" ht="15" customHeight="1">
      <c r="A43" s="289" t="s">
        <v>297</v>
      </c>
      <c r="B43" s="290" t="s">
        <v>298</v>
      </c>
      <c r="C43" s="291">
        <v>189143550.04366684</v>
      </c>
      <c r="D43" s="78"/>
    </row>
    <row r="44" spans="1:6" ht="12.75" customHeight="1">
      <c r="A44" s="36" t="s">
        <v>596</v>
      </c>
    </row>
    <row r="45" spans="1:6" ht="12.75" customHeight="1"/>
    <row r="46" spans="1:6" ht="12.75" customHeight="1"/>
    <row r="47" spans="1:6" ht="12.75" customHeight="1">
      <c r="A47" s="75" t="s">
        <v>328</v>
      </c>
    </row>
    <row r="48" spans="1:6" ht="12.75" customHeight="1"/>
    <row r="49" spans="4:4" ht="12.75" customHeight="1"/>
    <row r="50" spans="4:4" ht="12.75" customHeight="1"/>
    <row r="51" spans="4:4" ht="12.75" customHeight="1"/>
    <row r="52" spans="4:4" ht="12.75" customHeight="1">
      <c r="D52" s="53" t="s">
        <v>746</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2">
    <mergeCell ref="A33:D33"/>
    <mergeCell ref="A34:D34"/>
  </mergeCells>
  <hyperlinks>
    <hyperlink ref="A47"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4" t="s">
        <v>450</v>
      </c>
      <c r="B1" s="525"/>
      <c r="C1" s="525"/>
      <c r="D1" s="525"/>
      <c r="E1" s="555"/>
      <c r="F1" s="537"/>
      <c r="G1" s="526" t="s">
        <v>1156</v>
      </c>
    </row>
    <row r="2" spans="1:7" ht="15" customHeight="1">
      <c r="A2" s="527" t="s">
        <v>451</v>
      </c>
      <c r="B2" s="525"/>
      <c r="C2" s="525"/>
      <c r="D2" s="525"/>
      <c r="E2" s="556"/>
      <c r="F2" s="537"/>
      <c r="G2" s="528" t="s">
        <v>1157</v>
      </c>
    </row>
    <row r="3" spans="1:7" ht="12.75" customHeight="1">
      <c r="A3" s="69" t="s">
        <v>309</v>
      </c>
    </row>
    <row r="4" spans="1:7" ht="12.75" customHeight="1"/>
    <row r="5" spans="1:7" ht="12.75" customHeight="1">
      <c r="A5" s="509" t="s">
        <v>994</v>
      </c>
    </row>
    <row r="6" spans="1:7" ht="12.75" customHeight="1">
      <c r="A6" s="70" t="s">
        <v>995</v>
      </c>
    </row>
    <row r="7" spans="1:7" ht="12.75" customHeight="1"/>
    <row r="8" spans="1:7" ht="34.5" customHeight="1">
      <c r="A8" s="508" t="s">
        <v>310</v>
      </c>
      <c r="B8" s="796" t="s">
        <v>631</v>
      </c>
      <c r="C8" s="796"/>
    </row>
    <row r="9" spans="1:7" ht="12.75" customHeight="1">
      <c r="A9" s="300" t="s">
        <v>827</v>
      </c>
      <c r="B9" s="301">
        <v>23</v>
      </c>
      <c r="C9" s="302"/>
      <c r="D9" s="78"/>
      <c r="F9" s="78"/>
    </row>
    <row r="10" spans="1:7" ht="12.75" customHeight="1">
      <c r="A10" s="300" t="s">
        <v>1089</v>
      </c>
      <c r="B10" s="301">
        <v>23</v>
      </c>
      <c r="C10" s="302"/>
      <c r="F10" s="88"/>
    </row>
    <row r="11" spans="1:7" ht="12.75" customHeight="1">
      <c r="A11" s="303" t="s">
        <v>1111</v>
      </c>
      <c r="B11" s="301">
        <v>23</v>
      </c>
      <c r="C11" s="302"/>
      <c r="F11" s="88"/>
    </row>
    <row r="12" spans="1:7" ht="12.75" customHeight="1">
      <c r="A12" s="300" t="s">
        <v>1136</v>
      </c>
      <c r="B12" s="301">
        <v>22</v>
      </c>
      <c r="C12" s="302"/>
    </row>
    <row r="13" spans="1:7" ht="12.75" customHeight="1">
      <c r="A13" s="595" t="s">
        <v>1155</v>
      </c>
      <c r="B13" s="301">
        <v>21</v>
      </c>
      <c r="C13" s="302"/>
    </row>
    <row r="14" spans="1:7" ht="12.75" customHeight="1">
      <c r="A14" s="27" t="s">
        <v>314</v>
      </c>
    </row>
    <row r="15" spans="1:7" ht="12.75" customHeight="1"/>
    <row r="16" spans="1:7" ht="12.75" customHeight="1">
      <c r="A16" s="509" t="s">
        <v>996</v>
      </c>
    </row>
    <row r="17" spans="1:9" ht="12.75" customHeight="1">
      <c r="A17" s="70" t="s">
        <v>997</v>
      </c>
    </row>
    <row r="18" spans="1:9" ht="12.75" customHeight="1">
      <c r="E18" s="798" t="s">
        <v>634</v>
      </c>
      <c r="F18" s="798"/>
      <c r="G18" s="798"/>
    </row>
    <row r="19" spans="1:9" ht="73.5" customHeight="1">
      <c r="A19" s="796" t="s">
        <v>660</v>
      </c>
      <c r="B19" s="796" t="s">
        <v>626</v>
      </c>
      <c r="C19" s="797"/>
      <c r="D19" s="797"/>
      <c r="E19" s="796" t="s">
        <v>720</v>
      </c>
      <c r="F19" s="768"/>
      <c r="G19" s="768"/>
    </row>
    <row r="20" spans="1:9" ht="27.75" customHeight="1">
      <c r="A20" s="796"/>
      <c r="B20" s="562" t="s">
        <v>1177</v>
      </c>
      <c r="C20" s="562" t="s">
        <v>1155</v>
      </c>
      <c r="D20" s="440" t="s">
        <v>1130</v>
      </c>
      <c r="E20" s="562" t="s">
        <v>1177</v>
      </c>
      <c r="F20" s="562" t="s">
        <v>1155</v>
      </c>
      <c r="G20" s="685" t="s">
        <v>1130</v>
      </c>
    </row>
    <row r="21" spans="1:9" ht="16.5" customHeight="1">
      <c r="A21" s="304" t="s">
        <v>311</v>
      </c>
      <c r="B21" s="305">
        <v>55536</v>
      </c>
      <c r="C21" s="305">
        <v>54404</v>
      </c>
      <c r="D21" s="306">
        <v>-2.0383174877556899E-2</v>
      </c>
      <c r="E21" s="305">
        <v>3881669.40209</v>
      </c>
      <c r="F21" s="305">
        <v>3715711.5293100001</v>
      </c>
      <c r="G21" s="307">
        <v>-4.2754252253075303E-2</v>
      </c>
      <c r="H21" s="78"/>
      <c r="I21" s="150"/>
    </row>
    <row r="22" spans="1:9" ht="16.5" customHeight="1">
      <c r="A22" s="304" t="s">
        <v>312</v>
      </c>
      <c r="B22" s="305">
        <v>57947</v>
      </c>
      <c r="C22" s="305">
        <v>59385</v>
      </c>
      <c r="D22" s="306">
        <v>2.4815779936838835E-2</v>
      </c>
      <c r="E22" s="305">
        <v>10443151.401079999</v>
      </c>
      <c r="F22" s="305">
        <v>10303675.66065</v>
      </c>
      <c r="G22" s="307">
        <v>-1.3355713718329809E-2</v>
      </c>
    </row>
    <row r="23" spans="1:9" ht="16.5" customHeight="1">
      <c r="A23" s="304" t="s">
        <v>313</v>
      </c>
      <c r="B23" s="305">
        <v>1921</v>
      </c>
      <c r="C23" s="305">
        <v>1754</v>
      </c>
      <c r="D23" s="306">
        <v>-8.6933888599687661E-2</v>
      </c>
      <c r="E23" s="305">
        <v>327189.43601</v>
      </c>
      <c r="F23" s="305">
        <v>106645.44256</v>
      </c>
      <c r="G23" s="307">
        <v>-0.67405597240388726</v>
      </c>
    </row>
    <row r="24" spans="1:9" ht="16.5" customHeight="1">
      <c r="A24" s="308" t="s">
        <v>129</v>
      </c>
      <c r="B24" s="309">
        <v>115404</v>
      </c>
      <c r="C24" s="309">
        <v>115543</v>
      </c>
      <c r="D24" s="310">
        <v>1.2044643166614676E-3</v>
      </c>
      <c r="E24" s="309">
        <v>14652010.239179999</v>
      </c>
      <c r="F24" s="309">
        <v>14126032.63252</v>
      </c>
      <c r="G24" s="311">
        <v>-3.5897982466154457E-2</v>
      </c>
    </row>
    <row r="25" spans="1:9" ht="12.75" customHeight="1">
      <c r="A25" s="27" t="s">
        <v>314</v>
      </c>
    </row>
    <row r="26" spans="1:9" ht="27" customHeight="1">
      <c r="A26" s="799" t="s">
        <v>765</v>
      </c>
      <c r="B26" s="799"/>
      <c r="C26" s="799"/>
      <c r="D26" s="799"/>
      <c r="E26" s="799"/>
      <c r="F26" s="803"/>
      <c r="G26" s="803"/>
    </row>
    <row r="27" spans="1:9" ht="71.25" customHeight="1">
      <c r="A27" s="800" t="s">
        <v>1143</v>
      </c>
      <c r="B27" s="800"/>
      <c r="C27" s="800"/>
      <c r="D27" s="800"/>
      <c r="E27" s="800"/>
      <c r="F27" s="800"/>
      <c r="G27" s="800"/>
    </row>
    <row r="28" spans="1:9" ht="23.25" customHeight="1">
      <c r="A28" s="801" t="s">
        <v>1185</v>
      </c>
      <c r="B28" s="802"/>
      <c r="C28" s="802"/>
      <c r="D28" s="802"/>
      <c r="E28" s="802"/>
      <c r="F28" s="802"/>
      <c r="G28" s="802"/>
    </row>
    <row r="29" spans="1:9" ht="12.75" customHeight="1"/>
    <row r="30" spans="1:9" ht="12.75" customHeight="1">
      <c r="A30" s="509" t="s">
        <v>998</v>
      </c>
    </row>
    <row r="31" spans="1:9" ht="12.75" customHeight="1">
      <c r="A31" s="70" t="s">
        <v>999</v>
      </c>
    </row>
    <row r="32" spans="1:9" ht="12.75" customHeight="1">
      <c r="E32" s="798" t="s">
        <v>634</v>
      </c>
      <c r="F32" s="798"/>
      <c r="G32" s="798"/>
    </row>
    <row r="33" spans="1:9" ht="78" customHeight="1">
      <c r="A33" s="796" t="s">
        <v>660</v>
      </c>
      <c r="B33" s="796" t="s">
        <v>627</v>
      </c>
      <c r="C33" s="797"/>
      <c r="D33" s="510"/>
      <c r="E33" s="796" t="s">
        <v>632</v>
      </c>
      <c r="F33" s="768"/>
      <c r="G33" s="768"/>
    </row>
    <row r="34" spans="1:9" ht="32.25" customHeight="1">
      <c r="A34" s="796"/>
      <c r="B34" s="562" t="s">
        <v>1178</v>
      </c>
      <c r="C34" s="562" t="s">
        <v>1179</v>
      </c>
      <c r="D34" s="685" t="s">
        <v>1130</v>
      </c>
      <c r="E34" s="562" t="s">
        <v>1178</v>
      </c>
      <c r="F34" s="562" t="s">
        <v>1179</v>
      </c>
      <c r="G34" s="685" t="s">
        <v>1130</v>
      </c>
    </row>
    <row r="35" spans="1:9" ht="16.5" customHeight="1">
      <c r="A35" s="304" t="s">
        <v>311</v>
      </c>
      <c r="B35" s="305">
        <v>12792</v>
      </c>
      <c r="C35" s="305">
        <v>11864</v>
      </c>
      <c r="D35" s="306">
        <v>-7.2545340838023761E-2</v>
      </c>
      <c r="E35" s="305">
        <v>1313382.9149200001</v>
      </c>
      <c r="F35" s="305">
        <v>949427.73389000003</v>
      </c>
      <c r="G35" s="312">
        <v>-0.27711277259318473</v>
      </c>
      <c r="H35" s="78"/>
      <c r="I35" s="78"/>
    </row>
    <row r="36" spans="1:9" ht="16.5" customHeight="1">
      <c r="A36" s="304" t="s">
        <v>312</v>
      </c>
      <c r="B36" s="305">
        <v>9606</v>
      </c>
      <c r="C36" s="305">
        <v>9703</v>
      </c>
      <c r="D36" s="306">
        <v>1.0097855506974807E-2</v>
      </c>
      <c r="E36" s="305">
        <v>1791519.0803399999</v>
      </c>
      <c r="F36" s="305">
        <v>1868335.5411400001</v>
      </c>
      <c r="G36" s="312">
        <v>4.2877835711033443E-2</v>
      </c>
      <c r="H36" s="78"/>
    </row>
    <row r="37" spans="1:9" ht="16.5" customHeight="1">
      <c r="A37" s="308" t="s">
        <v>129</v>
      </c>
      <c r="B37" s="309">
        <v>22398</v>
      </c>
      <c r="C37" s="309">
        <v>21567</v>
      </c>
      <c r="D37" s="310">
        <v>-3.7101526922046608E-2</v>
      </c>
      <c r="E37" s="309">
        <v>3104901.9952600002</v>
      </c>
      <c r="F37" s="309">
        <v>2817763.2750300001</v>
      </c>
      <c r="G37" s="313">
        <v>-9.2479157367398798E-2</v>
      </c>
    </row>
    <row r="38" spans="1:9" ht="12.75" customHeight="1">
      <c r="A38" s="27" t="s">
        <v>314</v>
      </c>
    </row>
    <row r="39" spans="1:9" ht="30.75" customHeight="1">
      <c r="A39" s="799" t="s">
        <v>766</v>
      </c>
      <c r="B39" s="799"/>
      <c r="C39" s="799"/>
      <c r="D39" s="799"/>
      <c r="E39" s="799"/>
      <c r="F39" s="799"/>
      <c r="G39" s="799"/>
    </row>
    <row r="40" spans="1:9" ht="81.75" customHeight="1">
      <c r="A40" s="800" t="s">
        <v>1144</v>
      </c>
      <c r="B40" s="800"/>
      <c r="C40" s="800"/>
      <c r="D40" s="800"/>
      <c r="E40" s="800"/>
      <c r="F40" s="800"/>
      <c r="G40" s="800"/>
    </row>
    <row r="41" spans="1:9" ht="24.75" customHeight="1">
      <c r="A41" s="801" t="s">
        <v>1185</v>
      </c>
      <c r="B41" s="802"/>
      <c r="C41" s="802"/>
      <c r="D41" s="802"/>
      <c r="E41" s="802"/>
      <c r="F41" s="802"/>
      <c r="G41" s="802"/>
    </row>
    <row r="42" spans="1:9" ht="12.75" customHeight="1"/>
    <row r="43" spans="1:9" ht="12.75" customHeight="1">
      <c r="A43" s="375" t="s">
        <v>1187</v>
      </c>
    </row>
    <row r="44" spans="1:9" ht="12.75" customHeight="1">
      <c r="A44" s="15" t="s">
        <v>1188</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314</v>
      </c>
    </row>
    <row r="65" spans="1:9" ht="12.75" customHeight="1">
      <c r="A65" s="27"/>
    </row>
    <row r="66" spans="1:9" ht="12.75" customHeight="1">
      <c r="A66" s="375" t="s">
        <v>1189</v>
      </c>
    </row>
    <row r="67" spans="1:9" ht="12.75" customHeight="1">
      <c r="A67" s="15" t="s">
        <v>1190</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314</v>
      </c>
    </row>
    <row r="88" spans="1:1" ht="12.75" customHeight="1"/>
    <row r="89" spans="1:1" ht="12.75" customHeight="1"/>
    <row r="90" spans="1:1" ht="12.75" customHeight="1"/>
    <row r="91" spans="1:1" ht="12.75" customHeight="1">
      <c r="A91" s="75" t="s">
        <v>328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G32"/>
    <mergeCell ref="B8:C8"/>
    <mergeCell ref="A19:A20"/>
    <mergeCell ref="B19:D19"/>
    <mergeCell ref="E19:G19"/>
    <mergeCell ref="E18:G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2" t="s">
        <v>1000</v>
      </c>
    </row>
    <row r="2" spans="1:6" ht="12.75" customHeight="1">
      <c r="A2" s="52" t="s">
        <v>1001</v>
      </c>
    </row>
    <row r="3" spans="1:6" ht="12.75" customHeight="1"/>
    <row r="4" spans="1:6" ht="12.75" customHeight="1">
      <c r="E4" s="113" t="s">
        <v>476</v>
      </c>
      <c r="F4" s="142"/>
    </row>
    <row r="5" spans="1:6" ht="22.5" customHeight="1">
      <c r="A5" s="796" t="s">
        <v>354</v>
      </c>
      <c r="B5" s="511" t="s">
        <v>628</v>
      </c>
      <c r="C5" s="511" t="s">
        <v>628</v>
      </c>
      <c r="D5" s="805" t="s">
        <v>352</v>
      </c>
      <c r="E5" s="805" t="s">
        <v>353</v>
      </c>
    </row>
    <row r="6" spans="1:6" ht="22.5" customHeight="1">
      <c r="A6" s="804"/>
      <c r="B6" s="563" t="s">
        <v>1180</v>
      </c>
      <c r="C6" s="563" t="s">
        <v>1155</v>
      </c>
      <c r="D6" s="805"/>
      <c r="E6" s="805"/>
    </row>
    <row r="7" spans="1:6" ht="12.75" customHeight="1">
      <c r="A7" s="314" t="s">
        <v>396</v>
      </c>
      <c r="B7" s="315">
        <v>14073734.925620001</v>
      </c>
      <c r="C7" s="315">
        <v>13613891.780680001</v>
      </c>
      <c r="D7" s="316">
        <v>-3.2673852916107998E-2</v>
      </c>
      <c r="E7" s="315">
        <v>-459843.14494000003</v>
      </c>
      <c r="F7" s="78"/>
    </row>
    <row r="8" spans="1:6" ht="12.75" customHeight="1">
      <c r="A8" s="317" t="s">
        <v>385</v>
      </c>
      <c r="B8" s="318">
        <v>14011.945320000001</v>
      </c>
      <c r="C8" s="318">
        <v>10424.846939999999</v>
      </c>
      <c r="D8" s="319">
        <v>-0.25600288168980673</v>
      </c>
      <c r="E8" s="318">
        <v>-3587.0983800000013</v>
      </c>
      <c r="F8" s="88"/>
    </row>
    <row r="9" spans="1:6" ht="12.75" customHeight="1">
      <c r="A9" s="317" t="s">
        <v>386</v>
      </c>
      <c r="B9" s="318">
        <v>6047713.7618000004</v>
      </c>
      <c r="C9" s="318">
        <v>5827342.3775800001</v>
      </c>
      <c r="D9" s="319">
        <v>-3.6438792062541421E-2</v>
      </c>
      <c r="E9" s="318">
        <v>-220371.38422000036</v>
      </c>
      <c r="F9" s="88"/>
    </row>
    <row r="10" spans="1:6" ht="12.75" customHeight="1">
      <c r="A10" s="317" t="s">
        <v>387</v>
      </c>
      <c r="B10" s="318">
        <v>329445.67479000002</v>
      </c>
      <c r="C10" s="318">
        <v>154394.66719000001</v>
      </c>
      <c r="D10" s="319">
        <v>-0.53135014661092006</v>
      </c>
      <c r="E10" s="318">
        <v>-175051.00760000001</v>
      </c>
    </row>
    <row r="11" spans="1:6" ht="12.75" customHeight="1">
      <c r="A11" s="317" t="s">
        <v>388</v>
      </c>
      <c r="B11" s="318">
        <v>7534408.0721499994</v>
      </c>
      <c r="C11" s="318">
        <v>7478740.2446400002</v>
      </c>
      <c r="D11" s="319">
        <v>-7.3884805517461238E-3</v>
      </c>
      <c r="E11" s="318">
        <v>-55667.827509999275</v>
      </c>
    </row>
    <row r="12" spans="1:6" ht="12.75" customHeight="1">
      <c r="A12" s="317" t="s">
        <v>389</v>
      </c>
      <c r="B12" s="318">
        <v>148155.47156000001</v>
      </c>
      <c r="C12" s="318">
        <v>142989.64433000001</v>
      </c>
      <c r="D12" s="319">
        <v>-3.4867610190879375E-2</v>
      </c>
      <c r="E12" s="318">
        <v>-5165.8272299999953</v>
      </c>
    </row>
    <row r="13" spans="1:6" ht="12.75" customHeight="1">
      <c r="A13" s="314" t="s">
        <v>397</v>
      </c>
      <c r="B13" s="315">
        <v>5757563.4088000003</v>
      </c>
      <c r="C13" s="315">
        <v>4740397.1296699997</v>
      </c>
      <c r="D13" s="316">
        <v>-0.17666610107590633</v>
      </c>
      <c r="E13" s="315">
        <v>-1017166.2791300006</v>
      </c>
    </row>
    <row r="14" spans="1:6" ht="12.75" customHeight="1">
      <c r="A14" s="317" t="s">
        <v>390</v>
      </c>
      <c r="B14" s="318">
        <v>882187.57066999993</v>
      </c>
      <c r="C14" s="318">
        <v>670470.65888</v>
      </c>
      <c r="D14" s="319">
        <v>-0.23999081241782413</v>
      </c>
      <c r="E14" s="318">
        <v>-211716.91178999993</v>
      </c>
    </row>
    <row r="15" spans="1:6" ht="12.75" customHeight="1">
      <c r="A15" s="317" t="s">
        <v>391</v>
      </c>
      <c r="B15" s="318">
        <v>3583717.0900700004</v>
      </c>
      <c r="C15" s="318">
        <v>3342107.4569899999</v>
      </c>
      <c r="D15" s="319">
        <v>-6.7418723913633821E-2</v>
      </c>
      <c r="E15" s="318">
        <v>-241609.63308000052</v>
      </c>
    </row>
    <row r="16" spans="1:6" ht="12.75" customHeight="1">
      <c r="A16" s="317" t="s">
        <v>392</v>
      </c>
      <c r="B16" s="318">
        <v>1041795.2546399999</v>
      </c>
      <c r="C16" s="318">
        <v>385986.23830000003</v>
      </c>
      <c r="D16" s="319">
        <v>-0.62949894753227642</v>
      </c>
      <c r="E16" s="318">
        <v>-655809.01633999986</v>
      </c>
    </row>
    <row r="17" spans="1:7" ht="12.75" customHeight="1">
      <c r="A17" s="317" t="s">
        <v>393</v>
      </c>
      <c r="B17" s="318">
        <v>249863.49341999998</v>
      </c>
      <c r="C17" s="318">
        <v>341832.77549999999</v>
      </c>
      <c r="D17" s="319">
        <v>0.36807810865514157</v>
      </c>
      <c r="E17" s="318">
        <v>91969.282080000004</v>
      </c>
    </row>
    <row r="18" spans="1:7" ht="22.5">
      <c r="A18" s="320" t="s">
        <v>402</v>
      </c>
      <c r="B18" s="318">
        <v>69192.918890000001</v>
      </c>
      <c r="C18" s="318">
        <v>61631.278549999995</v>
      </c>
      <c r="D18" s="319">
        <v>-0.10928344202419302</v>
      </c>
      <c r="E18" s="318">
        <v>-7561.6403400000054</v>
      </c>
    </row>
    <row r="19" spans="1:7" ht="12.75" customHeight="1">
      <c r="A19" s="321" t="s">
        <v>405</v>
      </c>
      <c r="B19" s="315">
        <v>19900491.253310002</v>
      </c>
      <c r="C19" s="315">
        <v>18415920.188900001</v>
      </c>
      <c r="D19" s="316">
        <v>-7.4599719449793767E-2</v>
      </c>
      <c r="E19" s="315">
        <v>-1484571.064410001</v>
      </c>
    </row>
    <row r="20" spans="1:7" ht="12.75" customHeight="1">
      <c r="A20" s="317" t="s">
        <v>394</v>
      </c>
      <c r="B20" s="318">
        <v>6782729.4421399999</v>
      </c>
      <c r="C20" s="318">
        <v>9502889.1478400007</v>
      </c>
      <c r="D20" s="319">
        <v>0.40104204788120973</v>
      </c>
      <c r="E20" s="318">
        <v>2720159.7057000007</v>
      </c>
    </row>
    <row r="21" spans="1:7" ht="12.75" customHeight="1">
      <c r="A21" s="314" t="s">
        <v>398</v>
      </c>
      <c r="B21" s="315">
        <v>1321967.2257000001</v>
      </c>
      <c r="C21" s="315">
        <v>1489440.6581999999</v>
      </c>
      <c r="D21" s="316">
        <v>0.12668501097772705</v>
      </c>
      <c r="E21" s="315">
        <v>167473.43249999988</v>
      </c>
    </row>
    <row r="22" spans="1:7" ht="12.75" customHeight="1">
      <c r="A22" s="314" t="s">
        <v>399</v>
      </c>
      <c r="B22" s="315">
        <v>98483.266780000005</v>
      </c>
      <c r="C22" s="315">
        <v>117067.77691</v>
      </c>
      <c r="D22" s="316">
        <v>0.18870728741681161</v>
      </c>
      <c r="E22" s="315">
        <v>18584.510129999995</v>
      </c>
    </row>
    <row r="23" spans="1:7" ht="12.75" customHeight="1">
      <c r="A23" s="314" t="s">
        <v>400</v>
      </c>
      <c r="B23" s="315">
        <v>11692271.93368</v>
      </c>
      <c r="C23" s="315">
        <v>12265490.3835</v>
      </c>
      <c r="D23" s="316">
        <v>4.9025412090256369E-2</v>
      </c>
      <c r="E23" s="315">
        <v>573218.44982000068</v>
      </c>
    </row>
    <row r="24" spans="1:7" ht="12.75" customHeight="1">
      <c r="A24" s="314" t="s">
        <v>401</v>
      </c>
      <c r="B24" s="315">
        <v>6477459.1152299996</v>
      </c>
      <c r="C24" s="315">
        <v>4241075.7121599996</v>
      </c>
      <c r="D24" s="316">
        <v>-0.34525627461109665</v>
      </c>
      <c r="E24" s="315">
        <v>-2236383.40307</v>
      </c>
    </row>
    <row r="25" spans="1:7" ht="21.75">
      <c r="A25" s="322" t="s">
        <v>403</v>
      </c>
      <c r="B25" s="315">
        <v>310309.71192000003</v>
      </c>
      <c r="C25" s="315">
        <v>302845.65813</v>
      </c>
      <c r="D25" s="316">
        <v>-2.4053561662047879E-2</v>
      </c>
      <c r="E25" s="315">
        <v>-7464.0537900000345</v>
      </c>
    </row>
    <row r="26" spans="1:7">
      <c r="A26" s="321" t="s">
        <v>406</v>
      </c>
      <c r="B26" s="315">
        <v>19900491.253310002</v>
      </c>
      <c r="C26" s="315">
        <v>18415920.188900001</v>
      </c>
      <c r="D26" s="316">
        <v>-7.4599719449793767E-2</v>
      </c>
      <c r="E26" s="315">
        <v>-1484571.064410001</v>
      </c>
    </row>
    <row r="27" spans="1:7" ht="12.75" customHeight="1">
      <c r="A27" s="317" t="s">
        <v>395</v>
      </c>
      <c r="B27" s="318">
        <v>6782729.4421399999</v>
      </c>
      <c r="C27" s="318">
        <v>9502889.1478400007</v>
      </c>
      <c r="D27" s="319">
        <v>0.40104204788120973</v>
      </c>
      <c r="E27" s="318">
        <v>2720159.7057000007</v>
      </c>
    </row>
    <row r="28" spans="1:7" ht="12.75" customHeight="1">
      <c r="A28" s="36" t="s">
        <v>294</v>
      </c>
    </row>
    <row r="29" spans="1:7" ht="12.75" customHeight="1">
      <c r="F29" s="139"/>
      <c r="G29" s="139"/>
    </row>
    <row r="30" spans="1:7" ht="26.25" customHeight="1">
      <c r="A30" s="571" t="s">
        <v>1186</v>
      </c>
      <c r="B30" s="571"/>
      <c r="C30" s="571"/>
      <c r="D30" s="571"/>
      <c r="E30" s="571"/>
    </row>
    <row r="31" spans="1:7" ht="12.75" customHeight="1"/>
    <row r="32" spans="1:7" ht="12.75" customHeight="1">
      <c r="A32" s="75" t="s">
        <v>328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378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98" t="s">
        <v>1002</v>
      </c>
    </row>
    <row r="2" spans="1:8" ht="12.75" customHeight="1">
      <c r="A2" s="66" t="s">
        <v>1003</v>
      </c>
    </row>
    <row r="3" spans="1:8" ht="12.75" customHeight="1">
      <c r="E3" s="798" t="s">
        <v>634</v>
      </c>
      <c r="F3" s="798"/>
    </row>
    <row r="4" spans="1:8" ht="84.75" customHeight="1">
      <c r="A4" s="511" t="s">
        <v>315</v>
      </c>
      <c r="B4" s="805" t="s">
        <v>629</v>
      </c>
      <c r="C4" s="805"/>
      <c r="D4" s="686" t="s">
        <v>1131</v>
      </c>
      <c r="E4" s="796" t="s">
        <v>659</v>
      </c>
      <c r="F4" s="797"/>
      <c r="G4" s="686" t="s">
        <v>1131</v>
      </c>
    </row>
    <row r="5" spans="1:8" ht="15" customHeight="1" thickBot="1">
      <c r="A5" s="513"/>
      <c r="B5" s="562" t="s">
        <v>1181</v>
      </c>
      <c r="C5" s="562" t="s">
        <v>1155</v>
      </c>
      <c r="D5" s="564"/>
      <c r="E5" s="562" t="s">
        <v>1181</v>
      </c>
      <c r="F5" s="562" t="s">
        <v>1155</v>
      </c>
      <c r="G5" s="514"/>
    </row>
    <row r="6" spans="1:8" ht="12.75" customHeight="1">
      <c r="A6" s="515" t="s">
        <v>316</v>
      </c>
      <c r="B6" s="516"/>
      <c r="C6" s="516"/>
      <c r="D6" s="517"/>
      <c r="E6" s="516"/>
      <c r="F6" s="516"/>
      <c r="G6" s="517"/>
    </row>
    <row r="7" spans="1:8" ht="12.75" customHeight="1">
      <c r="A7" s="323" t="s">
        <v>647</v>
      </c>
      <c r="B7" s="324">
        <v>94</v>
      </c>
      <c r="C7" s="324">
        <v>74</v>
      </c>
      <c r="D7" s="325">
        <v>-0.21276595744680851</v>
      </c>
      <c r="E7" s="324">
        <v>821128.55064999999</v>
      </c>
      <c r="F7" s="326">
        <v>850939.99000999995</v>
      </c>
      <c r="G7" s="325">
        <v>3.6305447346096323E-2</v>
      </c>
      <c r="H7" s="78"/>
    </row>
    <row r="8" spans="1:8" ht="12.75" customHeight="1">
      <c r="A8" s="323" t="s">
        <v>646</v>
      </c>
      <c r="B8" s="324">
        <v>46925</v>
      </c>
      <c r="C8" s="324">
        <v>46013</v>
      </c>
      <c r="D8" s="325">
        <v>-1.943526904635056E-2</v>
      </c>
      <c r="E8" s="324">
        <v>2051144.98401</v>
      </c>
      <c r="F8" s="326">
        <v>1975019.76782</v>
      </c>
      <c r="G8" s="325">
        <v>-3.7113522829173608E-2</v>
      </c>
      <c r="H8" s="78"/>
    </row>
    <row r="9" spans="1:8" ht="12.75" customHeight="1">
      <c r="A9" s="327" t="s">
        <v>648</v>
      </c>
      <c r="B9" s="324">
        <v>5777</v>
      </c>
      <c r="C9" s="324">
        <v>5805</v>
      </c>
      <c r="D9" s="325">
        <v>4.8468063008481914E-3</v>
      </c>
      <c r="E9" s="324">
        <v>376621.72668000002</v>
      </c>
      <c r="F9" s="326">
        <v>382572.38238999998</v>
      </c>
      <c r="G9" s="325">
        <v>1.5800086103518903E-2</v>
      </c>
    </row>
    <row r="10" spans="1:8" ht="12.75" customHeight="1">
      <c r="A10" s="323" t="s">
        <v>633</v>
      </c>
      <c r="B10" s="324">
        <v>515</v>
      </c>
      <c r="C10" s="324">
        <v>446</v>
      </c>
      <c r="D10" s="325">
        <v>-0.13398058252427184</v>
      </c>
      <c r="E10" s="324">
        <v>268324.09762999997</v>
      </c>
      <c r="F10" s="326">
        <v>206609.3597</v>
      </c>
      <c r="G10" s="325">
        <v>-0.23000072850370767</v>
      </c>
    </row>
    <row r="11" spans="1:8" ht="12.75" customHeight="1">
      <c r="A11" s="328" t="s">
        <v>716</v>
      </c>
      <c r="B11" s="324">
        <v>1</v>
      </c>
      <c r="C11" s="324">
        <v>1</v>
      </c>
      <c r="D11" s="325">
        <v>0</v>
      </c>
      <c r="E11" s="324">
        <v>960.53440999999998</v>
      </c>
      <c r="F11" s="326">
        <v>0</v>
      </c>
      <c r="G11" s="325">
        <v>-1</v>
      </c>
    </row>
    <row r="12" spans="1:8" ht="29.25">
      <c r="A12" s="327" t="s">
        <v>717</v>
      </c>
      <c r="B12" s="324">
        <v>1902</v>
      </c>
      <c r="C12" s="324">
        <v>1726</v>
      </c>
      <c r="D12" s="325">
        <v>-9.2534174553101992E-2</v>
      </c>
      <c r="E12" s="324">
        <v>361914.79966000002</v>
      </c>
      <c r="F12" s="326">
        <v>298918.41709</v>
      </c>
      <c r="G12" s="325">
        <v>-0.17406412401256266</v>
      </c>
      <c r="H12" s="88"/>
    </row>
    <row r="13" spans="1:8" ht="12.75" customHeight="1">
      <c r="A13" s="323" t="s">
        <v>1095</v>
      </c>
      <c r="B13" s="324">
        <v>322</v>
      </c>
      <c r="C13" s="324">
        <v>339</v>
      </c>
      <c r="D13" s="325">
        <v>5.2795031055900624E-2</v>
      </c>
      <c r="E13" s="324">
        <v>1574.70904</v>
      </c>
      <c r="F13" s="326">
        <v>1651.6123</v>
      </c>
      <c r="G13" s="325">
        <v>4.8836488549021125E-2</v>
      </c>
      <c r="H13" s="88"/>
    </row>
    <row r="14" spans="1:8" ht="22.5" customHeight="1">
      <c r="A14" s="329" t="s">
        <v>317</v>
      </c>
      <c r="B14" s="330">
        <v>55536</v>
      </c>
      <c r="C14" s="330">
        <v>54404</v>
      </c>
      <c r="D14" s="331">
        <v>-2.0383174877556899E-2</v>
      </c>
      <c r="E14" s="330">
        <v>3881669.4020799994</v>
      </c>
      <c r="F14" s="330">
        <v>3715711.5293100001</v>
      </c>
      <c r="G14" s="331">
        <v>-4.2754252250609102E-2</v>
      </c>
    </row>
    <row r="15" spans="1:8" ht="15" customHeight="1">
      <c r="A15" s="518" t="s">
        <v>318</v>
      </c>
      <c r="B15" s="519"/>
      <c r="C15" s="519"/>
      <c r="D15" s="520"/>
      <c r="E15" s="519"/>
      <c r="F15" s="519"/>
      <c r="G15" s="521"/>
    </row>
    <row r="16" spans="1:8" ht="12.75" customHeight="1">
      <c r="A16" s="323" t="s">
        <v>647</v>
      </c>
      <c r="B16" s="324">
        <v>807</v>
      </c>
      <c r="C16" s="324">
        <v>736</v>
      </c>
      <c r="D16" s="325">
        <v>-8.7980173482032215E-2</v>
      </c>
      <c r="E16" s="324">
        <v>3284731.8898800001</v>
      </c>
      <c r="F16" s="324">
        <v>2903524.03296</v>
      </c>
      <c r="G16" s="325">
        <v>-0.116054481674584</v>
      </c>
    </row>
    <row r="17" spans="1:7" ht="12.75" customHeight="1">
      <c r="A17" s="323" t="s">
        <v>646</v>
      </c>
      <c r="B17" s="324">
        <v>33365</v>
      </c>
      <c r="C17" s="324">
        <v>34076</v>
      </c>
      <c r="D17" s="325">
        <v>2.1309755732054549E-2</v>
      </c>
      <c r="E17" s="324">
        <v>2026514.77193</v>
      </c>
      <c r="F17" s="324">
        <v>2116327.8291099998</v>
      </c>
      <c r="G17" s="325">
        <v>4.4318974835038653E-2</v>
      </c>
    </row>
    <row r="18" spans="1:7" ht="12.75" customHeight="1">
      <c r="A18" s="327" t="s">
        <v>648</v>
      </c>
      <c r="B18" s="324">
        <v>14736</v>
      </c>
      <c r="C18" s="324">
        <v>14949</v>
      </c>
      <c r="D18" s="325">
        <v>1.4454397394136807E-2</v>
      </c>
      <c r="E18" s="324">
        <v>2277697.73856</v>
      </c>
      <c r="F18" s="324">
        <v>2488279.0696399999</v>
      </c>
      <c r="G18" s="325">
        <v>9.2453589216422147E-2</v>
      </c>
    </row>
    <row r="19" spans="1:7" ht="12.75" customHeight="1">
      <c r="A19" s="323" t="s">
        <v>633</v>
      </c>
      <c r="B19" s="324">
        <v>710</v>
      </c>
      <c r="C19" s="324">
        <v>693</v>
      </c>
      <c r="D19" s="325">
        <v>-2.3943661971830985E-2</v>
      </c>
      <c r="E19" s="324">
        <v>341966.63118000003</v>
      </c>
      <c r="F19" s="324">
        <v>283272.60733999999</v>
      </c>
      <c r="G19" s="325">
        <v>-0.17163669928106356</v>
      </c>
    </row>
    <row r="20" spans="1:7" ht="12.75" customHeight="1">
      <c r="A20" s="328" t="s">
        <v>716</v>
      </c>
      <c r="B20" s="324">
        <v>1</v>
      </c>
      <c r="C20" s="324">
        <v>1</v>
      </c>
      <c r="D20" s="325">
        <v>0</v>
      </c>
      <c r="E20" s="324">
        <v>1702.2023899999999</v>
      </c>
      <c r="F20" s="324">
        <v>0</v>
      </c>
      <c r="G20" s="325">
        <v>-1</v>
      </c>
    </row>
    <row r="21" spans="1:7" ht="29.25">
      <c r="A21" s="327" t="s">
        <v>717</v>
      </c>
      <c r="B21" s="324">
        <v>7432</v>
      </c>
      <c r="C21" s="324">
        <v>8581</v>
      </c>
      <c r="D21" s="325">
        <v>0.15460172228202368</v>
      </c>
      <c r="E21" s="324">
        <v>2433571.7376599996</v>
      </c>
      <c r="F21" s="324">
        <v>2491349.3427199996</v>
      </c>
      <c r="G21" s="325">
        <v>2.3741895160056394E-2</v>
      </c>
    </row>
    <row r="22" spans="1:7" ht="12.75" customHeight="1">
      <c r="A22" s="323" t="s">
        <v>1095</v>
      </c>
      <c r="B22" s="324">
        <v>896</v>
      </c>
      <c r="C22" s="324">
        <v>349</v>
      </c>
      <c r="D22" s="325">
        <v>-0.6104910714285714</v>
      </c>
      <c r="E22" s="324">
        <v>76966.429459999999</v>
      </c>
      <c r="F22" s="324">
        <v>20922.778890000001</v>
      </c>
      <c r="G22" s="325">
        <v>-0.72815708047267913</v>
      </c>
    </row>
    <row r="23" spans="1:7" ht="22.5" customHeight="1">
      <c r="A23" s="329" t="s">
        <v>317</v>
      </c>
      <c r="B23" s="330">
        <v>57947</v>
      </c>
      <c r="C23" s="332">
        <v>59385</v>
      </c>
      <c r="D23" s="331">
        <v>2.4815779936838835E-2</v>
      </c>
      <c r="E23" s="330">
        <v>10443151.40106</v>
      </c>
      <c r="F23" s="330">
        <v>10303675.660659999</v>
      </c>
      <c r="G23" s="331">
        <v>-1.335571371548289E-2</v>
      </c>
    </row>
    <row r="24" spans="1:7" ht="15" customHeight="1">
      <c r="A24" s="518" t="s">
        <v>319</v>
      </c>
      <c r="B24" s="519"/>
      <c r="C24" s="519"/>
      <c r="D24" s="520"/>
      <c r="E24" s="519"/>
      <c r="F24" s="519"/>
      <c r="G24" s="522"/>
    </row>
    <row r="25" spans="1:7" ht="12.75" customHeight="1">
      <c r="A25" s="323" t="s">
        <v>647</v>
      </c>
      <c r="B25" s="324">
        <v>317</v>
      </c>
      <c r="C25" s="324">
        <v>285</v>
      </c>
      <c r="D25" s="325">
        <v>-0.10094637223974763</v>
      </c>
      <c r="E25" s="324">
        <v>311006.66316000005</v>
      </c>
      <c r="F25" s="324">
        <v>96119.661129999993</v>
      </c>
      <c r="G25" s="325">
        <v>-0.69094018708997751</v>
      </c>
    </row>
    <row r="26" spans="1:7" ht="12.75" customHeight="1">
      <c r="A26" s="323" t="s">
        <v>646</v>
      </c>
      <c r="B26" s="324">
        <v>525</v>
      </c>
      <c r="C26" s="324">
        <v>465</v>
      </c>
      <c r="D26" s="325">
        <v>-0.11428571428571428</v>
      </c>
      <c r="E26" s="324">
        <v>53.575480000000006</v>
      </c>
      <c r="F26" s="324">
        <v>1.73953</v>
      </c>
      <c r="G26" s="325">
        <v>-0.96753122883826703</v>
      </c>
    </row>
    <row r="27" spans="1:7" ht="12.75" customHeight="1">
      <c r="A27" s="327" t="s">
        <v>648</v>
      </c>
      <c r="B27" s="324">
        <v>543</v>
      </c>
      <c r="C27" s="324">
        <v>515</v>
      </c>
      <c r="D27" s="325">
        <v>-5.1565377532228361E-2</v>
      </c>
      <c r="E27" s="324">
        <v>22.206029999999998</v>
      </c>
      <c r="F27" s="324">
        <v>0.55010000000000003</v>
      </c>
      <c r="G27" s="325">
        <v>-0.97522744948106432</v>
      </c>
    </row>
    <row r="28" spans="1:7" ht="12.75" customHeight="1">
      <c r="A28" s="323" t="s">
        <v>633</v>
      </c>
      <c r="B28" s="324">
        <v>50</v>
      </c>
      <c r="C28" s="324">
        <v>50</v>
      </c>
      <c r="D28" s="325">
        <v>0</v>
      </c>
      <c r="E28" s="324">
        <v>10047.05494</v>
      </c>
      <c r="F28" s="324">
        <v>8023.9681600000004</v>
      </c>
      <c r="G28" s="325">
        <v>-0.20136117420295502</v>
      </c>
    </row>
    <row r="29" spans="1:7" ht="12.75" customHeight="1">
      <c r="A29" s="328" t="s">
        <v>718</v>
      </c>
      <c r="B29" s="324">
        <v>3</v>
      </c>
      <c r="C29" s="324">
        <v>3</v>
      </c>
      <c r="D29" s="325">
        <v>0</v>
      </c>
      <c r="E29" s="324">
        <v>0</v>
      </c>
      <c r="F29" s="324">
        <v>0</v>
      </c>
      <c r="G29" s="325"/>
    </row>
    <row r="30" spans="1:7" ht="29.25">
      <c r="A30" s="327" t="s">
        <v>717</v>
      </c>
      <c r="B30" s="324">
        <v>478</v>
      </c>
      <c r="C30" s="324">
        <v>435</v>
      </c>
      <c r="D30" s="325">
        <v>-8.9958158995815898E-2</v>
      </c>
      <c r="E30" s="324">
        <v>4427.1836800000001</v>
      </c>
      <c r="F30" s="324">
        <v>2499.5236400000003</v>
      </c>
      <c r="G30" s="325">
        <v>-0.4354145161648228</v>
      </c>
    </row>
    <row r="31" spans="1:7" ht="12.75" customHeight="1">
      <c r="A31" s="323" t="s">
        <v>1095</v>
      </c>
      <c r="B31" s="324">
        <v>5</v>
      </c>
      <c r="C31" s="324">
        <v>1</v>
      </c>
      <c r="D31" s="325">
        <v>-0.8</v>
      </c>
      <c r="E31" s="324">
        <v>1632.75272</v>
      </c>
      <c r="F31" s="324">
        <v>0</v>
      </c>
      <c r="G31" s="325">
        <v>-1</v>
      </c>
    </row>
    <row r="32" spans="1:7" ht="22.5" customHeight="1">
      <c r="A32" s="329" t="s">
        <v>317</v>
      </c>
      <c r="B32" s="330">
        <v>1921</v>
      </c>
      <c r="C32" s="330">
        <v>1754</v>
      </c>
      <c r="D32" s="331">
        <v>-8.6933888599687661E-2</v>
      </c>
      <c r="E32" s="330">
        <v>327189.43601000006</v>
      </c>
      <c r="F32" s="330">
        <v>106645.44256</v>
      </c>
      <c r="G32" s="331">
        <v>-0.67405597240388737</v>
      </c>
    </row>
    <row r="33" spans="1:17" ht="12.75" customHeight="1">
      <c r="A33" s="27" t="s">
        <v>322</v>
      </c>
    </row>
    <row r="34" spans="1:17" ht="35.25" customHeight="1">
      <c r="A34" s="799" t="s">
        <v>767</v>
      </c>
      <c r="B34" s="799"/>
      <c r="C34" s="799"/>
      <c r="D34" s="799"/>
      <c r="E34" s="799"/>
      <c r="F34" s="803"/>
      <c r="G34" s="803"/>
      <c r="K34" s="806"/>
      <c r="L34" s="806"/>
      <c r="M34" s="806"/>
      <c r="N34" s="806"/>
      <c r="O34" s="806"/>
      <c r="P34" s="806"/>
      <c r="Q34" s="806"/>
    </row>
    <row r="35" spans="1:17" ht="72.75" customHeight="1">
      <c r="A35" s="808" t="s">
        <v>1145</v>
      </c>
      <c r="B35" s="808"/>
      <c r="C35" s="808"/>
      <c r="D35" s="808"/>
      <c r="E35" s="808"/>
      <c r="F35" s="808"/>
      <c r="G35" s="808"/>
    </row>
    <row r="36" spans="1:17" ht="25.5" customHeight="1">
      <c r="A36" s="801" t="s">
        <v>1185</v>
      </c>
      <c r="B36" s="802"/>
      <c r="C36" s="802"/>
      <c r="D36" s="802"/>
      <c r="E36" s="802"/>
      <c r="F36" s="802"/>
      <c r="G36" s="802"/>
    </row>
    <row r="37" spans="1:17" ht="12.75" customHeight="1"/>
    <row r="38" spans="1:17" ht="12.75" customHeight="1"/>
    <row r="39" spans="1:17" ht="12.75" customHeight="1">
      <c r="A39" s="498" t="s">
        <v>1004</v>
      </c>
    </row>
    <row r="40" spans="1:17" ht="12.75" customHeight="1">
      <c r="A40" s="66" t="s">
        <v>1005</v>
      </c>
    </row>
    <row r="41" spans="1:17" ht="12.75" customHeight="1">
      <c r="E41" s="798" t="s">
        <v>634</v>
      </c>
      <c r="F41" s="798"/>
    </row>
    <row r="42" spans="1:17" ht="85.5" customHeight="1">
      <c r="A42" s="511" t="s">
        <v>320</v>
      </c>
      <c r="B42" s="805" t="s">
        <v>630</v>
      </c>
      <c r="C42" s="805"/>
      <c r="D42" s="686" t="s">
        <v>1131</v>
      </c>
      <c r="E42" s="796" t="s">
        <v>321</v>
      </c>
      <c r="F42" s="797"/>
      <c r="G42" s="686" t="s">
        <v>1131</v>
      </c>
    </row>
    <row r="43" spans="1:17" ht="27" customHeight="1" thickBot="1">
      <c r="A43" s="513"/>
      <c r="B43" s="562" t="s">
        <v>1178</v>
      </c>
      <c r="C43" s="562" t="s">
        <v>1179</v>
      </c>
      <c r="D43" s="564"/>
      <c r="E43" s="562" t="s">
        <v>1178</v>
      </c>
      <c r="F43" s="562" t="s">
        <v>1179</v>
      </c>
      <c r="G43" s="514"/>
    </row>
    <row r="44" spans="1:17" ht="15" customHeight="1">
      <c r="A44" s="515" t="s">
        <v>316</v>
      </c>
      <c r="B44" s="516"/>
      <c r="C44" s="516"/>
      <c r="D44" s="517"/>
      <c r="E44" s="516"/>
      <c r="F44" s="516"/>
      <c r="G44" s="517"/>
    </row>
    <row r="45" spans="1:17" ht="12.75" customHeight="1">
      <c r="A45" s="323" t="s">
        <v>647</v>
      </c>
      <c r="B45" s="324">
        <v>4</v>
      </c>
      <c r="C45" s="324">
        <v>11</v>
      </c>
      <c r="D45" s="325">
        <v>1.75</v>
      </c>
      <c r="E45" s="324">
        <v>124869.01387000001</v>
      </c>
      <c r="F45" s="326">
        <v>133829.45835999999</v>
      </c>
      <c r="G45" s="325">
        <v>7.175875112883183E-2</v>
      </c>
      <c r="H45" s="78"/>
    </row>
    <row r="46" spans="1:17" ht="12.75" customHeight="1">
      <c r="A46" s="323" t="s">
        <v>646</v>
      </c>
      <c r="B46" s="324">
        <v>11637</v>
      </c>
      <c r="C46" s="324">
        <v>10804</v>
      </c>
      <c r="D46" s="325">
        <v>-7.1582022858124941E-2</v>
      </c>
      <c r="E46" s="324">
        <v>919566.66230999993</v>
      </c>
      <c r="F46" s="326">
        <v>624359.66902000003</v>
      </c>
      <c r="G46" s="325">
        <v>-0.32102837715802396</v>
      </c>
      <c r="H46" s="78"/>
    </row>
    <row r="47" spans="1:17" ht="12.75" customHeight="1">
      <c r="A47" s="327" t="s">
        <v>648</v>
      </c>
      <c r="B47" s="324">
        <v>822</v>
      </c>
      <c r="C47" s="324">
        <v>892</v>
      </c>
      <c r="D47" s="325">
        <v>8.5158150851581502E-2</v>
      </c>
      <c r="E47" s="324">
        <v>141484.50606000001</v>
      </c>
      <c r="F47" s="326">
        <v>120792.98608</v>
      </c>
      <c r="G47" s="325">
        <v>-0.14624583677894215</v>
      </c>
    </row>
    <row r="48" spans="1:17" ht="12.75" customHeight="1">
      <c r="A48" s="323" t="s">
        <v>633</v>
      </c>
      <c r="B48" s="324">
        <v>79</v>
      </c>
      <c r="C48" s="324">
        <v>52</v>
      </c>
      <c r="D48" s="325">
        <v>-0.34177215189873417</v>
      </c>
      <c r="E48" s="324">
        <v>95561.803050000002</v>
      </c>
      <c r="F48" s="326">
        <v>50976.86722</v>
      </c>
      <c r="G48" s="325">
        <v>-0.46655603396968348</v>
      </c>
    </row>
    <row r="49" spans="1:17" ht="12.75" customHeight="1">
      <c r="A49" s="328" t="s">
        <v>718</v>
      </c>
      <c r="B49" s="324">
        <v>0</v>
      </c>
      <c r="C49" s="324">
        <v>0</v>
      </c>
      <c r="D49" s="325"/>
      <c r="E49" s="324">
        <v>0</v>
      </c>
      <c r="F49" s="326">
        <v>0</v>
      </c>
      <c r="G49" s="325"/>
    </row>
    <row r="50" spans="1:17" ht="34.5" customHeight="1">
      <c r="A50" s="327" t="s">
        <v>719</v>
      </c>
      <c r="B50" s="324">
        <v>90</v>
      </c>
      <c r="C50" s="324">
        <v>79</v>
      </c>
      <c r="D50" s="325">
        <v>-0.12222222222222222</v>
      </c>
      <c r="E50" s="324">
        <v>30488.66243</v>
      </c>
      <c r="F50" s="326">
        <v>19230.034620000002</v>
      </c>
      <c r="G50" s="325">
        <v>-0.36927260537746059</v>
      </c>
    </row>
    <row r="51" spans="1:17" ht="12.75" customHeight="1">
      <c r="A51" s="323" t="s">
        <v>1095</v>
      </c>
      <c r="B51" s="324">
        <v>160</v>
      </c>
      <c r="C51" s="324">
        <v>26</v>
      </c>
      <c r="D51" s="325">
        <v>-0.83750000000000002</v>
      </c>
      <c r="E51" s="324">
        <v>1412.2672</v>
      </c>
      <c r="F51" s="326">
        <v>238.71859000000001</v>
      </c>
      <c r="G51" s="325">
        <v>-0.83096782960051752</v>
      </c>
    </row>
    <row r="52" spans="1:17" ht="22.5" customHeight="1">
      <c r="A52" s="329" t="s">
        <v>317</v>
      </c>
      <c r="B52" s="330">
        <v>12792</v>
      </c>
      <c r="C52" s="330">
        <v>11864</v>
      </c>
      <c r="D52" s="347">
        <v>-7.2545340838023761E-2</v>
      </c>
      <c r="E52" s="330">
        <v>1313382.9149199999</v>
      </c>
      <c r="F52" s="330">
        <v>949427.73388999992</v>
      </c>
      <c r="G52" s="347">
        <v>-0.27711277259318468</v>
      </c>
    </row>
    <row r="53" spans="1:17" ht="15" customHeight="1">
      <c r="A53" s="518" t="s">
        <v>318</v>
      </c>
      <c r="B53" s="519"/>
      <c r="C53" s="519"/>
      <c r="D53" s="520"/>
      <c r="E53" s="519"/>
      <c r="F53" s="519"/>
      <c r="G53" s="521"/>
    </row>
    <row r="54" spans="1:17" ht="12.75" customHeight="1">
      <c r="A54" s="323" t="s">
        <v>647</v>
      </c>
      <c r="B54" s="324">
        <v>20</v>
      </c>
      <c r="C54" s="324">
        <v>16</v>
      </c>
      <c r="D54" s="325">
        <v>-0.2</v>
      </c>
      <c r="E54" s="324">
        <v>39280.762799999997</v>
      </c>
      <c r="F54" s="326">
        <v>44117.318570000003</v>
      </c>
      <c r="G54" s="325">
        <v>0.12312784745616005</v>
      </c>
    </row>
    <row r="55" spans="1:17">
      <c r="A55" s="323" t="s">
        <v>646</v>
      </c>
      <c r="B55" s="324">
        <v>6323</v>
      </c>
      <c r="C55" s="324">
        <v>5906</v>
      </c>
      <c r="D55" s="325">
        <v>-6.594970741736518E-2</v>
      </c>
      <c r="E55" s="324">
        <v>700552.97848000005</v>
      </c>
      <c r="F55" s="326">
        <v>698683.88910000003</v>
      </c>
      <c r="G55" s="325">
        <v>-2.6680200319116618E-3</v>
      </c>
    </row>
    <row r="56" spans="1:17" ht="12.75" customHeight="1">
      <c r="A56" s="327" t="s">
        <v>648</v>
      </c>
      <c r="B56" s="324">
        <v>2215</v>
      </c>
      <c r="C56" s="324">
        <v>2681</v>
      </c>
      <c r="D56" s="325">
        <v>0.21038374717832958</v>
      </c>
      <c r="E56" s="324">
        <v>639499.21727999998</v>
      </c>
      <c r="F56" s="326">
        <v>730855.99055999995</v>
      </c>
      <c r="G56" s="325">
        <v>0.14285673979175503</v>
      </c>
    </row>
    <row r="57" spans="1:17" ht="12.75" customHeight="1">
      <c r="A57" s="323" t="s">
        <v>633</v>
      </c>
      <c r="B57" s="324">
        <v>144</v>
      </c>
      <c r="C57" s="324">
        <v>120</v>
      </c>
      <c r="D57" s="325">
        <v>-0.16666666666666666</v>
      </c>
      <c r="E57" s="324">
        <v>82060.01045999999</v>
      </c>
      <c r="F57" s="326">
        <v>100509.72548000001</v>
      </c>
      <c r="G57" s="325">
        <v>0.22483198474600852</v>
      </c>
    </row>
    <row r="58" spans="1:17" ht="12.75" customHeight="1">
      <c r="A58" s="328" t="s">
        <v>718</v>
      </c>
      <c r="B58" s="324">
        <v>0</v>
      </c>
      <c r="C58" s="324">
        <v>0</v>
      </c>
      <c r="D58" s="325"/>
      <c r="E58" s="324">
        <v>0</v>
      </c>
      <c r="F58" s="326">
        <v>0</v>
      </c>
      <c r="G58" s="325"/>
    </row>
    <row r="59" spans="1:17" ht="29.25">
      <c r="A59" s="327" t="s">
        <v>719</v>
      </c>
      <c r="B59" s="324">
        <v>738</v>
      </c>
      <c r="C59" s="324">
        <v>927</v>
      </c>
      <c r="D59" s="325">
        <v>0.25609756097560976</v>
      </c>
      <c r="E59" s="324">
        <v>310723.47198000003</v>
      </c>
      <c r="F59" s="326">
        <v>284573.58538</v>
      </c>
      <c r="G59" s="325">
        <v>-8.4158066442058768E-2</v>
      </c>
    </row>
    <row r="60" spans="1:17" ht="12.75" customHeight="1">
      <c r="A60" s="323" t="s">
        <v>1095</v>
      </c>
      <c r="B60" s="324">
        <v>166</v>
      </c>
      <c r="C60" s="324">
        <v>53</v>
      </c>
      <c r="D60" s="325">
        <v>-0.68072289156626509</v>
      </c>
      <c r="E60" s="324">
        <v>19402.639340000002</v>
      </c>
      <c r="F60" s="326">
        <v>9595.0320399999982</v>
      </c>
      <c r="G60" s="325">
        <v>-0.50547799854120268</v>
      </c>
    </row>
    <row r="61" spans="1:17" ht="22.5" customHeight="1">
      <c r="A61" s="329" t="s">
        <v>317</v>
      </c>
      <c r="B61" s="330">
        <v>9606</v>
      </c>
      <c r="C61" s="330">
        <v>9703</v>
      </c>
      <c r="D61" s="347">
        <v>1.0097855506974807E-2</v>
      </c>
      <c r="E61" s="330">
        <v>1791519.0803400001</v>
      </c>
      <c r="F61" s="330">
        <v>1868335.54113</v>
      </c>
      <c r="G61" s="347">
        <v>4.2877835705451409E-2</v>
      </c>
    </row>
    <row r="62" spans="1:17" ht="12.75" customHeight="1">
      <c r="A62" s="27" t="s">
        <v>322</v>
      </c>
    </row>
    <row r="63" spans="1:17" ht="36" customHeight="1">
      <c r="A63" s="799" t="s">
        <v>766</v>
      </c>
      <c r="B63" s="799"/>
      <c r="C63" s="799"/>
      <c r="D63" s="799"/>
      <c r="E63" s="799"/>
      <c r="F63" s="799"/>
      <c r="G63" s="799"/>
      <c r="K63" s="806"/>
      <c r="L63" s="806"/>
      <c r="M63" s="806"/>
      <c r="N63" s="806"/>
      <c r="O63" s="806"/>
      <c r="P63" s="806"/>
      <c r="Q63" s="806"/>
    </row>
    <row r="64" spans="1:17" ht="93.75" customHeight="1">
      <c r="A64" s="807" t="s">
        <v>1146</v>
      </c>
      <c r="B64" s="807"/>
      <c r="C64" s="807"/>
      <c r="D64" s="807"/>
      <c r="E64" s="807"/>
      <c r="F64" s="807"/>
      <c r="G64" s="807"/>
      <c r="J64" s="799"/>
      <c r="K64" s="799"/>
      <c r="L64" s="799"/>
      <c r="M64" s="799"/>
      <c r="N64" s="799"/>
      <c r="O64" s="799"/>
      <c r="P64" s="799"/>
    </row>
    <row r="65" spans="1:7" ht="22.5" customHeight="1">
      <c r="A65" s="801" t="s">
        <v>1185</v>
      </c>
      <c r="B65" s="802"/>
      <c r="C65" s="802"/>
      <c r="D65" s="802"/>
      <c r="E65" s="802"/>
      <c r="F65" s="802"/>
      <c r="G65" s="802"/>
    </row>
    <row r="66" spans="1:7" ht="12.75" customHeight="1"/>
    <row r="67" spans="1:7" ht="12.75" customHeight="1">
      <c r="A67" s="75" t="s">
        <v>328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09" t="s">
        <v>1006</v>
      </c>
    </row>
    <row r="2" spans="1:7" ht="12.75" customHeight="1">
      <c r="A2" s="70" t="s">
        <v>1007</v>
      </c>
    </row>
    <row r="3" spans="1:7">
      <c r="D3" s="112"/>
      <c r="E3" s="113" t="s">
        <v>476</v>
      </c>
    </row>
    <row r="4" spans="1:7" ht="57.75" customHeight="1">
      <c r="A4" s="796" t="s">
        <v>334</v>
      </c>
      <c r="B4" s="796" t="s">
        <v>627</v>
      </c>
      <c r="C4" s="797"/>
      <c r="D4" s="796" t="s">
        <v>695</v>
      </c>
      <c r="E4" s="768"/>
    </row>
    <row r="5" spans="1:7" ht="15.75" customHeight="1">
      <c r="A5" s="796"/>
      <c r="B5" s="562" t="s">
        <v>1178</v>
      </c>
      <c r="C5" s="562" t="s">
        <v>1179</v>
      </c>
      <c r="D5" s="562" t="s">
        <v>1178</v>
      </c>
      <c r="E5" s="562" t="s">
        <v>1179</v>
      </c>
    </row>
    <row r="6" spans="1:7">
      <c r="A6" s="333" t="s">
        <v>835</v>
      </c>
      <c r="B6" s="334">
        <v>562</v>
      </c>
      <c r="C6" s="334">
        <v>465</v>
      </c>
      <c r="D6" s="334">
        <v>71153.664739999993</v>
      </c>
      <c r="E6" s="334">
        <v>68281.615150000012</v>
      </c>
      <c r="F6" s="78"/>
      <c r="G6" s="78"/>
    </row>
    <row r="7" spans="1:7">
      <c r="A7" s="333" t="s">
        <v>836</v>
      </c>
      <c r="B7" s="334">
        <v>87</v>
      </c>
      <c r="C7" s="334">
        <v>179</v>
      </c>
      <c r="D7" s="334">
        <v>10660.830450000001</v>
      </c>
      <c r="E7" s="334">
        <v>20103.94441</v>
      </c>
      <c r="F7" s="78"/>
      <c r="G7" s="78"/>
    </row>
    <row r="8" spans="1:7">
      <c r="A8" s="333" t="s">
        <v>837</v>
      </c>
      <c r="B8" s="334">
        <v>182</v>
      </c>
      <c r="C8" s="334">
        <v>354</v>
      </c>
      <c r="D8" s="334">
        <v>37629.199630000003</v>
      </c>
      <c r="E8" s="334">
        <v>56602.491409999995</v>
      </c>
      <c r="F8" s="88"/>
      <c r="G8" s="78"/>
    </row>
    <row r="9" spans="1:7">
      <c r="A9" s="333" t="s">
        <v>838</v>
      </c>
      <c r="B9" s="334">
        <v>2315</v>
      </c>
      <c r="C9" s="334">
        <v>1358</v>
      </c>
      <c r="D9" s="334">
        <v>491861.48702</v>
      </c>
      <c r="E9" s="334">
        <v>353604.72073</v>
      </c>
      <c r="F9" s="88"/>
      <c r="G9" s="78"/>
    </row>
    <row r="10" spans="1:7">
      <c r="A10" s="333" t="s">
        <v>839</v>
      </c>
      <c r="B10" s="334">
        <v>0</v>
      </c>
      <c r="C10" s="334">
        <v>0</v>
      </c>
      <c r="D10" s="334">
        <v>0</v>
      </c>
      <c r="E10" s="334">
        <v>0</v>
      </c>
      <c r="F10" s="78"/>
      <c r="G10" s="78"/>
    </row>
    <row r="11" spans="1:7">
      <c r="A11" s="333" t="s">
        <v>840</v>
      </c>
      <c r="B11" s="334">
        <v>186</v>
      </c>
      <c r="C11" s="334">
        <v>31</v>
      </c>
      <c r="D11" s="334">
        <v>11051.457020000002</v>
      </c>
      <c r="E11" s="334">
        <v>1598.3513600000001</v>
      </c>
      <c r="F11" s="78"/>
      <c r="G11" s="78"/>
    </row>
    <row r="12" spans="1:7">
      <c r="A12" s="333" t="s">
        <v>1119</v>
      </c>
      <c r="B12" s="334">
        <v>0</v>
      </c>
      <c r="C12" s="334">
        <v>0</v>
      </c>
      <c r="D12" s="334">
        <v>0</v>
      </c>
      <c r="E12" s="334">
        <v>0</v>
      </c>
      <c r="F12" s="78"/>
      <c r="G12" s="78"/>
    </row>
    <row r="13" spans="1:7">
      <c r="A13" s="333" t="s">
        <v>841</v>
      </c>
      <c r="B13" s="334">
        <v>219</v>
      </c>
      <c r="C13" s="334">
        <v>280</v>
      </c>
      <c r="D13" s="334">
        <v>42399.221689999998</v>
      </c>
      <c r="E13" s="334">
        <v>80838.518710000004</v>
      </c>
      <c r="F13" s="78"/>
      <c r="G13" s="78"/>
    </row>
    <row r="14" spans="1:7">
      <c r="A14" s="333" t="s">
        <v>842</v>
      </c>
      <c r="B14" s="334">
        <v>857</v>
      </c>
      <c r="C14" s="334">
        <v>932</v>
      </c>
      <c r="D14" s="334">
        <v>92962.447610000003</v>
      </c>
      <c r="E14" s="334">
        <v>56030.844400000002</v>
      </c>
      <c r="F14" s="78"/>
      <c r="G14" s="78"/>
    </row>
    <row r="15" spans="1:7">
      <c r="A15" s="333" t="s">
        <v>843</v>
      </c>
      <c r="B15" s="334">
        <v>16</v>
      </c>
      <c r="C15" s="334">
        <v>22</v>
      </c>
      <c r="D15" s="334">
        <v>5417.24</v>
      </c>
      <c r="E15" s="334">
        <v>5443.0050000000001</v>
      </c>
      <c r="F15" s="78"/>
      <c r="G15" s="78"/>
    </row>
    <row r="16" spans="1:7">
      <c r="A16" s="333" t="s">
        <v>844</v>
      </c>
      <c r="B16" s="334">
        <v>1472</v>
      </c>
      <c r="C16" s="334">
        <v>1401</v>
      </c>
      <c r="D16" s="334">
        <v>202137.39329000001</v>
      </c>
      <c r="E16" s="334">
        <v>188985.34974999999</v>
      </c>
      <c r="F16" s="78"/>
      <c r="G16" s="78"/>
    </row>
    <row r="17" spans="1:12">
      <c r="A17" s="333" t="s">
        <v>845</v>
      </c>
      <c r="B17" s="334">
        <v>1089</v>
      </c>
      <c r="C17" s="334">
        <v>1206</v>
      </c>
      <c r="D17" s="334">
        <v>196695.68112000002</v>
      </c>
      <c r="E17" s="334">
        <v>239514.61324000001</v>
      </c>
      <c r="F17" s="78"/>
      <c r="G17" s="78"/>
    </row>
    <row r="18" spans="1:12">
      <c r="A18" s="333" t="s">
        <v>846</v>
      </c>
      <c r="B18" s="334">
        <v>2</v>
      </c>
      <c r="C18" s="334">
        <v>0</v>
      </c>
      <c r="D18" s="334">
        <v>1999.453</v>
      </c>
      <c r="E18" s="334">
        <v>0</v>
      </c>
      <c r="F18" s="78"/>
      <c r="G18" s="78"/>
    </row>
    <row r="19" spans="1:12">
      <c r="A19" s="333" t="s">
        <v>847</v>
      </c>
      <c r="B19" s="334">
        <v>1858</v>
      </c>
      <c r="C19" s="334">
        <v>1371</v>
      </c>
      <c r="D19" s="334">
        <v>224750.00284999999</v>
      </c>
      <c r="E19" s="334">
        <v>204416.83317999999</v>
      </c>
      <c r="F19" s="78"/>
      <c r="G19" s="78"/>
    </row>
    <row r="20" spans="1:12">
      <c r="A20" s="333" t="s">
        <v>848</v>
      </c>
      <c r="B20" s="334">
        <v>818</v>
      </c>
      <c r="C20" s="334">
        <v>805</v>
      </c>
      <c r="D20" s="334">
        <v>236079.20793000003</v>
      </c>
      <c r="E20" s="334">
        <v>256261.82782000001</v>
      </c>
      <c r="F20" s="78"/>
      <c r="G20" s="78"/>
    </row>
    <row r="21" spans="1:12">
      <c r="A21" s="333" t="s">
        <v>849</v>
      </c>
      <c r="B21" s="334">
        <v>4698</v>
      </c>
      <c r="C21" s="334">
        <v>4645</v>
      </c>
      <c r="D21" s="334">
        <v>336763.04113999999</v>
      </c>
      <c r="E21" s="334">
        <v>290561.32427000004</v>
      </c>
      <c r="F21" s="78"/>
      <c r="G21" s="78"/>
    </row>
    <row r="22" spans="1:12">
      <c r="A22" s="333" t="s">
        <v>850</v>
      </c>
      <c r="B22" s="334">
        <v>1411</v>
      </c>
      <c r="C22" s="334">
        <v>1676</v>
      </c>
      <c r="D22" s="334">
        <v>201549.76062000002</v>
      </c>
      <c r="E22" s="334">
        <v>169212.88892</v>
      </c>
      <c r="F22" s="78"/>
      <c r="G22" s="78"/>
    </row>
    <row r="23" spans="1:12">
      <c r="A23" s="333" t="s">
        <v>851</v>
      </c>
      <c r="B23" s="334">
        <v>58</v>
      </c>
      <c r="C23" s="334">
        <v>68</v>
      </c>
      <c r="D23" s="334">
        <v>26248.141030000003</v>
      </c>
      <c r="E23" s="334">
        <v>30446.50951</v>
      </c>
      <c r="F23" s="78"/>
      <c r="G23" s="78"/>
    </row>
    <row r="24" spans="1:12">
      <c r="A24" s="333" t="s">
        <v>852</v>
      </c>
      <c r="B24" s="334">
        <v>1117</v>
      </c>
      <c r="C24" s="334">
        <v>1656</v>
      </c>
      <c r="D24" s="334">
        <v>147443.82638000001</v>
      </c>
      <c r="E24" s="334">
        <v>183965.63123</v>
      </c>
      <c r="F24" s="78"/>
      <c r="G24" s="78"/>
    </row>
    <row r="25" spans="1:12">
      <c r="A25" s="333" t="s">
        <v>853</v>
      </c>
      <c r="B25" s="334">
        <v>3730</v>
      </c>
      <c r="C25" s="334">
        <v>3213</v>
      </c>
      <c r="D25" s="334">
        <v>473967.24445</v>
      </c>
      <c r="E25" s="334">
        <v>276232.34852</v>
      </c>
      <c r="F25" s="78"/>
      <c r="G25" s="78"/>
    </row>
    <row r="26" spans="1:12">
      <c r="A26" s="333" t="s">
        <v>854</v>
      </c>
      <c r="B26" s="334">
        <v>1721</v>
      </c>
      <c r="C26" s="334">
        <v>1905</v>
      </c>
      <c r="D26" s="334">
        <v>294132.69529</v>
      </c>
      <c r="E26" s="334">
        <v>335662.45741999999</v>
      </c>
      <c r="F26" s="78"/>
      <c r="G26" s="78"/>
    </row>
    <row r="27" spans="1:12">
      <c r="A27" s="529" t="s">
        <v>625</v>
      </c>
      <c r="B27" s="530">
        <v>22398</v>
      </c>
      <c r="C27" s="530">
        <v>21567</v>
      </c>
      <c r="D27" s="530">
        <v>3104901.9952600002</v>
      </c>
      <c r="E27" s="530">
        <v>2817763.2750300001</v>
      </c>
    </row>
    <row r="28" spans="1:12">
      <c r="A28" s="27" t="s">
        <v>322</v>
      </c>
    </row>
    <row r="29" spans="1:12" ht="28.5" customHeight="1">
      <c r="A29" s="799" t="s">
        <v>768</v>
      </c>
      <c r="B29" s="799"/>
      <c r="C29" s="799"/>
      <c r="D29" s="799"/>
      <c r="E29" s="799"/>
    </row>
    <row r="30" spans="1:12" ht="76.5" customHeight="1">
      <c r="A30" s="800" t="s">
        <v>1144</v>
      </c>
      <c r="B30" s="800"/>
      <c r="C30" s="800"/>
      <c r="D30" s="800"/>
      <c r="E30" s="800"/>
      <c r="H30" s="806"/>
      <c r="I30" s="806"/>
      <c r="J30" s="806"/>
      <c r="K30" s="806"/>
      <c r="L30" s="806"/>
    </row>
    <row r="31" spans="1:12" ht="15" customHeight="1">
      <c r="A31" s="801" t="s">
        <v>1184</v>
      </c>
      <c r="B31" s="801"/>
      <c r="C31" s="801"/>
      <c r="D31" s="801"/>
      <c r="E31" s="801"/>
      <c r="F31" s="139"/>
      <c r="G31" s="139"/>
    </row>
    <row r="32" spans="1:12" ht="12.75" customHeight="1"/>
    <row r="33" spans="1:5" ht="12.75" customHeight="1">
      <c r="A33" s="75" t="s">
        <v>328</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205</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09" t="s">
        <v>1008</v>
      </c>
    </row>
    <row r="2" spans="1:6" ht="12.75" customHeight="1">
      <c r="A2" s="70" t="s">
        <v>1009</v>
      </c>
    </row>
    <row r="3" spans="1:6" ht="12.75" customHeight="1"/>
    <row r="4" spans="1:6" ht="12.75" customHeight="1">
      <c r="E4" s="113" t="s">
        <v>476</v>
      </c>
    </row>
    <row r="5" spans="1:6" ht="26.25" customHeight="1">
      <c r="A5" s="796" t="s">
        <v>354</v>
      </c>
      <c r="B5" s="508" t="s">
        <v>355</v>
      </c>
      <c r="C5" s="508" t="s">
        <v>355</v>
      </c>
      <c r="D5" s="805" t="s">
        <v>352</v>
      </c>
      <c r="E5" s="805" t="s">
        <v>353</v>
      </c>
    </row>
    <row r="6" spans="1:6" ht="26.25" customHeight="1">
      <c r="A6" s="804"/>
      <c r="B6" s="565" t="s">
        <v>1182</v>
      </c>
      <c r="C6" s="565" t="s">
        <v>1179</v>
      </c>
      <c r="D6" s="805"/>
      <c r="E6" s="805"/>
    </row>
    <row r="7" spans="1:6">
      <c r="A7" s="213" t="s">
        <v>335</v>
      </c>
      <c r="B7" s="335">
        <v>333706.21510999999</v>
      </c>
      <c r="C7" s="335">
        <v>286896.64000999997</v>
      </c>
      <c r="D7" s="336">
        <v>-0.14027181089381305</v>
      </c>
      <c r="E7" s="335">
        <v>-46809.575100000016</v>
      </c>
    </row>
    <row r="8" spans="1:6">
      <c r="A8" s="213" t="s">
        <v>336</v>
      </c>
      <c r="B8" s="335">
        <v>189398.52559999999</v>
      </c>
      <c r="C8" s="335">
        <v>161931.67886000001</v>
      </c>
      <c r="D8" s="336">
        <v>-0.14502143906868925</v>
      </c>
      <c r="E8" s="335">
        <v>-27466.846739999979</v>
      </c>
    </row>
    <row r="9" spans="1:6">
      <c r="A9" s="337" t="s">
        <v>337</v>
      </c>
      <c r="B9" s="338">
        <v>144307.68951</v>
      </c>
      <c r="C9" s="338">
        <v>124964.96115</v>
      </c>
      <c r="D9" s="339">
        <v>-0.13403809890989637</v>
      </c>
      <c r="E9" s="340">
        <v>-19342.728359999994</v>
      </c>
    </row>
    <row r="10" spans="1:6">
      <c r="A10" s="213" t="s">
        <v>338</v>
      </c>
      <c r="B10" s="335">
        <v>17741.049890000002</v>
      </c>
      <c r="C10" s="335">
        <v>19208.506940000003</v>
      </c>
      <c r="D10" s="336">
        <v>8.2715344305928265E-2</v>
      </c>
      <c r="E10" s="335">
        <v>1467.4570500000009</v>
      </c>
    </row>
    <row r="11" spans="1:6">
      <c r="A11" s="213" t="s">
        <v>339</v>
      </c>
      <c r="B11" s="335">
        <v>13146.831410000001</v>
      </c>
      <c r="C11" s="335">
        <v>10290.710800000001</v>
      </c>
      <c r="D11" s="336">
        <v>-0.21724783112587276</v>
      </c>
      <c r="E11" s="335">
        <v>-2856.1206099999999</v>
      </c>
      <c r="F11" s="88"/>
    </row>
    <row r="12" spans="1:6" ht="21.75">
      <c r="A12" s="337" t="s">
        <v>340</v>
      </c>
      <c r="B12" s="338">
        <v>4594.2184800000005</v>
      </c>
      <c r="C12" s="338">
        <v>8917.7961400000004</v>
      </c>
      <c r="D12" s="339">
        <v>0.94109099922474726</v>
      </c>
      <c r="E12" s="340">
        <v>4323.5776599999999</v>
      </c>
      <c r="F12" s="88"/>
    </row>
    <row r="13" spans="1:6">
      <c r="A13" s="213" t="s">
        <v>341</v>
      </c>
      <c r="B13" s="335">
        <v>918576.94021000003</v>
      </c>
      <c r="C13" s="335">
        <v>944379.61246000009</v>
      </c>
      <c r="D13" s="336">
        <v>2.8089832348829915E-2</v>
      </c>
      <c r="E13" s="335">
        <v>25802.672250000061</v>
      </c>
    </row>
    <row r="14" spans="1:6">
      <c r="A14" s="213" t="s">
        <v>342</v>
      </c>
      <c r="B14" s="335">
        <v>866478.46152999997</v>
      </c>
      <c r="C14" s="335">
        <v>890801.41972999997</v>
      </c>
      <c r="D14" s="336">
        <v>2.8071047671573153E-2</v>
      </c>
      <c r="E14" s="335">
        <v>24322.958199999994</v>
      </c>
    </row>
    <row r="15" spans="1:6" ht="21.75">
      <c r="A15" s="337" t="s">
        <v>343</v>
      </c>
      <c r="B15" s="338">
        <v>52098.47868</v>
      </c>
      <c r="C15" s="338">
        <v>53578.192729999995</v>
      </c>
      <c r="D15" s="339">
        <v>2.8402250650901253E-2</v>
      </c>
      <c r="E15" s="340">
        <v>1479.714049999995</v>
      </c>
    </row>
    <row r="16" spans="1:6" ht="22.5">
      <c r="A16" s="213" t="s">
        <v>344</v>
      </c>
      <c r="B16" s="335">
        <v>201000.38666999998</v>
      </c>
      <c r="C16" s="335">
        <v>187460.95002000002</v>
      </c>
      <c r="D16" s="336">
        <v>-6.7360251760255785E-2</v>
      </c>
      <c r="E16" s="335">
        <v>-13539.43664999996</v>
      </c>
    </row>
    <row r="17" spans="1:7" ht="33.75">
      <c r="A17" s="213" t="s">
        <v>345</v>
      </c>
      <c r="B17" s="335">
        <v>79762.938519999996</v>
      </c>
      <c r="C17" s="335">
        <v>-39367.077060000003</v>
      </c>
      <c r="D17" s="336">
        <v>-1.4935509873439403</v>
      </c>
      <c r="E17" s="335">
        <v>-119130.01558000001</v>
      </c>
    </row>
    <row r="18" spans="1:7">
      <c r="A18" s="213" t="s">
        <v>346</v>
      </c>
      <c r="B18" s="335">
        <v>121237.44815000001</v>
      </c>
      <c r="C18" s="335">
        <v>226828.02708</v>
      </c>
      <c r="D18" s="336">
        <v>0.87094029560370601</v>
      </c>
      <c r="E18" s="335">
        <v>105590.57892999999</v>
      </c>
    </row>
    <row r="19" spans="1:7">
      <c r="A19" s="213" t="s">
        <v>347</v>
      </c>
      <c r="B19" s="335">
        <v>25738.179660000002</v>
      </c>
      <c r="C19" s="335">
        <v>38619.34014</v>
      </c>
      <c r="D19" s="336">
        <v>0.50046897838772786</v>
      </c>
      <c r="E19" s="335">
        <v>12881.160479999999</v>
      </c>
    </row>
    <row r="20" spans="1:7">
      <c r="A20" s="337" t="s">
        <v>348</v>
      </c>
      <c r="B20" s="338">
        <v>95499.268489999988</v>
      </c>
      <c r="C20" s="338">
        <v>188208.68693999999</v>
      </c>
      <c r="D20" s="339">
        <v>0.97078668680805524</v>
      </c>
      <c r="E20" s="340">
        <v>92709.418449999997</v>
      </c>
    </row>
    <row r="21" spans="1:7" ht="12.75" customHeight="1">
      <c r="A21" s="36" t="s">
        <v>294</v>
      </c>
    </row>
    <row r="22" spans="1:7" ht="12.75" customHeight="1">
      <c r="A22" s="801"/>
      <c r="B22" s="801"/>
      <c r="C22" s="801"/>
      <c r="D22" s="801"/>
      <c r="E22" s="801"/>
      <c r="F22" s="139"/>
      <c r="G22" s="139"/>
    </row>
    <row r="23" spans="1:7" ht="24" customHeight="1">
      <c r="A23" s="801" t="s">
        <v>1183</v>
      </c>
      <c r="B23" s="801"/>
      <c r="C23" s="801"/>
      <c r="D23" s="801"/>
      <c r="E23" s="801"/>
      <c r="F23" s="139"/>
      <c r="G23" s="139"/>
    </row>
    <row r="24" spans="1:7" ht="12.75" customHeight="1"/>
    <row r="25" spans="1:7" ht="12.75" customHeight="1">
      <c r="A25" s="75" t="s">
        <v>328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379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4" t="s">
        <v>828</v>
      </c>
      <c r="B1" s="525"/>
      <c r="C1" s="525"/>
      <c r="D1" s="525"/>
      <c r="E1" s="526" t="s">
        <v>1156</v>
      </c>
    </row>
    <row r="2" spans="1:6" ht="15" customHeight="1">
      <c r="A2" s="527" t="s">
        <v>452</v>
      </c>
      <c r="B2" s="525"/>
      <c r="C2" s="525"/>
      <c r="D2" s="525"/>
      <c r="E2" s="528" t="s">
        <v>1157</v>
      </c>
    </row>
    <row r="3" spans="1:6">
      <c r="A3" s="69" t="s">
        <v>829</v>
      </c>
    </row>
    <row r="4" spans="1:6" ht="12.75" customHeight="1">
      <c r="A4" s="95"/>
    </row>
    <row r="5" spans="1:6">
      <c r="A5" s="512" t="s">
        <v>1010</v>
      </c>
    </row>
    <row r="6" spans="1:6">
      <c r="A6" s="52" t="s">
        <v>1011</v>
      </c>
    </row>
    <row r="7" spans="1:6" ht="12.75" customHeight="1">
      <c r="A7"/>
      <c r="B7"/>
      <c r="C7"/>
      <c r="D7"/>
      <c r="E7" s="113" t="s">
        <v>476</v>
      </c>
    </row>
    <row r="8" spans="1:6" ht="22.5" customHeight="1">
      <c r="A8" s="796" t="s">
        <v>354</v>
      </c>
      <c r="B8" s="511" t="s">
        <v>351</v>
      </c>
      <c r="C8" s="511" t="s">
        <v>351</v>
      </c>
      <c r="D8" s="805" t="s">
        <v>352</v>
      </c>
      <c r="E8" s="805" t="s">
        <v>353</v>
      </c>
    </row>
    <row r="9" spans="1:6" ht="22.5" customHeight="1">
      <c r="A9" s="804"/>
      <c r="B9" s="563" t="s">
        <v>1180</v>
      </c>
      <c r="C9" s="563" t="s">
        <v>1191</v>
      </c>
      <c r="D9" s="805"/>
      <c r="E9" s="805"/>
    </row>
    <row r="10" spans="1:6" ht="22.5">
      <c r="A10" s="320" t="s">
        <v>649</v>
      </c>
      <c r="B10" s="318">
        <v>0</v>
      </c>
      <c r="C10" s="318">
        <v>0</v>
      </c>
      <c r="D10" s="319" t="s">
        <v>1117</v>
      </c>
      <c r="E10" s="318"/>
      <c r="F10" s="88"/>
    </row>
    <row r="11" spans="1:6">
      <c r="A11" s="317" t="s">
        <v>413</v>
      </c>
      <c r="B11" s="318">
        <v>104426.40405</v>
      </c>
      <c r="C11" s="318">
        <v>120855.72693999998</v>
      </c>
      <c r="D11" s="319">
        <v>0.1573292026998605</v>
      </c>
      <c r="E11" s="318">
        <v>16429.322889999981</v>
      </c>
    </row>
    <row r="12" spans="1:6" ht="15">
      <c r="A12" s="317" t="s">
        <v>414</v>
      </c>
      <c r="B12" s="318">
        <v>7630857.2242699992</v>
      </c>
      <c r="C12" s="318">
        <v>6795324.9803020004</v>
      </c>
      <c r="D12" s="319">
        <v>-0.10949389032081247</v>
      </c>
      <c r="E12" s="318">
        <v>-835532.24396799877</v>
      </c>
      <c r="F12" s="88"/>
    </row>
    <row r="13" spans="1:6" ht="22.5">
      <c r="A13" s="320" t="s">
        <v>712</v>
      </c>
      <c r="B13" s="318">
        <v>8798.4166600000008</v>
      </c>
      <c r="C13" s="318">
        <v>10747.503220000001</v>
      </c>
      <c r="D13" s="319">
        <v>0.22152696733050603</v>
      </c>
      <c r="E13" s="318">
        <v>1949.0865599999997</v>
      </c>
    </row>
    <row r="14" spans="1:6">
      <c r="A14" s="314" t="s">
        <v>415</v>
      </c>
      <c r="B14" s="315">
        <v>7744082.0449799988</v>
      </c>
      <c r="C14" s="315">
        <v>6926928.2104620012</v>
      </c>
      <c r="D14" s="316">
        <v>-0.10551978010714735</v>
      </c>
      <c r="E14" s="315">
        <v>-817153.83451799769</v>
      </c>
    </row>
    <row r="15" spans="1:6">
      <c r="A15" s="317" t="s">
        <v>416</v>
      </c>
      <c r="B15" s="318">
        <v>476202.53071000008</v>
      </c>
      <c r="C15" s="318">
        <v>642486.49587899994</v>
      </c>
      <c r="D15" s="319">
        <v>0.34918748735139382</v>
      </c>
      <c r="E15" s="318">
        <v>166283.96516899986</v>
      </c>
    </row>
    <row r="16" spans="1:6">
      <c r="A16" s="317" t="s">
        <v>417</v>
      </c>
      <c r="B16" s="318">
        <v>197150.80232000002</v>
      </c>
      <c r="C16" s="318">
        <v>100004.48855999998</v>
      </c>
      <c r="D16" s="319">
        <v>-0.49275129807648266</v>
      </c>
      <c r="E16" s="318">
        <v>-97146.313760000034</v>
      </c>
    </row>
    <row r="17" spans="1:5">
      <c r="A17" s="317" t="s">
        <v>418</v>
      </c>
      <c r="B17" s="318">
        <v>7060963.4923900003</v>
      </c>
      <c r="C17" s="318">
        <v>6177582.7151329992</v>
      </c>
      <c r="D17" s="319">
        <v>-0.12510768228855318</v>
      </c>
      <c r="E17" s="318">
        <v>-883380.77725700103</v>
      </c>
    </row>
    <row r="18" spans="1:5" ht="22.5">
      <c r="A18" s="320" t="s">
        <v>650</v>
      </c>
      <c r="B18" s="318">
        <v>9765.2195600000014</v>
      </c>
      <c r="C18" s="318">
        <v>6854.5108899999996</v>
      </c>
      <c r="D18" s="319">
        <v>-0.29806894275298823</v>
      </c>
      <c r="E18" s="318">
        <v>-2910.7086700000018</v>
      </c>
    </row>
    <row r="19" spans="1:5">
      <c r="A19" s="314" t="s">
        <v>419</v>
      </c>
      <c r="B19" s="315">
        <v>7744082.0449800007</v>
      </c>
      <c r="C19" s="315">
        <v>6926928.2104619984</v>
      </c>
      <c r="D19" s="316">
        <v>-0.10551978010714791</v>
      </c>
      <c r="E19" s="315">
        <v>-817153.83451800235</v>
      </c>
    </row>
    <row r="20" spans="1:5">
      <c r="A20" s="36" t="s">
        <v>778</v>
      </c>
    </row>
    <row r="22" spans="1:5">
      <c r="A22" s="509" t="s">
        <v>1012</v>
      </c>
    </row>
    <row r="23" spans="1:5">
      <c r="A23" s="52" t="s">
        <v>1013</v>
      </c>
    </row>
    <row r="24" spans="1:5">
      <c r="E24" s="113" t="s">
        <v>476</v>
      </c>
    </row>
    <row r="25" spans="1:5" ht="24">
      <c r="A25" s="796" t="s">
        <v>354</v>
      </c>
      <c r="B25" s="508" t="s">
        <v>355</v>
      </c>
      <c r="C25" s="508" t="s">
        <v>355</v>
      </c>
      <c r="D25" s="805" t="s">
        <v>352</v>
      </c>
      <c r="E25" s="805" t="s">
        <v>353</v>
      </c>
    </row>
    <row r="26" spans="1:5" ht="22.5">
      <c r="A26" s="804"/>
      <c r="B26" s="563" t="s">
        <v>1192</v>
      </c>
      <c r="C26" s="563" t="s">
        <v>1193</v>
      </c>
      <c r="D26" s="805"/>
      <c r="E26" s="805"/>
    </row>
    <row r="27" spans="1:5">
      <c r="A27" s="317" t="s">
        <v>407</v>
      </c>
      <c r="B27" s="341">
        <v>252317.09472999995</v>
      </c>
      <c r="C27" s="341">
        <v>221028.50618999999</v>
      </c>
      <c r="D27" s="319">
        <v>-0.12400502856725315</v>
      </c>
      <c r="E27" s="318">
        <v>-31288.588539999968</v>
      </c>
    </row>
    <row r="28" spans="1:5">
      <c r="A28" s="317" t="s">
        <v>408</v>
      </c>
      <c r="B28" s="341">
        <v>132026.99437999999</v>
      </c>
      <c r="C28" s="341">
        <v>104661.64392000002</v>
      </c>
      <c r="D28" s="319">
        <v>-0.20727087357027185</v>
      </c>
      <c r="E28" s="318">
        <v>-27365.350459999972</v>
      </c>
    </row>
    <row r="29" spans="1:5">
      <c r="A29" s="317" t="s">
        <v>409</v>
      </c>
      <c r="B29" s="341">
        <v>120290.10034999996</v>
      </c>
      <c r="C29" s="341">
        <v>116366.86226999997</v>
      </c>
      <c r="D29" s="319">
        <v>-3.2614804282187992E-2</v>
      </c>
      <c r="E29" s="318">
        <v>-3923.2380799999955</v>
      </c>
    </row>
    <row r="30" spans="1:5" ht="22.5">
      <c r="A30" s="320" t="s">
        <v>653</v>
      </c>
      <c r="B30" s="341">
        <v>57261.087310000003</v>
      </c>
      <c r="C30" s="341">
        <v>42309.231789999998</v>
      </c>
      <c r="D30" s="319">
        <v>-0.26111721279502897</v>
      </c>
      <c r="E30" s="318">
        <v>-14951.855520000005</v>
      </c>
    </row>
    <row r="31" spans="1:5" ht="22.5">
      <c r="A31" s="320" t="s">
        <v>654</v>
      </c>
      <c r="B31" s="341">
        <v>24189.000020000003</v>
      </c>
      <c r="C31" s="341">
        <v>13646.98086</v>
      </c>
      <c r="D31" s="319">
        <v>-0.43581872550678524</v>
      </c>
      <c r="E31" s="318">
        <v>-10542.019160000003</v>
      </c>
    </row>
    <row r="32" spans="1:5" ht="22.5">
      <c r="A32" s="320" t="s">
        <v>655</v>
      </c>
      <c r="B32" s="341">
        <v>33072.087289999996</v>
      </c>
      <c r="C32" s="341">
        <v>28662.250929999998</v>
      </c>
      <c r="D32" s="319">
        <v>-0.13334012822750985</v>
      </c>
      <c r="E32" s="318">
        <v>-4409.8363599999975</v>
      </c>
    </row>
    <row r="33" spans="1:5">
      <c r="A33" s="317" t="s">
        <v>410</v>
      </c>
      <c r="B33" s="341">
        <v>120312.53118000002</v>
      </c>
      <c r="C33" s="341">
        <v>187615.18509999997</v>
      </c>
      <c r="D33" s="319">
        <v>0.55939853695961395</v>
      </c>
      <c r="E33" s="318">
        <v>67302.653919999953</v>
      </c>
    </row>
    <row r="34" spans="1:5">
      <c r="A34" s="317" t="s">
        <v>411</v>
      </c>
      <c r="B34" s="341">
        <v>124091.96885999999</v>
      </c>
      <c r="C34" s="341">
        <v>193713.38607000001</v>
      </c>
      <c r="D34" s="319">
        <v>0.56104692229153508</v>
      </c>
      <c r="E34" s="318">
        <v>69621.417210000014</v>
      </c>
    </row>
    <row r="35" spans="1:5" ht="22.5">
      <c r="A35" s="320" t="s">
        <v>651</v>
      </c>
      <c r="B35" s="341">
        <v>-3779.4376799999736</v>
      </c>
      <c r="C35" s="341">
        <v>-6098.2009700000344</v>
      </c>
      <c r="D35" s="319">
        <v>0.61352071030843858</v>
      </c>
      <c r="E35" s="318">
        <v>-2318.7632900000608</v>
      </c>
    </row>
    <row r="36" spans="1:5" ht="22.5">
      <c r="A36" s="320" t="s">
        <v>656</v>
      </c>
      <c r="B36" s="341">
        <v>149582.74995999999</v>
      </c>
      <c r="C36" s="341">
        <v>138930.91222999993</v>
      </c>
      <c r="D36" s="319">
        <v>-7.1210334967424238E-2</v>
      </c>
      <c r="E36" s="318">
        <v>-10651.837730000057</v>
      </c>
    </row>
    <row r="37" spans="1:5">
      <c r="A37" s="317" t="s">
        <v>412</v>
      </c>
      <c r="B37" s="341">
        <v>27376.085439999999</v>
      </c>
      <c r="C37" s="341">
        <v>23763.008332999998</v>
      </c>
      <c r="D37" s="319">
        <v>-0.13197931877144231</v>
      </c>
      <c r="E37" s="318">
        <v>-3613.077107000001</v>
      </c>
    </row>
    <row r="38" spans="1:5" ht="21.75">
      <c r="A38" s="322" t="s">
        <v>652</v>
      </c>
      <c r="B38" s="342">
        <v>122206.66451999999</v>
      </c>
      <c r="C38" s="342">
        <v>115167.90389699992</v>
      </c>
      <c r="D38" s="316">
        <v>-5.759719120595197E-2</v>
      </c>
      <c r="E38" s="315">
        <v>-7038.7606230000674</v>
      </c>
    </row>
    <row r="39" spans="1:5">
      <c r="A39" s="36" t="s">
        <v>778</v>
      </c>
    </row>
    <row r="41" spans="1:5">
      <c r="A41" s="509" t="s">
        <v>1014</v>
      </c>
    </row>
    <row r="42" spans="1:5">
      <c r="A42" s="52" t="s">
        <v>1015</v>
      </c>
    </row>
    <row r="43" spans="1:5" ht="12.75" customHeight="1">
      <c r="A43" s="523" t="s">
        <v>830</v>
      </c>
    </row>
    <row r="44" spans="1:5">
      <c r="A44" s="98" t="s">
        <v>424</v>
      </c>
      <c r="B44" s="97"/>
    </row>
    <row r="45" spans="1:5" ht="12.75" customHeight="1">
      <c r="A45" s="100" t="s">
        <v>457</v>
      </c>
    </row>
    <row r="46" spans="1:5">
      <c r="A46" s="99" t="s">
        <v>423</v>
      </c>
      <c r="B46" s="100"/>
    </row>
    <row r="47" spans="1:5">
      <c r="E47" s="113" t="s">
        <v>476</v>
      </c>
    </row>
    <row r="48" spans="1:5" ht="24">
      <c r="A48" s="796" t="s">
        <v>354</v>
      </c>
      <c r="B48" s="508" t="s">
        <v>355</v>
      </c>
      <c r="C48" s="508" t="s">
        <v>355</v>
      </c>
      <c r="D48" s="805" t="s">
        <v>352</v>
      </c>
      <c r="E48" s="805" t="s">
        <v>353</v>
      </c>
    </row>
    <row r="49" spans="1:5" ht="22.5">
      <c r="A49" s="804"/>
      <c r="B49" s="563" t="s">
        <v>1192</v>
      </c>
      <c r="C49" s="563" t="s">
        <v>1193</v>
      </c>
      <c r="D49" s="805"/>
      <c r="E49" s="805"/>
    </row>
    <row r="50" spans="1:5">
      <c r="A50" s="343" t="s">
        <v>831</v>
      </c>
      <c r="B50" s="344">
        <v>1781196.5920800001</v>
      </c>
      <c r="C50" s="344">
        <v>1697818.9160800001</v>
      </c>
      <c r="D50" s="319">
        <v>-4.680992338001011E-2</v>
      </c>
      <c r="E50" s="318">
        <v>-83377.675999999978</v>
      </c>
    </row>
    <row r="51" spans="1:5">
      <c r="A51" s="343" t="s">
        <v>420</v>
      </c>
      <c r="B51" s="344">
        <v>7239535.3727100007</v>
      </c>
      <c r="C51" s="344">
        <v>7603133.3796100002</v>
      </c>
      <c r="D51" s="319">
        <v>5.0223942308592173E-2</v>
      </c>
      <c r="E51" s="318">
        <v>363598.00689999945</v>
      </c>
    </row>
    <row r="52" spans="1:5">
      <c r="A52" s="343" t="s">
        <v>421</v>
      </c>
      <c r="B52" s="344">
        <v>123553.01031999999</v>
      </c>
      <c r="C52" s="344">
        <v>40697.141000000003</v>
      </c>
      <c r="D52" s="319">
        <v>-0.67060987915555303</v>
      </c>
      <c r="E52" s="318">
        <v>-82855.869319999983</v>
      </c>
    </row>
    <row r="53" spans="1:5">
      <c r="A53" s="345" t="s">
        <v>422</v>
      </c>
      <c r="B53" s="346">
        <v>9144284.9751100019</v>
      </c>
      <c r="C53" s="346">
        <v>9341649.4366900008</v>
      </c>
      <c r="D53" s="316">
        <v>2.1583367329125025E-2</v>
      </c>
      <c r="E53" s="315">
        <v>197364.46157999896</v>
      </c>
    </row>
    <row r="54" spans="1:5">
      <c r="A54" s="36" t="s">
        <v>778</v>
      </c>
    </row>
    <row r="55" spans="1:5">
      <c r="A55" s="111" t="s">
        <v>1194</v>
      </c>
    </row>
    <row r="56" spans="1:5">
      <c r="A56" s="111" t="s">
        <v>1195</v>
      </c>
    </row>
    <row r="58" spans="1:5">
      <c r="A58" s="75" t="s">
        <v>328</v>
      </c>
    </row>
    <row r="59" spans="1:5">
      <c r="E59" s="53" t="s">
        <v>404</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46" t="s">
        <v>323</v>
      </c>
      <c r="S1" s="376" t="str">
        <f>Naslovnica!A20</f>
        <v>Rujan 2015.</v>
      </c>
    </row>
    <row r="2" spans="1:19" ht="12.75" customHeight="1">
      <c r="A2" s="7" t="s">
        <v>8</v>
      </c>
      <c r="S2" s="19" t="str">
        <f>Naslovnica!A24</f>
        <v>September 2015</v>
      </c>
    </row>
    <row r="3" spans="1:19" ht="12.75" customHeight="1"/>
    <row r="4" spans="1:19" ht="26.25" customHeight="1">
      <c r="A4" s="644"/>
      <c r="B4" s="716" t="s">
        <v>885</v>
      </c>
      <c r="C4" s="716"/>
      <c r="D4" s="716"/>
      <c r="E4" s="715" t="s">
        <v>886</v>
      </c>
      <c r="F4" s="715"/>
      <c r="G4" s="715"/>
      <c r="H4" s="715" t="s">
        <v>887</v>
      </c>
      <c r="I4" s="715"/>
      <c r="J4" s="715"/>
      <c r="K4" s="714" t="s">
        <v>1099</v>
      </c>
      <c r="L4" s="714"/>
      <c r="M4" s="714"/>
      <c r="N4" s="714" t="s">
        <v>1100</v>
      </c>
      <c r="O4" s="714"/>
      <c r="P4" s="714"/>
      <c r="Q4" s="715" t="s">
        <v>1122</v>
      </c>
      <c r="R4" s="715"/>
      <c r="S4" s="715"/>
    </row>
    <row r="5" spans="1:19" ht="21" customHeight="1">
      <c r="A5" s="644" t="s">
        <v>888</v>
      </c>
      <c r="B5" s="716" t="s">
        <v>889</v>
      </c>
      <c r="C5" s="716"/>
      <c r="D5" s="716"/>
      <c r="E5" s="716" t="s">
        <v>889</v>
      </c>
      <c r="F5" s="716"/>
      <c r="G5" s="716"/>
      <c r="H5" s="716" t="s">
        <v>889</v>
      </c>
      <c r="I5" s="716"/>
      <c r="J5" s="716"/>
      <c r="K5" s="716" t="s">
        <v>890</v>
      </c>
      <c r="L5" s="716"/>
      <c r="M5" s="716"/>
      <c r="N5" s="716" t="s">
        <v>890</v>
      </c>
      <c r="O5" s="716"/>
      <c r="P5" s="716"/>
      <c r="Q5" s="716" t="s">
        <v>890</v>
      </c>
      <c r="R5" s="716"/>
      <c r="S5" s="716"/>
    </row>
    <row r="6" spans="1:19">
      <c r="A6" s="644"/>
      <c r="B6" s="604" t="s">
        <v>869</v>
      </c>
      <c r="C6" s="604" t="s">
        <v>870</v>
      </c>
      <c r="D6" s="604" t="s">
        <v>871</v>
      </c>
      <c r="E6" s="604" t="s">
        <v>869</v>
      </c>
      <c r="F6" s="604" t="s">
        <v>870</v>
      </c>
      <c r="G6" s="604" t="s">
        <v>871</v>
      </c>
      <c r="H6" s="604" t="s">
        <v>869</v>
      </c>
      <c r="I6" s="604" t="s">
        <v>870</v>
      </c>
      <c r="J6" s="604" t="s">
        <v>871</v>
      </c>
      <c r="K6" s="604" t="s">
        <v>869</v>
      </c>
      <c r="L6" s="604" t="s">
        <v>870</v>
      </c>
      <c r="M6" s="604" t="s">
        <v>871</v>
      </c>
      <c r="N6" s="604" t="s">
        <v>869</v>
      </c>
      <c r="O6" s="604" t="s">
        <v>870</v>
      </c>
      <c r="P6" s="604" t="s">
        <v>871</v>
      </c>
      <c r="Q6" s="689" t="s">
        <v>869</v>
      </c>
      <c r="R6" s="689" t="s">
        <v>870</v>
      </c>
      <c r="S6" s="689" t="s">
        <v>871</v>
      </c>
    </row>
    <row r="7" spans="1:19" ht="12.75" customHeight="1">
      <c r="A7" s="645" t="s">
        <v>30</v>
      </c>
      <c r="B7" s="646">
        <v>24</v>
      </c>
      <c r="C7" s="646">
        <v>1405</v>
      </c>
      <c r="D7" s="646">
        <v>4</v>
      </c>
      <c r="E7" s="646">
        <v>5</v>
      </c>
      <c r="F7" s="646">
        <v>1042</v>
      </c>
      <c r="G7" s="646">
        <v>4</v>
      </c>
      <c r="H7" s="646">
        <v>29</v>
      </c>
      <c r="I7" s="646">
        <v>2447</v>
      </c>
      <c r="J7" s="646">
        <v>8</v>
      </c>
      <c r="K7" s="647">
        <v>3</v>
      </c>
      <c r="L7" s="647">
        <v>-149</v>
      </c>
      <c r="M7" s="647">
        <v>1</v>
      </c>
      <c r="N7" s="647">
        <v>-1</v>
      </c>
      <c r="O7" s="647">
        <v>-103</v>
      </c>
      <c r="P7" s="647">
        <v>2</v>
      </c>
      <c r="Q7" s="687">
        <v>7.4074074074074181E-2</v>
      </c>
      <c r="R7" s="687">
        <v>-9.3367914042237876E-2</v>
      </c>
      <c r="S7" s="687">
        <v>0.60000000000000009</v>
      </c>
    </row>
    <row r="8" spans="1:19" ht="12.75" customHeight="1">
      <c r="A8" s="152" t="s">
        <v>31</v>
      </c>
      <c r="B8" s="646">
        <v>136</v>
      </c>
      <c r="C8" s="646">
        <v>81954</v>
      </c>
      <c r="D8" s="646">
        <v>42</v>
      </c>
      <c r="E8" s="646">
        <v>87</v>
      </c>
      <c r="F8" s="646">
        <v>69963</v>
      </c>
      <c r="G8" s="646">
        <v>46</v>
      </c>
      <c r="H8" s="646">
        <v>223</v>
      </c>
      <c r="I8" s="646">
        <v>151917</v>
      </c>
      <c r="J8" s="646">
        <v>88</v>
      </c>
      <c r="K8" s="647">
        <v>5</v>
      </c>
      <c r="L8" s="647">
        <v>-482</v>
      </c>
      <c r="M8" s="647">
        <v>5</v>
      </c>
      <c r="N8" s="647">
        <v>5</v>
      </c>
      <c r="O8" s="647">
        <v>-513</v>
      </c>
      <c r="P8" s="647">
        <v>4</v>
      </c>
      <c r="Q8" s="687">
        <v>4.6948356807511749E-2</v>
      </c>
      <c r="R8" s="687">
        <v>-6.5070105681699353E-3</v>
      </c>
      <c r="S8" s="687">
        <v>0.11392405063291133</v>
      </c>
    </row>
    <row r="9" spans="1:19" ht="12.75" customHeight="1">
      <c r="A9" s="152" t="s">
        <v>32</v>
      </c>
      <c r="B9" s="646">
        <v>497</v>
      </c>
      <c r="C9" s="646">
        <v>124576</v>
      </c>
      <c r="D9" s="646">
        <v>43</v>
      </c>
      <c r="E9" s="646">
        <v>286</v>
      </c>
      <c r="F9" s="646">
        <v>118227</v>
      </c>
      <c r="G9" s="646">
        <v>58</v>
      </c>
      <c r="H9" s="646">
        <v>783</v>
      </c>
      <c r="I9" s="646">
        <v>242803</v>
      </c>
      <c r="J9" s="646">
        <v>101</v>
      </c>
      <c r="K9" s="647">
        <v>-6</v>
      </c>
      <c r="L9" s="647">
        <v>-377</v>
      </c>
      <c r="M9" s="647">
        <v>1</v>
      </c>
      <c r="N9" s="647">
        <v>-8</v>
      </c>
      <c r="O9" s="647">
        <v>-275</v>
      </c>
      <c r="P9" s="647">
        <v>2</v>
      </c>
      <c r="Q9" s="687">
        <v>-1.7565872020075313E-2</v>
      </c>
      <c r="R9" s="687">
        <v>-2.6781129982953455E-3</v>
      </c>
      <c r="S9" s="687">
        <v>3.0612244897959107E-2</v>
      </c>
    </row>
    <row r="10" spans="1:19" ht="12.75" customHeight="1">
      <c r="A10" s="152" t="s">
        <v>33</v>
      </c>
      <c r="B10" s="646">
        <v>767</v>
      </c>
      <c r="C10" s="646">
        <v>151549</v>
      </c>
      <c r="D10" s="646">
        <v>60</v>
      </c>
      <c r="E10" s="646">
        <v>358</v>
      </c>
      <c r="F10" s="646">
        <v>143863</v>
      </c>
      <c r="G10" s="646">
        <v>53</v>
      </c>
      <c r="H10" s="646">
        <v>1125</v>
      </c>
      <c r="I10" s="646">
        <v>295412</v>
      </c>
      <c r="J10" s="646">
        <v>113</v>
      </c>
      <c r="K10" s="647">
        <v>-2</v>
      </c>
      <c r="L10" s="647">
        <v>-561</v>
      </c>
      <c r="M10" s="647">
        <v>0</v>
      </c>
      <c r="N10" s="647">
        <v>2</v>
      </c>
      <c r="O10" s="647">
        <v>-75</v>
      </c>
      <c r="P10" s="647">
        <v>-3</v>
      </c>
      <c r="Q10" s="687">
        <v>0</v>
      </c>
      <c r="R10" s="687">
        <v>-2.1483002756309544E-3</v>
      </c>
      <c r="S10" s="687">
        <v>-2.5862068965517238E-2</v>
      </c>
    </row>
    <row r="11" spans="1:19" ht="12.75" customHeight="1">
      <c r="A11" s="152" t="s">
        <v>34</v>
      </c>
      <c r="B11" s="646">
        <v>736</v>
      </c>
      <c r="C11" s="646">
        <v>150485</v>
      </c>
      <c r="D11" s="646">
        <v>80</v>
      </c>
      <c r="E11" s="646">
        <v>359</v>
      </c>
      <c r="F11" s="646">
        <v>143251</v>
      </c>
      <c r="G11" s="646">
        <v>90</v>
      </c>
      <c r="H11" s="646">
        <v>1095</v>
      </c>
      <c r="I11" s="646">
        <v>293736</v>
      </c>
      <c r="J11" s="646">
        <v>170</v>
      </c>
      <c r="K11" s="647">
        <v>2</v>
      </c>
      <c r="L11" s="647">
        <v>-529</v>
      </c>
      <c r="M11" s="647">
        <v>1</v>
      </c>
      <c r="N11" s="647">
        <v>6</v>
      </c>
      <c r="O11" s="647">
        <v>-320</v>
      </c>
      <c r="P11" s="647">
        <v>1</v>
      </c>
      <c r="Q11" s="687">
        <v>7.3597056117755688E-3</v>
      </c>
      <c r="R11" s="687">
        <v>-2.8820204694740559E-3</v>
      </c>
      <c r="S11" s="687">
        <v>1.1904761904761862E-2</v>
      </c>
    </row>
    <row r="12" spans="1:19" ht="12.75" customHeight="1">
      <c r="A12" s="152" t="s">
        <v>35</v>
      </c>
      <c r="B12" s="646">
        <v>581</v>
      </c>
      <c r="C12" s="646">
        <v>127919</v>
      </c>
      <c r="D12" s="646">
        <v>93</v>
      </c>
      <c r="E12" s="646">
        <v>318</v>
      </c>
      <c r="F12" s="646">
        <v>130360</v>
      </c>
      <c r="G12" s="646">
        <v>77</v>
      </c>
      <c r="H12" s="646">
        <v>899</v>
      </c>
      <c r="I12" s="646">
        <v>258279</v>
      </c>
      <c r="J12" s="646">
        <v>170</v>
      </c>
      <c r="K12" s="647">
        <v>-8</v>
      </c>
      <c r="L12" s="647">
        <v>-1551</v>
      </c>
      <c r="M12" s="647">
        <v>-3</v>
      </c>
      <c r="N12" s="647">
        <v>0</v>
      </c>
      <c r="O12" s="647">
        <v>-117</v>
      </c>
      <c r="P12" s="647">
        <v>0</v>
      </c>
      <c r="Q12" s="687">
        <v>-8.8202866593164453E-3</v>
      </c>
      <c r="R12" s="687">
        <v>-6.416692633498422E-3</v>
      </c>
      <c r="S12" s="687">
        <v>-1.7341040462427793E-2</v>
      </c>
    </row>
    <row r="13" spans="1:19" ht="12.75" customHeight="1">
      <c r="A13" s="152" t="s">
        <v>36</v>
      </c>
      <c r="B13" s="646">
        <v>375</v>
      </c>
      <c r="C13" s="646">
        <v>114408</v>
      </c>
      <c r="D13" s="646">
        <v>106</v>
      </c>
      <c r="E13" s="646">
        <v>185</v>
      </c>
      <c r="F13" s="646">
        <v>120711</v>
      </c>
      <c r="G13" s="646">
        <v>144</v>
      </c>
      <c r="H13" s="646">
        <v>560</v>
      </c>
      <c r="I13" s="646">
        <v>235119</v>
      </c>
      <c r="J13" s="646">
        <v>250</v>
      </c>
      <c r="K13" s="647">
        <v>-1</v>
      </c>
      <c r="L13" s="647">
        <v>-4849</v>
      </c>
      <c r="M13" s="647">
        <v>-5</v>
      </c>
      <c r="N13" s="647">
        <v>-4</v>
      </c>
      <c r="O13" s="647">
        <v>-2002</v>
      </c>
      <c r="P13" s="647">
        <v>-4</v>
      </c>
      <c r="Q13" s="687">
        <v>-8.8495575221239076E-3</v>
      </c>
      <c r="R13" s="687">
        <v>-2.8313427284374137E-2</v>
      </c>
      <c r="S13" s="687">
        <v>-3.4749034749034791E-2</v>
      </c>
    </row>
    <row r="14" spans="1:19" ht="12.75" customHeight="1">
      <c r="A14" s="152" t="s">
        <v>37</v>
      </c>
      <c r="B14" s="646">
        <v>197</v>
      </c>
      <c r="C14" s="646">
        <v>90155</v>
      </c>
      <c r="D14" s="646">
        <v>186</v>
      </c>
      <c r="E14" s="646">
        <v>95</v>
      </c>
      <c r="F14" s="646">
        <v>91675</v>
      </c>
      <c r="G14" s="646">
        <v>363</v>
      </c>
      <c r="H14" s="646">
        <v>292</v>
      </c>
      <c r="I14" s="646">
        <v>181830</v>
      </c>
      <c r="J14" s="646">
        <v>549</v>
      </c>
      <c r="K14" s="647">
        <v>1</v>
      </c>
      <c r="L14" s="647">
        <v>-3917</v>
      </c>
      <c r="M14" s="647">
        <v>-9</v>
      </c>
      <c r="N14" s="647">
        <v>5</v>
      </c>
      <c r="O14" s="647">
        <v>-1313</v>
      </c>
      <c r="P14" s="647">
        <v>-8</v>
      </c>
      <c r="Q14" s="687">
        <v>2.0979020979021046E-2</v>
      </c>
      <c r="R14" s="687">
        <v>-2.7958943654442403E-2</v>
      </c>
      <c r="S14" s="687">
        <v>-3.0035335689045928E-2</v>
      </c>
    </row>
    <row r="15" spans="1:19" ht="12.75" customHeight="1">
      <c r="A15" s="152" t="s">
        <v>38</v>
      </c>
      <c r="B15" s="646">
        <v>0</v>
      </c>
      <c r="C15" s="646">
        <v>26476</v>
      </c>
      <c r="D15" s="646">
        <v>351</v>
      </c>
      <c r="E15" s="646">
        <v>0</v>
      </c>
      <c r="F15" s="646">
        <v>14134</v>
      </c>
      <c r="G15" s="646">
        <v>6823</v>
      </c>
      <c r="H15" s="646">
        <v>0</v>
      </c>
      <c r="I15" s="646">
        <v>40610</v>
      </c>
      <c r="J15" s="646">
        <v>7174</v>
      </c>
      <c r="K15" s="647">
        <v>0</v>
      </c>
      <c r="L15" s="647">
        <v>-893</v>
      </c>
      <c r="M15" s="647">
        <v>-8</v>
      </c>
      <c r="N15" s="647">
        <v>0</v>
      </c>
      <c r="O15" s="647">
        <v>-184</v>
      </c>
      <c r="P15" s="647">
        <v>-103</v>
      </c>
      <c r="Q15" s="687" t="s">
        <v>1117</v>
      </c>
      <c r="R15" s="687">
        <v>-2.5835392328543705E-2</v>
      </c>
      <c r="S15" s="687">
        <v>-1.5236787920384298E-2</v>
      </c>
    </row>
    <row r="16" spans="1:19" ht="12.75" customHeight="1">
      <c r="A16" s="152" t="s">
        <v>39</v>
      </c>
      <c r="B16" s="646">
        <v>0</v>
      </c>
      <c r="C16" s="646">
        <v>8</v>
      </c>
      <c r="D16" s="646">
        <v>5902</v>
      </c>
      <c r="E16" s="646">
        <v>0</v>
      </c>
      <c r="F16" s="646">
        <v>0</v>
      </c>
      <c r="G16" s="646">
        <v>3145</v>
      </c>
      <c r="H16" s="646">
        <v>0</v>
      </c>
      <c r="I16" s="646">
        <v>8</v>
      </c>
      <c r="J16" s="646">
        <v>9047</v>
      </c>
      <c r="K16" s="647">
        <v>0</v>
      </c>
      <c r="L16" s="647">
        <v>2</v>
      </c>
      <c r="M16" s="647">
        <v>-176</v>
      </c>
      <c r="N16" s="647">
        <v>0</v>
      </c>
      <c r="O16" s="647">
        <v>0</v>
      </c>
      <c r="P16" s="647">
        <v>16</v>
      </c>
      <c r="Q16" s="687" t="s">
        <v>1117</v>
      </c>
      <c r="R16" s="687">
        <v>0.33333333333333326</v>
      </c>
      <c r="S16" s="687">
        <v>-1.7378081894210973E-2</v>
      </c>
    </row>
    <row r="17" spans="1:19" ht="12.75" customHeight="1">
      <c r="A17" s="152" t="s">
        <v>40</v>
      </c>
      <c r="B17" s="646">
        <v>0</v>
      </c>
      <c r="C17" s="646">
        <v>0</v>
      </c>
      <c r="D17" s="646">
        <v>0</v>
      </c>
      <c r="E17" s="646">
        <v>0</v>
      </c>
      <c r="F17" s="646">
        <v>0</v>
      </c>
      <c r="G17" s="646">
        <v>0</v>
      </c>
      <c r="H17" s="646">
        <v>0</v>
      </c>
      <c r="I17" s="646">
        <v>0</v>
      </c>
      <c r="J17" s="646">
        <v>0</v>
      </c>
      <c r="K17" s="647">
        <v>0</v>
      </c>
      <c r="L17" s="647">
        <v>0</v>
      </c>
      <c r="M17" s="647">
        <v>0</v>
      </c>
      <c r="N17" s="647">
        <v>0</v>
      </c>
      <c r="O17" s="647">
        <v>0</v>
      </c>
      <c r="P17" s="647">
        <v>0</v>
      </c>
      <c r="Q17" s="687" t="s">
        <v>1117</v>
      </c>
      <c r="R17" s="687" t="s">
        <v>1117</v>
      </c>
      <c r="S17" s="687" t="s">
        <v>1117</v>
      </c>
    </row>
    <row r="18" spans="1:19" ht="24">
      <c r="A18" s="648" t="s">
        <v>891</v>
      </c>
      <c r="B18" s="649">
        <v>3313</v>
      </c>
      <c r="C18" s="649">
        <v>868935</v>
      </c>
      <c r="D18" s="649">
        <v>6867</v>
      </c>
      <c r="E18" s="649">
        <v>1693</v>
      </c>
      <c r="F18" s="649">
        <v>833226</v>
      </c>
      <c r="G18" s="649">
        <v>10803</v>
      </c>
      <c r="H18" s="649">
        <v>5006</v>
      </c>
      <c r="I18" s="649">
        <v>1702161</v>
      </c>
      <c r="J18" s="649">
        <v>17670</v>
      </c>
      <c r="K18" s="649">
        <v>-6</v>
      </c>
      <c r="L18" s="649">
        <v>-13306</v>
      </c>
      <c r="M18" s="649">
        <v>-193</v>
      </c>
      <c r="N18" s="649">
        <v>5</v>
      </c>
      <c r="O18" s="649">
        <v>-4902</v>
      </c>
      <c r="P18" s="649">
        <v>-93</v>
      </c>
      <c r="Q18" s="688">
        <v>-1.9972039145199627E-4</v>
      </c>
      <c r="R18" s="688">
        <v>-1.0583775922491045E-2</v>
      </c>
      <c r="S18" s="688">
        <v>-1.5927823568723576E-2</v>
      </c>
    </row>
    <row r="19" spans="1:19" ht="24">
      <c r="A19" s="650" t="s">
        <v>892</v>
      </c>
      <c r="B19" s="713">
        <v>879115</v>
      </c>
      <c r="C19" s="713"/>
      <c r="D19" s="713"/>
      <c r="E19" s="713">
        <v>845722</v>
      </c>
      <c r="F19" s="713"/>
      <c r="G19" s="713"/>
      <c r="H19" s="713">
        <v>1724837</v>
      </c>
      <c r="I19" s="713"/>
      <c r="J19" s="713"/>
      <c r="K19" s="713">
        <v>-13505</v>
      </c>
      <c r="L19" s="713"/>
      <c r="M19" s="713"/>
      <c r="N19" s="713">
        <v>-4990</v>
      </c>
      <c r="O19" s="713"/>
      <c r="P19" s="713"/>
      <c r="Q19" s="712">
        <v>-1.0608994729632726E-2</v>
      </c>
      <c r="R19" s="712"/>
      <c r="S19" s="712"/>
    </row>
    <row r="20" spans="1:19" ht="12.75" customHeight="1">
      <c r="A20" s="23" t="s">
        <v>41</v>
      </c>
    </row>
    <row r="21" spans="1:19" ht="12.75" customHeight="1"/>
    <row r="22" spans="1:19" ht="12.75" customHeight="1">
      <c r="A22" s="546" t="s">
        <v>893</v>
      </c>
      <c r="N22" s="376" t="str">
        <f>Naslovnica!A20</f>
        <v>Rujan 2015.</v>
      </c>
    </row>
    <row r="23" spans="1:19" ht="12.75" customHeight="1">
      <c r="A23" s="22" t="s">
        <v>894</v>
      </c>
      <c r="K23" s="78"/>
      <c r="N23" s="19" t="str">
        <f>Naslovnica!A24</f>
        <v>September 2015</v>
      </c>
    </row>
    <row r="24" spans="1:19" ht="12.75" customHeight="1">
      <c r="A24" s="58"/>
      <c r="B24" s="58"/>
      <c r="C24" s="58"/>
      <c r="D24" s="58"/>
      <c r="E24" s="58"/>
      <c r="F24" s="58"/>
      <c r="G24" s="58"/>
      <c r="H24" s="58"/>
      <c r="I24" s="58"/>
      <c r="J24" s="58"/>
      <c r="K24" s="58"/>
      <c r="L24" s="58"/>
      <c r="M24" s="58"/>
      <c r="N24" s="58"/>
    </row>
    <row r="25" spans="1:19" ht="12.75" customHeight="1">
      <c r="A25" s="651"/>
      <c r="B25" s="651"/>
      <c r="C25" s="651"/>
      <c r="D25" s="651"/>
      <c r="E25" s="651"/>
      <c r="F25" s="651"/>
      <c r="G25" s="651"/>
      <c r="H25" s="651"/>
      <c r="I25" s="651"/>
      <c r="J25" s="651"/>
      <c r="K25" s="651"/>
      <c r="L25" s="651"/>
      <c r="M25" s="651"/>
      <c r="N25" s="651"/>
      <c r="O25" s="651"/>
    </row>
    <row r="26" spans="1:19" ht="12.75" customHeight="1">
      <c r="A26" s="651"/>
      <c r="B26" s="651"/>
      <c r="C26" s="651"/>
      <c r="D26" s="651"/>
      <c r="E26" s="651"/>
      <c r="F26" s="651"/>
      <c r="G26" s="651"/>
      <c r="H26" s="651"/>
      <c r="I26" s="651"/>
      <c r="J26" s="651"/>
      <c r="K26" s="652"/>
      <c r="L26" s="651"/>
      <c r="M26" s="651"/>
      <c r="N26" s="651"/>
      <c r="O26" s="651"/>
    </row>
    <row r="27" spans="1:19" ht="12.75" customHeight="1">
      <c r="A27" s="651"/>
      <c r="B27" s="651"/>
      <c r="C27" s="651"/>
      <c r="D27" s="651"/>
      <c r="E27" s="651"/>
      <c r="F27" s="651"/>
      <c r="G27" s="651"/>
      <c r="H27" s="651"/>
      <c r="I27" s="651"/>
      <c r="J27" s="651"/>
      <c r="K27" s="652"/>
      <c r="L27" s="651"/>
      <c r="M27" s="651"/>
      <c r="N27" s="651"/>
      <c r="O27" s="651"/>
    </row>
    <row r="28" spans="1:19" ht="12.75" customHeight="1">
      <c r="A28" s="651"/>
      <c r="B28" s="651"/>
      <c r="C28" s="651"/>
      <c r="D28" s="651"/>
      <c r="E28" s="651"/>
      <c r="F28" s="651"/>
      <c r="G28" s="651"/>
      <c r="H28" s="651"/>
      <c r="I28" s="651"/>
      <c r="J28" s="651"/>
      <c r="K28" s="652"/>
      <c r="L28" s="651"/>
      <c r="M28" s="651"/>
      <c r="N28" s="651"/>
      <c r="O28" s="651"/>
    </row>
    <row r="29" spans="1:19" ht="12.75" customHeight="1">
      <c r="A29" s="651"/>
      <c r="B29" s="651"/>
      <c r="C29" s="651"/>
      <c r="D29" s="651"/>
      <c r="E29" s="651"/>
      <c r="F29" s="651"/>
      <c r="G29" s="651"/>
      <c r="H29" s="651"/>
      <c r="I29" s="651"/>
      <c r="J29" s="651"/>
      <c r="K29" s="653"/>
      <c r="L29" s="651"/>
      <c r="M29" s="651"/>
      <c r="N29" s="651"/>
      <c r="O29" s="651"/>
    </row>
    <row r="30" spans="1:19" ht="12.75" customHeight="1">
      <c r="A30" s="651"/>
      <c r="B30" s="651"/>
      <c r="C30" s="651"/>
      <c r="D30" s="651"/>
      <c r="E30" s="651"/>
      <c r="F30" s="651"/>
      <c r="G30" s="651"/>
      <c r="H30" s="651"/>
      <c r="I30" s="651"/>
      <c r="J30" s="651"/>
      <c r="K30" s="653"/>
      <c r="L30" s="651"/>
      <c r="M30" s="651"/>
      <c r="N30" s="651"/>
      <c r="O30" s="651"/>
    </row>
    <row r="31" spans="1:19" ht="12.75" customHeight="1">
      <c r="A31" s="651"/>
      <c r="B31" s="651"/>
      <c r="C31" s="651"/>
      <c r="D31" s="651"/>
      <c r="E31" s="651"/>
      <c r="F31" s="651"/>
      <c r="G31" s="651"/>
      <c r="H31" s="651"/>
      <c r="I31" s="651"/>
      <c r="J31" s="651"/>
      <c r="K31" s="651"/>
      <c r="L31" s="651"/>
      <c r="M31" s="651"/>
      <c r="N31" s="651"/>
      <c r="O31" s="651"/>
    </row>
    <row r="32" spans="1:19" ht="12.75" customHeight="1">
      <c r="A32" s="651"/>
      <c r="B32" s="651"/>
      <c r="C32" s="651"/>
      <c r="D32" s="651"/>
      <c r="E32" s="651"/>
      <c r="F32" s="651"/>
      <c r="G32" s="651"/>
      <c r="H32" s="651"/>
      <c r="I32" s="651"/>
      <c r="J32" s="651"/>
      <c r="K32" s="651"/>
      <c r="L32" s="651"/>
      <c r="M32" s="651"/>
      <c r="N32" s="651"/>
      <c r="O32" s="651"/>
    </row>
    <row r="33" spans="1:15" ht="12.75" customHeight="1">
      <c r="A33" s="651"/>
      <c r="B33" s="651"/>
      <c r="C33" s="651"/>
      <c r="D33" s="651"/>
      <c r="E33" s="651"/>
      <c r="F33" s="651"/>
      <c r="G33" s="651"/>
      <c r="H33" s="651"/>
      <c r="I33" s="651"/>
      <c r="J33" s="651"/>
      <c r="K33" s="651"/>
      <c r="L33" s="651"/>
      <c r="M33" s="651"/>
      <c r="N33" s="651"/>
      <c r="O33" s="651"/>
    </row>
    <row r="34" spans="1:15" ht="12.75" customHeight="1">
      <c r="A34" s="651"/>
      <c r="B34" s="651"/>
      <c r="C34" s="651"/>
      <c r="D34" s="651"/>
      <c r="E34" s="651"/>
      <c r="F34" s="651"/>
      <c r="G34" s="651"/>
      <c r="H34" s="651"/>
      <c r="I34" s="651"/>
      <c r="J34" s="651"/>
      <c r="K34" s="651"/>
      <c r="L34" s="651"/>
      <c r="M34" s="651"/>
      <c r="N34" s="651"/>
      <c r="O34" s="651"/>
    </row>
    <row r="35" spans="1:15" ht="12.75" customHeight="1">
      <c r="A35" s="651"/>
      <c r="B35" s="651"/>
      <c r="C35" s="651"/>
      <c r="D35" s="651"/>
      <c r="E35" s="651"/>
      <c r="F35" s="651"/>
      <c r="G35" s="651"/>
      <c r="H35" s="651"/>
      <c r="I35" s="651"/>
      <c r="J35" s="651"/>
      <c r="K35" s="651"/>
      <c r="L35" s="651"/>
      <c r="M35" s="651"/>
      <c r="N35" s="651"/>
      <c r="O35" s="651"/>
    </row>
    <row r="36" spans="1:15" ht="12.75" customHeight="1">
      <c r="A36" s="651"/>
      <c r="B36" s="651"/>
      <c r="C36" s="651"/>
      <c r="D36" s="651"/>
      <c r="E36" s="651"/>
      <c r="F36" s="651"/>
      <c r="G36" s="651"/>
      <c r="H36" s="651"/>
      <c r="I36" s="651"/>
      <c r="J36" s="651"/>
      <c r="K36" s="651"/>
      <c r="L36" s="651"/>
      <c r="M36" s="651"/>
      <c r="N36" s="651"/>
      <c r="O36" s="651"/>
    </row>
    <row r="37" spans="1:15" ht="12.75" customHeight="1">
      <c r="A37" s="651"/>
      <c r="B37" s="651"/>
      <c r="C37" s="651"/>
      <c r="D37" s="651"/>
      <c r="E37" s="651"/>
      <c r="F37" s="651"/>
      <c r="G37" s="651"/>
      <c r="H37" s="651"/>
      <c r="I37" s="651"/>
      <c r="J37" s="651"/>
      <c r="K37" s="651"/>
      <c r="L37" s="651"/>
      <c r="M37" s="651"/>
      <c r="N37" s="651"/>
      <c r="O37" s="651"/>
    </row>
    <row r="38" spans="1:15" ht="12.75" customHeight="1">
      <c r="A38" s="651"/>
      <c r="B38" s="651"/>
      <c r="C38" s="651"/>
      <c r="D38" s="651"/>
      <c r="E38" s="651"/>
      <c r="F38" s="651"/>
      <c r="G38" s="651"/>
      <c r="H38" s="651"/>
      <c r="I38" s="651"/>
      <c r="J38" s="651"/>
      <c r="K38" s="651"/>
      <c r="L38" s="651"/>
      <c r="M38" s="651"/>
      <c r="N38" s="651"/>
      <c r="O38" s="651"/>
    </row>
    <row r="39" spans="1:15" ht="12.75" customHeight="1">
      <c r="A39" s="651"/>
      <c r="B39" s="651"/>
      <c r="C39" s="651"/>
      <c r="D39" s="651"/>
      <c r="E39" s="651"/>
      <c r="F39" s="651"/>
      <c r="G39" s="651"/>
      <c r="H39" s="651"/>
      <c r="I39" s="651"/>
      <c r="J39" s="651"/>
      <c r="K39" s="651"/>
      <c r="L39" s="651"/>
      <c r="M39" s="651"/>
      <c r="N39" s="651"/>
      <c r="O39" s="651"/>
    </row>
    <row r="40" spans="1:15" ht="12.75" customHeight="1">
      <c r="A40" s="651"/>
      <c r="B40" s="651"/>
      <c r="C40" s="651"/>
      <c r="D40" s="651"/>
      <c r="E40" s="651"/>
      <c r="F40" s="651"/>
      <c r="G40" s="651"/>
      <c r="H40" s="651"/>
      <c r="I40" s="651"/>
      <c r="J40" s="651"/>
      <c r="K40" s="651"/>
      <c r="L40" s="651"/>
      <c r="M40" s="651"/>
      <c r="N40" s="651"/>
      <c r="O40" s="651"/>
    </row>
    <row r="41" spans="1:15" ht="12.75" customHeight="1">
      <c r="A41" s="651"/>
      <c r="B41" s="651"/>
      <c r="C41" s="651"/>
      <c r="D41" s="651"/>
      <c r="E41" s="651"/>
      <c r="F41" s="651"/>
      <c r="G41" s="651"/>
      <c r="H41" s="651"/>
      <c r="I41" s="651"/>
      <c r="J41" s="651"/>
      <c r="K41" s="651"/>
      <c r="L41" s="651"/>
      <c r="M41" s="651"/>
      <c r="N41" s="651"/>
      <c r="O41" s="651"/>
    </row>
    <row r="42" spans="1:15" ht="12.75" customHeight="1">
      <c r="A42" s="651"/>
      <c r="B42" s="651"/>
      <c r="C42" s="651"/>
      <c r="D42" s="651"/>
      <c r="E42" s="651"/>
      <c r="F42" s="651"/>
      <c r="G42" s="651"/>
      <c r="H42" s="651"/>
      <c r="I42" s="651"/>
      <c r="J42" s="651"/>
      <c r="K42" s="651"/>
      <c r="L42" s="651"/>
      <c r="M42" s="651"/>
      <c r="N42" s="651"/>
      <c r="O42" s="651"/>
    </row>
    <row r="43" spans="1:15" ht="12.75" customHeight="1">
      <c r="A43" s="651"/>
      <c r="B43" s="651"/>
      <c r="C43" s="651"/>
      <c r="D43" s="651"/>
      <c r="E43" s="651"/>
      <c r="F43" s="651"/>
      <c r="G43" s="651"/>
      <c r="H43" s="651"/>
      <c r="I43" s="651"/>
      <c r="J43" s="651"/>
      <c r="K43" s="651"/>
      <c r="L43" s="651"/>
      <c r="M43" s="651"/>
      <c r="N43" s="651"/>
      <c r="O43" s="651"/>
    </row>
    <row r="44" spans="1:15" ht="12.75" customHeight="1">
      <c r="A44" s="651"/>
      <c r="B44" s="651"/>
      <c r="C44" s="651"/>
      <c r="D44" s="651"/>
      <c r="E44" s="651"/>
      <c r="F44" s="651"/>
      <c r="G44" s="651"/>
      <c r="H44" s="651"/>
      <c r="I44" s="651"/>
      <c r="J44" s="651"/>
      <c r="K44" s="651"/>
      <c r="L44" s="651"/>
      <c r="M44" s="651"/>
      <c r="N44" s="651"/>
      <c r="O44" s="651"/>
    </row>
    <row r="45" spans="1:15" ht="12.75" customHeight="1">
      <c r="A45" s="651"/>
      <c r="B45" s="651"/>
      <c r="C45" s="651"/>
      <c r="D45" s="651"/>
      <c r="E45" s="651"/>
      <c r="F45" s="651"/>
      <c r="G45" s="651"/>
      <c r="H45" s="651"/>
      <c r="I45" s="651"/>
      <c r="J45" s="651"/>
      <c r="K45" s="651"/>
      <c r="L45" s="651"/>
      <c r="M45" s="651"/>
      <c r="N45" s="651"/>
      <c r="O45" s="651"/>
    </row>
    <row r="46" spans="1:15" ht="12.75" customHeight="1">
      <c r="A46" s="651"/>
      <c r="B46" s="651"/>
      <c r="C46" s="651"/>
      <c r="D46" s="651"/>
      <c r="E46" s="651"/>
      <c r="F46" s="651"/>
      <c r="G46" s="651"/>
      <c r="H46" s="651"/>
      <c r="I46" s="651"/>
      <c r="J46" s="651"/>
      <c r="K46" s="651"/>
      <c r="L46" s="651"/>
      <c r="M46" s="651"/>
      <c r="N46" s="651"/>
      <c r="O46" s="651"/>
    </row>
    <row r="47" spans="1:15" ht="12.75" customHeight="1">
      <c r="A47" s="23" t="s">
        <v>41</v>
      </c>
      <c r="B47" s="58"/>
      <c r="C47" s="58"/>
      <c r="D47" s="58"/>
      <c r="E47" s="58"/>
      <c r="F47" s="58"/>
      <c r="G47" s="58"/>
      <c r="H47" s="58"/>
      <c r="I47" s="58"/>
      <c r="J47" s="58"/>
    </row>
    <row r="48" spans="1:15" ht="12.75" customHeight="1">
      <c r="A48" s="74" t="s">
        <v>328</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47" t="s">
        <v>708</v>
      </c>
      <c r="M1" s="376" t="str">
        <f>Naslovnica!A20</f>
        <v>Rujan 2015.</v>
      </c>
    </row>
    <row r="2" spans="1:15" ht="12.75" customHeight="1">
      <c r="A2" s="25" t="s">
        <v>43</v>
      </c>
      <c r="M2" s="19" t="str">
        <f>Naslovnica!A24</f>
        <v>September 2015</v>
      </c>
    </row>
    <row r="3" spans="1:15" ht="12.75" customHeight="1"/>
    <row r="4" spans="1:15" ht="12.75" customHeight="1">
      <c r="J4" s="719" t="s">
        <v>58</v>
      </c>
      <c r="K4" s="719"/>
      <c r="L4" s="719"/>
      <c r="M4" s="719"/>
    </row>
    <row r="5" spans="1:15" ht="24.75" customHeight="1">
      <c r="A5" s="384"/>
      <c r="B5" s="384"/>
      <c r="C5" s="722" t="s">
        <v>44</v>
      </c>
      <c r="D5" s="722"/>
      <c r="E5" s="722"/>
      <c r="F5" s="721" t="s">
        <v>673</v>
      </c>
      <c r="G5" s="721" t="s">
        <v>45</v>
      </c>
      <c r="H5" s="722" t="s">
        <v>46</v>
      </c>
      <c r="I5" s="722"/>
      <c r="J5" s="722"/>
      <c r="K5" s="721" t="s">
        <v>47</v>
      </c>
      <c r="L5" s="721" t="s">
        <v>48</v>
      </c>
      <c r="M5" s="721" t="s">
        <v>49</v>
      </c>
    </row>
    <row r="6" spans="1:15" ht="81" customHeight="1">
      <c r="A6" s="721" t="s">
        <v>50</v>
      </c>
      <c r="B6" s="721"/>
      <c r="C6" s="385" t="s">
        <v>674</v>
      </c>
      <c r="D6" s="385" t="s">
        <v>51</v>
      </c>
      <c r="E6" s="385" t="s">
        <v>49</v>
      </c>
      <c r="F6" s="721"/>
      <c r="G6" s="721"/>
      <c r="H6" s="385" t="s">
        <v>52</v>
      </c>
      <c r="I6" s="385" t="s">
        <v>53</v>
      </c>
      <c r="J6" s="385" t="s">
        <v>49</v>
      </c>
      <c r="K6" s="721"/>
      <c r="L6" s="721"/>
      <c r="M6" s="721"/>
    </row>
    <row r="7" spans="1:15" ht="19.5" customHeight="1">
      <c r="A7" s="157" t="str">
        <f>Naslovnica!A20</f>
        <v>Rujan 2015.</v>
      </c>
      <c r="B7" s="158" t="str">
        <f>Naslovnica!A24</f>
        <v>September 2015</v>
      </c>
      <c r="C7" s="159">
        <v>434210.10768999998</v>
      </c>
      <c r="D7" s="159">
        <v>31.876549999999998</v>
      </c>
      <c r="E7" s="159">
        <v>434241.98424000002</v>
      </c>
      <c r="F7" s="159">
        <v>2528.4877700000002</v>
      </c>
      <c r="G7" s="159">
        <v>17339.774240000079</v>
      </c>
      <c r="H7" s="159">
        <v>86982.877770000006</v>
      </c>
      <c r="I7" s="159">
        <v>1008.85116</v>
      </c>
      <c r="J7" s="159">
        <v>87991.728930000012</v>
      </c>
      <c r="K7" s="160">
        <v>0</v>
      </c>
      <c r="L7" s="159">
        <v>891.48693000000003</v>
      </c>
      <c r="M7" s="159">
        <v>542993.46210999996</v>
      </c>
      <c r="N7" s="88"/>
    </row>
    <row r="8" spans="1:15" ht="19.5" customHeight="1">
      <c r="A8" s="161" t="s">
        <v>1197</v>
      </c>
      <c r="B8" s="162" t="s">
        <v>1198</v>
      </c>
      <c r="C8" s="159">
        <v>429880.93842999998</v>
      </c>
      <c r="D8" s="159">
        <v>62.119200000000006</v>
      </c>
      <c r="E8" s="159">
        <v>429943.05763</v>
      </c>
      <c r="F8" s="159">
        <v>2131.2150200000001</v>
      </c>
      <c r="G8" s="159">
        <v>18587.49452</v>
      </c>
      <c r="H8" s="159">
        <v>114198.41839000001</v>
      </c>
      <c r="I8" s="159">
        <v>575.55146000010973</v>
      </c>
      <c r="J8" s="159">
        <v>114773.96985000011</v>
      </c>
      <c r="K8" s="160">
        <v>0</v>
      </c>
      <c r="L8" s="159">
        <v>998.2088</v>
      </c>
      <c r="M8" s="159">
        <v>566433.94582000002</v>
      </c>
      <c r="N8" s="88"/>
    </row>
    <row r="9" spans="1:15" ht="17.25" customHeight="1">
      <c r="A9" s="717" t="s">
        <v>54</v>
      </c>
      <c r="B9" s="717"/>
      <c r="C9" s="163">
        <v>1.0070623916963787E-2</v>
      </c>
      <c r="D9" s="163">
        <v>-0.48684867158624073</v>
      </c>
      <c r="E9" s="163">
        <v>9.9988278301253331E-3</v>
      </c>
      <c r="F9" s="163">
        <v>0.18640669583869585</v>
      </c>
      <c r="G9" s="163">
        <v>-6.7126867403101795E-2</v>
      </c>
      <c r="H9" s="163">
        <v>-0.23831801704167191</v>
      </c>
      <c r="I9" s="163">
        <v>0.75284267370255253</v>
      </c>
      <c r="J9" s="163">
        <v>-0.2333476915976874</v>
      </c>
      <c r="K9" s="164" t="s">
        <v>1117</v>
      </c>
      <c r="L9" s="163">
        <v>-0.10691337323413695</v>
      </c>
      <c r="M9" s="163">
        <v>-4.1382554634974006E-2</v>
      </c>
      <c r="N9" s="78"/>
    </row>
    <row r="10" spans="1:15" ht="39" customHeight="1">
      <c r="A10" s="717" t="s">
        <v>55</v>
      </c>
      <c r="B10" s="717"/>
      <c r="C10" s="159">
        <v>402590.28491000005</v>
      </c>
      <c r="D10" s="159">
        <v>22.691019999923704</v>
      </c>
      <c r="E10" s="159">
        <v>402612.97592999996</v>
      </c>
      <c r="F10" s="159">
        <v>7966.9167300000017</v>
      </c>
      <c r="G10" s="159">
        <v>19056.562309999998</v>
      </c>
      <c r="H10" s="159">
        <v>38455.022519999999</v>
      </c>
      <c r="I10" s="159">
        <v>191.02842999999999</v>
      </c>
      <c r="J10" s="159">
        <v>38646.050949999997</v>
      </c>
      <c r="K10" s="160">
        <v>0</v>
      </c>
      <c r="L10" s="159">
        <v>747.25716</v>
      </c>
      <c r="M10" s="159">
        <v>469029.76308</v>
      </c>
    </row>
    <row r="11" spans="1:15" ht="29.25" customHeight="1">
      <c r="A11" s="717" t="s">
        <v>56</v>
      </c>
      <c r="B11" s="717"/>
      <c r="C11" s="163">
        <v>7.8540948366572258E-2</v>
      </c>
      <c r="D11" s="163">
        <v>0.404809038999004</v>
      </c>
      <c r="E11" s="163">
        <v>7.8559336635735305E-2</v>
      </c>
      <c r="F11" s="163">
        <v>-0.68262655984858023</v>
      </c>
      <c r="G11" s="163">
        <v>-9.0089074937667435E-2</v>
      </c>
      <c r="H11" s="163">
        <v>1.2619380270746494</v>
      </c>
      <c r="I11" s="163">
        <v>4.2811571555082146</v>
      </c>
      <c r="J11" s="163">
        <v>1.2768621053634464</v>
      </c>
      <c r="K11" s="160" t="s">
        <v>1117</v>
      </c>
      <c r="L11" s="163">
        <v>0.19301222888249078</v>
      </c>
      <c r="M11" s="163">
        <v>0.15769510775669976</v>
      </c>
    </row>
    <row r="12" spans="1:15" ht="34.5" customHeight="1">
      <c r="A12" s="718" t="s">
        <v>57</v>
      </c>
      <c r="B12" s="718"/>
      <c r="C12" s="386">
        <v>3828460.4723800002</v>
      </c>
      <c r="D12" s="386">
        <v>4599.0267700000004</v>
      </c>
      <c r="E12" s="386">
        <v>3833059.4991500005</v>
      </c>
      <c r="F12" s="386">
        <v>18827.417720000001</v>
      </c>
      <c r="G12" s="386">
        <v>182984.81103000004</v>
      </c>
      <c r="H12" s="386">
        <v>735418.60707000003</v>
      </c>
      <c r="I12" s="386">
        <v>21339.561200000113</v>
      </c>
      <c r="J12" s="386">
        <v>756758.16827000014</v>
      </c>
      <c r="K12" s="387">
        <v>0</v>
      </c>
      <c r="L12" s="386">
        <v>10477.92267</v>
      </c>
      <c r="M12" s="386">
        <v>4802107.8188399998</v>
      </c>
      <c r="O12" s="79"/>
    </row>
    <row r="13" spans="1:15" ht="12.75" customHeight="1">
      <c r="A13" s="720" t="s">
        <v>59</v>
      </c>
      <c r="B13" s="720"/>
      <c r="C13" s="720"/>
    </row>
    <row r="14" spans="1:15" ht="12.75" customHeight="1">
      <c r="A14" s="723" t="s">
        <v>60</v>
      </c>
      <c r="B14" s="723"/>
      <c r="C14" s="723"/>
    </row>
    <row r="15" spans="1:15" ht="12.75" customHeight="1"/>
    <row r="16" spans="1:15" ht="12.75" customHeight="1">
      <c r="A16" s="547" t="s">
        <v>324</v>
      </c>
      <c r="M16" s="14" t="str">
        <f>Naslovnica!A20</f>
        <v>Rujan 2015.</v>
      </c>
    </row>
    <row r="17" spans="1:14" ht="12.75" customHeight="1">
      <c r="A17" s="26" t="s">
        <v>12</v>
      </c>
      <c r="M17" s="19" t="str">
        <f>Naslovnica!A24</f>
        <v>September 2015</v>
      </c>
    </row>
    <row r="18" spans="1:14" ht="12.75" customHeight="1"/>
    <row r="19" spans="1:14" ht="12.75" customHeight="1">
      <c r="J19" s="719" t="s">
        <v>58</v>
      </c>
      <c r="K19" s="719"/>
      <c r="L19" s="719"/>
      <c r="M19" s="719"/>
    </row>
    <row r="20" spans="1:14" ht="21" customHeight="1">
      <c r="A20" s="721" t="s">
        <v>61</v>
      </c>
      <c r="B20" s="724"/>
      <c r="C20" s="722" t="s">
        <v>62</v>
      </c>
      <c r="D20" s="722"/>
      <c r="E20" s="722"/>
      <c r="F20" s="722" t="s">
        <v>63</v>
      </c>
      <c r="G20" s="722"/>
      <c r="H20" s="722"/>
      <c r="I20" s="721" t="s">
        <v>64</v>
      </c>
      <c r="J20" s="721" t="s">
        <v>65</v>
      </c>
      <c r="K20" s="721" t="s">
        <v>66</v>
      </c>
      <c r="L20" s="725" t="s">
        <v>67</v>
      </c>
      <c r="M20" s="721" t="s">
        <v>49</v>
      </c>
    </row>
    <row r="21" spans="1:14" ht="123.75" customHeight="1">
      <c r="A21" s="724"/>
      <c r="B21" s="724"/>
      <c r="C21" s="385" t="s">
        <v>68</v>
      </c>
      <c r="D21" s="385" t="s">
        <v>69</v>
      </c>
      <c r="E21" s="385" t="s">
        <v>49</v>
      </c>
      <c r="F21" s="385" t="s">
        <v>70</v>
      </c>
      <c r="G21" s="385" t="s">
        <v>52</v>
      </c>
      <c r="H21" s="385" t="s">
        <v>49</v>
      </c>
      <c r="I21" s="724"/>
      <c r="J21" s="724"/>
      <c r="K21" s="721"/>
      <c r="L21" s="724"/>
      <c r="M21" s="724"/>
    </row>
    <row r="22" spans="1:14" ht="18.75" customHeight="1">
      <c r="A22" s="165" t="str">
        <f>Naslovnica!A20</f>
        <v>Rujan 2015.</v>
      </c>
      <c r="B22" s="158" t="str">
        <f>Naslovnica!A24</f>
        <v>September 2015</v>
      </c>
      <c r="C22" s="166">
        <v>3000.2282599999999</v>
      </c>
      <c r="D22" s="167">
        <v>5.4820000000000001E-2</v>
      </c>
      <c r="E22" s="166">
        <v>3000.2830799999997</v>
      </c>
      <c r="F22" s="166">
        <v>431867.07133999997</v>
      </c>
      <c r="G22" s="166">
        <v>62971.356959999997</v>
      </c>
      <c r="H22" s="166">
        <v>494838.42829999997</v>
      </c>
      <c r="I22" s="166">
        <v>20788.286479999999</v>
      </c>
      <c r="J22" s="166">
        <v>24672.34015</v>
      </c>
      <c r="K22" s="166">
        <v>891.48693000000003</v>
      </c>
      <c r="L22" s="166">
        <v>1042.3661500000001</v>
      </c>
      <c r="M22" s="166">
        <v>545233.19108999998</v>
      </c>
      <c r="N22" s="88"/>
    </row>
    <row r="23" spans="1:14" ht="18.75" customHeight="1">
      <c r="A23" s="161" t="str">
        <f>A8</f>
        <v>Kolovoz 2015.</v>
      </c>
      <c r="B23" s="162" t="str">
        <f>B8</f>
        <v>August 2015</v>
      </c>
      <c r="C23" s="166">
        <v>2961.5008900000003</v>
      </c>
      <c r="D23" s="167">
        <v>1.2840000000000001E-2</v>
      </c>
      <c r="E23" s="166">
        <v>2961.5137300000001</v>
      </c>
      <c r="F23" s="166">
        <v>426503.74729000003</v>
      </c>
      <c r="G23" s="166">
        <v>70754.827799999999</v>
      </c>
      <c r="H23" s="166">
        <v>497258.57509000006</v>
      </c>
      <c r="I23" s="166">
        <v>23446.423149999999</v>
      </c>
      <c r="J23" s="166">
        <v>43258.38523</v>
      </c>
      <c r="K23" s="166">
        <v>998.2088</v>
      </c>
      <c r="L23" s="166">
        <v>1148.4553500000002</v>
      </c>
      <c r="M23" s="166">
        <v>569071.56134999997</v>
      </c>
      <c r="N23" s="88"/>
    </row>
    <row r="24" spans="1:14" ht="18.75" customHeight="1">
      <c r="A24" s="717" t="s">
        <v>71</v>
      </c>
      <c r="B24" s="717"/>
      <c r="C24" s="163">
        <v>1.307694018623091E-2</v>
      </c>
      <c r="D24" s="163">
        <v>3.2694704049844239</v>
      </c>
      <c r="E24" s="163">
        <v>1.3091058672890088E-2</v>
      </c>
      <c r="F24" s="163">
        <v>1.2575092444271446E-2</v>
      </c>
      <c r="G24" s="163">
        <v>-0.11000621557586494</v>
      </c>
      <c r="H24" s="163">
        <v>-4.8669784921497993E-3</v>
      </c>
      <c r="I24" s="163">
        <v>-0.11337066865143565</v>
      </c>
      <c r="J24" s="163">
        <v>-0.42965184625316166</v>
      </c>
      <c r="K24" s="163">
        <v>-0.10691337323413695</v>
      </c>
      <c r="L24" s="163">
        <v>-9.2375554696140436E-2</v>
      </c>
      <c r="M24" s="163">
        <v>-4.1889934199924851E-2</v>
      </c>
      <c r="N24" s="88"/>
    </row>
    <row r="25" spans="1:14" ht="36.75" customHeight="1">
      <c r="A25" s="717" t="s">
        <v>72</v>
      </c>
      <c r="B25" s="717"/>
      <c r="C25" s="166">
        <v>2768.2596100000001</v>
      </c>
      <c r="D25" s="167">
        <v>2.6539999999999998E-2</v>
      </c>
      <c r="E25" s="166">
        <v>2768.2861499999999</v>
      </c>
      <c r="F25" s="166">
        <v>399166.89861999999</v>
      </c>
      <c r="G25" s="166">
        <v>17998.347149999998</v>
      </c>
      <c r="H25" s="166">
        <v>417165.24576999998</v>
      </c>
      <c r="I25" s="166">
        <v>27029.455750000001</v>
      </c>
      <c r="J25" s="166">
        <v>16011.045920000002</v>
      </c>
      <c r="K25" s="166">
        <v>747.25716</v>
      </c>
      <c r="L25" s="166">
        <v>842.12006999999994</v>
      </c>
      <c r="M25" s="166">
        <v>464563.41081999999</v>
      </c>
      <c r="N25" s="78"/>
    </row>
    <row r="26" spans="1:14" ht="28.5" customHeight="1">
      <c r="A26" s="717" t="s">
        <v>56</v>
      </c>
      <c r="B26" s="717"/>
      <c r="C26" s="163">
        <v>8.3795843844284457E-2</v>
      </c>
      <c r="D26" s="163">
        <v>1.0655614167294651</v>
      </c>
      <c r="E26" s="163">
        <v>8.3805256187117719E-2</v>
      </c>
      <c r="F26" s="163">
        <v>8.1921053156088414E-2</v>
      </c>
      <c r="G26" s="163">
        <v>2.4987299908814133</v>
      </c>
      <c r="H26" s="163">
        <v>0.18619284160796162</v>
      </c>
      <c r="I26" s="163">
        <v>-0.23090251345515908</v>
      </c>
      <c r="J26" s="163">
        <v>0.54095742859502061</v>
      </c>
      <c r="K26" s="163">
        <v>0.19301222888249078</v>
      </c>
      <c r="L26" s="163">
        <v>0.23778803894318792</v>
      </c>
      <c r="M26" s="163">
        <v>0.17364643532216606</v>
      </c>
    </row>
    <row r="27" spans="1:14" ht="30.75" customHeight="1">
      <c r="A27" s="718" t="s">
        <v>57</v>
      </c>
      <c r="B27" s="718"/>
      <c r="C27" s="388">
        <v>26637.049499999997</v>
      </c>
      <c r="D27" s="389">
        <v>1.5224799999999998</v>
      </c>
      <c r="E27" s="388">
        <v>26638.571980000001</v>
      </c>
      <c r="F27" s="388">
        <v>3839745.6965799998</v>
      </c>
      <c r="G27" s="388">
        <v>465708.65463</v>
      </c>
      <c r="H27" s="388">
        <v>4305454.35121</v>
      </c>
      <c r="I27" s="388">
        <v>175411.90477999998</v>
      </c>
      <c r="J27" s="388">
        <v>271380.15685999999</v>
      </c>
      <c r="K27" s="388">
        <v>10477.92267</v>
      </c>
      <c r="L27" s="388">
        <v>12343.80026</v>
      </c>
      <c r="M27" s="388">
        <v>4801706.7077599997</v>
      </c>
    </row>
    <row r="28" spans="1:14" ht="12.75" customHeight="1">
      <c r="A28" s="20" t="s">
        <v>74</v>
      </c>
    </row>
    <row r="29" spans="1:14" ht="12.75" customHeight="1"/>
    <row r="30" spans="1:14" ht="12.75" customHeight="1"/>
    <row r="31" spans="1:14" ht="12.75" customHeight="1"/>
    <row r="32" spans="1:14" ht="12.75" customHeight="1">
      <c r="A32" s="74" t="s">
        <v>328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47" t="s">
        <v>325</v>
      </c>
      <c r="K1" s="376" t="str">
        <f>Naslovnica!A20</f>
        <v>Rujan 2015.</v>
      </c>
    </row>
    <row r="2" spans="1:13" ht="12.75" customHeight="1">
      <c r="A2" s="25" t="s">
        <v>75</v>
      </c>
      <c r="K2" s="19" t="str">
        <f>Naslovnica!A24</f>
        <v>September 2015</v>
      </c>
    </row>
    <row r="3" spans="1:13" ht="12.75" customHeight="1">
      <c r="D3" s="719" t="s">
        <v>58</v>
      </c>
      <c r="E3" s="719"/>
      <c r="F3" s="719"/>
    </row>
    <row r="4" spans="1:13" ht="69.75" customHeight="1">
      <c r="A4" s="721" t="s">
        <v>76</v>
      </c>
      <c r="B4" s="721"/>
      <c r="C4" s="385" t="s">
        <v>77</v>
      </c>
      <c r="D4" s="385" t="s">
        <v>78</v>
      </c>
      <c r="E4" s="385" t="s">
        <v>79</v>
      </c>
      <c r="F4" s="385" t="s">
        <v>80</v>
      </c>
    </row>
    <row r="5" spans="1:13" ht="17.25" customHeight="1">
      <c r="A5" s="168" t="str">
        <f>Naslovnica!A20</f>
        <v>Rujan 2015.</v>
      </c>
      <c r="B5" s="169" t="str">
        <f>Naslovnica!A24</f>
        <v>September 2015</v>
      </c>
      <c r="C5" s="170">
        <v>17849.802369998575</v>
      </c>
      <c r="D5" s="170">
        <v>542993.46210999996</v>
      </c>
      <c r="E5" s="170">
        <v>545233.19108999986</v>
      </c>
      <c r="F5" s="170">
        <v>15610.073389998637</v>
      </c>
      <c r="G5" s="88"/>
      <c r="H5" s="88"/>
    </row>
    <row r="6" spans="1:13" ht="17.25" customHeight="1">
      <c r="A6" s="171" t="str">
        <f>'5 Tablica 3,4'!A8</f>
        <v>Kolovoz 2015.</v>
      </c>
      <c r="B6" s="172" t="str">
        <f>'5 Tablica 3,4'!B8</f>
        <v>August 2015</v>
      </c>
      <c r="C6" s="170">
        <v>20487.417899998545</v>
      </c>
      <c r="D6" s="170">
        <v>566433.94582000002</v>
      </c>
      <c r="E6" s="170">
        <v>569071.56134999997</v>
      </c>
      <c r="F6" s="170">
        <v>17849.802369998652</v>
      </c>
      <c r="G6" s="88"/>
      <c r="H6" s="88"/>
      <c r="M6" s="78"/>
    </row>
    <row r="7" spans="1:13" ht="19.5" customHeight="1">
      <c r="A7" s="717" t="s">
        <v>71</v>
      </c>
      <c r="B7" s="717"/>
      <c r="C7" s="173">
        <v>-0.1287431897408681</v>
      </c>
      <c r="D7" s="173">
        <v>-4.1382554634974006E-2</v>
      </c>
      <c r="E7" s="173">
        <v>-4.1889934199925052E-2</v>
      </c>
      <c r="F7" s="173">
        <v>-0.1254764021233353</v>
      </c>
      <c r="G7" s="88"/>
      <c r="H7" s="78"/>
    </row>
    <row r="8" spans="1:13" ht="32.25" customHeight="1">
      <c r="A8" s="717" t="s">
        <v>55</v>
      </c>
      <c r="B8" s="717"/>
      <c r="C8" s="170">
        <v>17488.163329998493</v>
      </c>
      <c r="D8" s="170">
        <v>469029.76308</v>
      </c>
      <c r="E8" s="170">
        <v>464563.41081999999</v>
      </c>
      <c r="F8" s="170">
        <v>21954.515589998511</v>
      </c>
    </row>
    <row r="9" spans="1:13" ht="19.5" customHeight="1">
      <c r="A9" s="717" t="s">
        <v>56</v>
      </c>
      <c r="B9" s="717"/>
      <c r="C9" s="173">
        <v>2.0679074936345132E-2</v>
      </c>
      <c r="D9" s="173">
        <v>0.15769510775669976</v>
      </c>
      <c r="E9" s="173">
        <v>0.17364643532216581</v>
      </c>
      <c r="F9" s="173">
        <v>-0.28898119723899152</v>
      </c>
    </row>
    <row r="10" spans="1:13" ht="21" customHeight="1">
      <c r="A10" s="726" t="s">
        <v>57</v>
      </c>
      <c r="B10" s="726"/>
      <c r="C10" s="390">
        <v>15208.962309998513</v>
      </c>
      <c r="D10" s="390">
        <v>4802107.8188399998</v>
      </c>
      <c r="E10" s="390">
        <v>4801706.7077599997</v>
      </c>
      <c r="F10" s="390">
        <v>15610.073389998637</v>
      </c>
      <c r="H10" s="351"/>
    </row>
    <row r="11" spans="1:13" ht="12.75" customHeight="1"/>
    <row r="12" spans="1:13" ht="12.75" customHeight="1">
      <c r="A12" s="547" t="s">
        <v>709</v>
      </c>
      <c r="K12" s="376" t="str">
        <f>Naslovnica!A20</f>
        <v>Rujan 2015.</v>
      </c>
    </row>
    <row r="13" spans="1:13" ht="12.75" customHeight="1">
      <c r="A13" s="25" t="s">
        <v>349</v>
      </c>
      <c r="K13" s="19" t="str">
        <f>Naslovnica!A24</f>
        <v>September 2015</v>
      </c>
    </row>
    <row r="14" spans="1:13" ht="12.75" customHeight="1">
      <c r="I14" s="719" t="s">
        <v>58</v>
      </c>
      <c r="J14" s="719"/>
      <c r="K14" s="719"/>
    </row>
    <row r="15" spans="1:13" ht="21" customHeight="1">
      <c r="A15" s="721" t="s">
        <v>81</v>
      </c>
      <c r="B15" s="727"/>
      <c r="C15" s="721" t="s">
        <v>82</v>
      </c>
      <c r="D15" s="722" t="s">
        <v>89</v>
      </c>
      <c r="E15" s="722"/>
      <c r="F15" s="722"/>
      <c r="G15" s="722"/>
      <c r="H15" s="722" t="s">
        <v>90</v>
      </c>
      <c r="I15" s="722"/>
      <c r="J15" s="722"/>
      <c r="K15" s="384"/>
    </row>
    <row r="16" spans="1:13" ht="126.75" customHeight="1">
      <c r="A16" s="721"/>
      <c r="B16" s="727"/>
      <c r="C16" s="721"/>
      <c r="D16" s="385" t="s">
        <v>83</v>
      </c>
      <c r="E16" s="385" t="s">
        <v>84</v>
      </c>
      <c r="F16" s="385" t="s">
        <v>85</v>
      </c>
      <c r="G16" s="385" t="s">
        <v>49</v>
      </c>
      <c r="H16" s="385" t="s">
        <v>86</v>
      </c>
      <c r="I16" s="385" t="s">
        <v>87</v>
      </c>
      <c r="J16" s="385" t="s">
        <v>49</v>
      </c>
      <c r="K16" s="385" t="s">
        <v>88</v>
      </c>
    </row>
    <row r="17" spans="1:13" ht="16.5" customHeight="1">
      <c r="A17" s="168" t="str">
        <f>Naslovnica!A20</f>
        <v>Rujan 2015.</v>
      </c>
      <c r="B17" s="169" t="str">
        <f>Naslovnica!A24</f>
        <v>September 2015</v>
      </c>
      <c r="C17" s="170">
        <v>258130.06047999999</v>
      </c>
      <c r="D17" s="170">
        <v>16273.49612</v>
      </c>
      <c r="E17" s="170">
        <v>4514.79036</v>
      </c>
      <c r="F17" s="170">
        <v>149.22001999999998</v>
      </c>
      <c r="G17" s="170">
        <v>20937.5065</v>
      </c>
      <c r="H17" s="170">
        <v>17190.599429999998</v>
      </c>
      <c r="I17" s="170">
        <v>149.22001999999998</v>
      </c>
      <c r="J17" s="170">
        <v>17339.819449999999</v>
      </c>
      <c r="K17" s="170">
        <v>261727.74752999999</v>
      </c>
      <c r="L17" s="88"/>
      <c r="M17" s="78"/>
    </row>
    <row r="18" spans="1:13" ht="16.5" customHeight="1">
      <c r="A18" s="171" t="str">
        <f>'5 Tablica 3,4'!A8</f>
        <v>Kolovoz 2015.</v>
      </c>
      <c r="B18" s="172" t="str">
        <f>'5 Tablica 3,4'!B8</f>
        <v>August 2015</v>
      </c>
      <c r="C18" s="170">
        <v>253117.08960000004</v>
      </c>
      <c r="D18" s="170">
        <v>19210.30199</v>
      </c>
      <c r="E18" s="170">
        <v>4236.1211600000006</v>
      </c>
      <c r="F18" s="170">
        <v>154.04225</v>
      </c>
      <c r="G18" s="170">
        <v>23600.465400000001</v>
      </c>
      <c r="H18" s="170">
        <v>18433.452269999998</v>
      </c>
      <c r="I18" s="170">
        <v>154.04225</v>
      </c>
      <c r="J18" s="170">
        <v>18587.494519999997</v>
      </c>
      <c r="K18" s="170">
        <v>258130.06048000004</v>
      </c>
      <c r="L18" s="88"/>
    </row>
    <row r="19" spans="1:13" ht="18.75" customHeight="1">
      <c r="A19" s="717" t="s">
        <v>71</v>
      </c>
      <c r="B19" s="717"/>
      <c r="C19" s="174">
        <v>1.9804948326175558E-2</v>
      </c>
      <c r="D19" s="174">
        <v>-0.15287661128538044</v>
      </c>
      <c r="E19" s="174">
        <v>6.5784048537459519E-2</v>
      </c>
      <c r="F19" s="174">
        <v>-3.130459338265975E-2</v>
      </c>
      <c r="G19" s="174">
        <v>-0.1128350163806516</v>
      </c>
      <c r="H19" s="174">
        <v>-6.7423769665908587E-2</v>
      </c>
      <c r="I19" s="174">
        <v>-3.130459338265975E-2</v>
      </c>
      <c r="J19" s="174">
        <v>-6.7124435122630915E-2</v>
      </c>
      <c r="K19" s="174">
        <v>1.3937497412389515E-2</v>
      </c>
      <c r="L19" s="88"/>
    </row>
    <row r="20" spans="1:13" ht="27.75" customHeight="1">
      <c r="A20" s="717" t="s">
        <v>55</v>
      </c>
      <c r="B20" s="717"/>
      <c r="C20" s="170">
        <v>254782.56636000017</v>
      </c>
      <c r="D20" s="170">
        <v>23212.352269999999</v>
      </c>
      <c r="E20" s="170">
        <v>3817.1034799999998</v>
      </c>
      <c r="F20" s="170">
        <v>91.967269999999999</v>
      </c>
      <c r="G20" s="170">
        <v>27121.423020000002</v>
      </c>
      <c r="H20" s="170">
        <v>18964.59504</v>
      </c>
      <c r="I20" s="170">
        <v>91.967269999999999</v>
      </c>
      <c r="J20" s="170">
        <v>19056.562310000001</v>
      </c>
      <c r="K20" s="170">
        <v>262847.42707000015</v>
      </c>
      <c r="L20" s="78"/>
    </row>
    <row r="21" spans="1:13" ht="20.25" customHeight="1">
      <c r="A21" s="717" t="s">
        <v>96</v>
      </c>
      <c r="B21" s="717"/>
      <c r="C21" s="174">
        <v>1.313863098179922E-2</v>
      </c>
      <c r="D21" s="174">
        <v>-0.29892946950352306</v>
      </c>
      <c r="E21" s="174">
        <v>0.1827791370225049</v>
      </c>
      <c r="F21" s="174">
        <v>0.62253397322764914</v>
      </c>
      <c r="G21" s="174">
        <v>-0.22800855675750609</v>
      </c>
      <c r="H21" s="174">
        <v>-9.3542498864768897E-2</v>
      </c>
      <c r="I21" s="174">
        <v>0.62253397322764914</v>
      </c>
      <c r="J21" s="174">
        <v>-9.0086702526569279E-2</v>
      </c>
      <c r="K21" s="174">
        <v>-4.2598078759278485E-3</v>
      </c>
    </row>
    <row r="22" spans="1:13" ht="24" customHeight="1">
      <c r="A22" s="726" t="s">
        <v>91</v>
      </c>
      <c r="B22" s="726"/>
      <c r="C22" s="390">
        <v>268285.45047000004</v>
      </c>
      <c r="D22" s="390">
        <v>145745.70425000001</v>
      </c>
      <c r="E22" s="390">
        <v>29666.200530000002</v>
      </c>
      <c r="F22" s="390">
        <v>1804.2040999999999</v>
      </c>
      <c r="G22" s="390">
        <v>177216.10888000001</v>
      </c>
      <c r="H22" s="390">
        <v>181969.60772</v>
      </c>
      <c r="I22" s="390">
        <v>1804.2040999999999</v>
      </c>
      <c r="J22" s="390">
        <v>183773.81182</v>
      </c>
      <c r="K22" s="390">
        <v>261727.74753000005</v>
      </c>
    </row>
    <row r="23" spans="1:13" ht="35.25" customHeight="1">
      <c r="A23" s="728" t="s">
        <v>92</v>
      </c>
      <c r="B23" s="728"/>
      <c r="C23" s="728"/>
      <c r="D23" s="728"/>
      <c r="E23" s="728"/>
      <c r="F23" s="728"/>
      <c r="G23" s="728"/>
      <c r="H23" s="728"/>
      <c r="I23" s="728"/>
      <c r="J23" s="728"/>
      <c r="K23" s="728"/>
    </row>
    <row r="24" spans="1:13" ht="42.75" customHeight="1">
      <c r="A24" s="729" t="s">
        <v>93</v>
      </c>
      <c r="B24" s="729"/>
      <c r="C24" s="729"/>
      <c r="D24" s="729"/>
      <c r="E24" s="729"/>
      <c r="F24" s="729"/>
      <c r="G24" s="729"/>
      <c r="H24" s="729"/>
      <c r="I24" s="729"/>
      <c r="J24" s="729"/>
      <c r="K24" s="729"/>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328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47" t="s">
        <v>710</v>
      </c>
      <c r="G1" s="376" t="str">
        <f>Naslovnica!A20</f>
        <v>Rujan 2015.</v>
      </c>
    </row>
    <row r="2" spans="1:8" ht="12.75" customHeight="1">
      <c r="A2" s="119" t="s">
        <v>692</v>
      </c>
      <c r="G2" s="118" t="str">
        <f>Naslovnica!A24</f>
        <v>September 2015</v>
      </c>
    </row>
    <row r="3" spans="1:8" ht="12.75" customHeight="1">
      <c r="E3" s="719" t="s">
        <v>474</v>
      </c>
      <c r="F3" s="719"/>
      <c r="G3" s="719"/>
    </row>
    <row r="4" spans="1:8" ht="21" customHeight="1">
      <c r="A4" s="391"/>
      <c r="B4" s="722" t="s">
        <v>472</v>
      </c>
      <c r="C4" s="722"/>
      <c r="D4" s="722"/>
      <c r="E4" s="722"/>
      <c r="F4" s="722"/>
      <c r="G4" s="377"/>
    </row>
    <row r="5" spans="1:8" ht="33.75" customHeight="1">
      <c r="A5" s="392" t="s">
        <v>97</v>
      </c>
      <c r="B5" s="391" t="str">
        <f>Naslovnica!A20</f>
        <v>Rujan 2015.</v>
      </c>
      <c r="C5" s="391" t="s">
        <v>98</v>
      </c>
      <c r="D5" s="391" t="s">
        <v>99</v>
      </c>
      <c r="E5" s="391" t="s">
        <v>100</v>
      </c>
      <c r="F5" s="391" t="s">
        <v>101</v>
      </c>
      <c r="G5" s="391" t="s">
        <v>102</v>
      </c>
    </row>
    <row r="6" spans="1:8" ht="33.75" customHeight="1">
      <c r="A6" s="394" t="s">
        <v>103</v>
      </c>
      <c r="B6" s="394" t="str">
        <f>Naslovnica!A24</f>
        <v>September 2015</v>
      </c>
      <c r="C6" s="394" t="s">
        <v>1133</v>
      </c>
      <c r="D6" s="396" t="s">
        <v>104</v>
      </c>
      <c r="E6" s="396" t="s">
        <v>105</v>
      </c>
      <c r="F6" s="396" t="s">
        <v>106</v>
      </c>
      <c r="G6" s="396" t="s">
        <v>107</v>
      </c>
    </row>
    <row r="7" spans="1:8" ht="12.75" customHeight="1">
      <c r="A7" s="627" t="s">
        <v>873</v>
      </c>
      <c r="B7" s="628">
        <v>1157.7939199999998</v>
      </c>
      <c r="C7" s="629">
        <v>6.7322463970720002E-3</v>
      </c>
      <c r="D7" s="628">
        <v>1059.0293300000001</v>
      </c>
      <c r="E7" s="629">
        <v>9.3259541735260312E-2</v>
      </c>
      <c r="F7" s="628">
        <v>10751.11564</v>
      </c>
      <c r="G7" s="628">
        <v>15276.539920000001</v>
      </c>
      <c r="H7" s="88"/>
    </row>
    <row r="8" spans="1:8" ht="12.75" customHeight="1">
      <c r="A8" s="627" t="s">
        <v>874</v>
      </c>
      <c r="B8" s="628">
        <v>159914.54661000002</v>
      </c>
      <c r="C8" s="629">
        <v>9.6055099555686745E-3</v>
      </c>
      <c r="D8" s="628">
        <v>149943.34505999999</v>
      </c>
      <c r="E8" s="629">
        <v>6.649979394557351E-2</v>
      </c>
      <c r="F8" s="628">
        <v>1433740.5324500003</v>
      </c>
      <c r="G8" s="628">
        <v>21543284.684349995</v>
      </c>
      <c r="H8" s="88"/>
    </row>
    <row r="9" spans="1:8" ht="12.75" customHeight="1">
      <c r="A9" s="627" t="s">
        <v>875</v>
      </c>
      <c r="B9" s="628">
        <v>3424.8411499999997</v>
      </c>
      <c r="C9" s="629">
        <v>-1.1672068040354717E-2</v>
      </c>
      <c r="D9" s="628">
        <v>2621.2852699999999</v>
      </c>
      <c r="E9" s="629">
        <v>0.30655033589686326</v>
      </c>
      <c r="F9" s="628">
        <v>29432.60989</v>
      </c>
      <c r="G9" s="628">
        <v>40918.155650000001</v>
      </c>
      <c r="H9" s="88"/>
    </row>
    <row r="10" spans="1:8" ht="12.75" customHeight="1">
      <c r="A10" s="669" t="s">
        <v>904</v>
      </c>
      <c r="B10" s="630">
        <v>164497.18168000001</v>
      </c>
      <c r="C10" s="631">
        <v>9.1329126979716926E-3</v>
      </c>
      <c r="D10" s="630">
        <v>153623.65965999998</v>
      </c>
      <c r="E10" s="631">
        <v>7.078025640103433E-2</v>
      </c>
      <c r="F10" s="630">
        <v>1473924.2579800002</v>
      </c>
      <c r="G10" s="630">
        <v>21599479.379919995</v>
      </c>
      <c r="H10" s="88"/>
    </row>
    <row r="11" spans="1:8" ht="12.75" customHeight="1">
      <c r="A11" s="627" t="s">
        <v>876</v>
      </c>
      <c r="B11" s="628">
        <v>359.43803000000003</v>
      </c>
      <c r="C11" s="629">
        <v>4.8492966603451313E-3</v>
      </c>
      <c r="D11" s="628">
        <v>329.80046999999996</v>
      </c>
      <c r="E11" s="629">
        <v>8.9865123600339533E-2</v>
      </c>
      <c r="F11" s="628">
        <v>3477.5272099999997</v>
      </c>
      <c r="G11" s="628">
        <v>4913.4572400000006</v>
      </c>
      <c r="H11" s="88"/>
    </row>
    <row r="12" spans="1:8" ht="12.75" customHeight="1">
      <c r="A12" s="627" t="s">
        <v>877</v>
      </c>
      <c r="B12" s="628">
        <v>59525.888209999997</v>
      </c>
      <c r="C12" s="629">
        <v>2.0493095982822802E-2</v>
      </c>
      <c r="D12" s="628">
        <v>53519.018130000004</v>
      </c>
      <c r="E12" s="629">
        <v>0.11223804714445708</v>
      </c>
      <c r="F12" s="628">
        <v>521710.37582999998</v>
      </c>
      <c r="G12" s="628">
        <v>6844121.4176499965</v>
      </c>
      <c r="H12" s="88"/>
    </row>
    <row r="13" spans="1:8" ht="12.75" customHeight="1">
      <c r="A13" s="627" t="s">
        <v>878</v>
      </c>
      <c r="B13" s="628">
        <v>931.59976000000006</v>
      </c>
      <c r="C13" s="629">
        <v>-5.5297885926535546E-4</v>
      </c>
      <c r="D13" s="628">
        <v>727.00399000000004</v>
      </c>
      <c r="E13" s="629">
        <v>0.28142317348217027</v>
      </c>
      <c r="F13" s="628">
        <v>7857.9241099999999</v>
      </c>
      <c r="G13" s="628">
        <v>11098.843429999997</v>
      </c>
      <c r="H13" s="88"/>
    </row>
    <row r="14" spans="1:8" ht="12.75" customHeight="1">
      <c r="A14" s="670" t="s">
        <v>905</v>
      </c>
      <c r="B14" s="630">
        <v>60816.925999999992</v>
      </c>
      <c r="C14" s="631">
        <v>2.0070199881828916E-2</v>
      </c>
      <c r="D14" s="630">
        <v>54575.822590000003</v>
      </c>
      <c r="E14" s="631">
        <v>0.1143565614555401</v>
      </c>
      <c r="F14" s="630">
        <v>533045.82715000003</v>
      </c>
      <c r="G14" s="630">
        <v>6860133.7183199972</v>
      </c>
      <c r="H14" s="88"/>
    </row>
    <row r="15" spans="1:8" ht="12.75" customHeight="1">
      <c r="A15" s="627" t="s">
        <v>879</v>
      </c>
      <c r="B15" s="628">
        <v>379.19231000000002</v>
      </c>
      <c r="C15" s="629">
        <v>7.5126485305845338E-4</v>
      </c>
      <c r="D15" s="628">
        <v>336.82196000000005</v>
      </c>
      <c r="E15" s="629">
        <v>0.12579449985980715</v>
      </c>
      <c r="F15" s="628">
        <v>3458.1965799999998</v>
      </c>
      <c r="G15" s="628">
        <v>4970.4013700000005</v>
      </c>
      <c r="H15" s="88"/>
    </row>
    <row r="16" spans="1:8" ht="12.75" customHeight="1">
      <c r="A16" s="627" t="s">
        <v>880</v>
      </c>
      <c r="B16" s="628">
        <v>73938.475030000001</v>
      </c>
      <c r="C16" s="629">
        <v>1.1362581913333534E-2</v>
      </c>
      <c r="D16" s="628">
        <v>68022.663090000002</v>
      </c>
      <c r="E16" s="629">
        <v>8.6968249569600906E-2</v>
      </c>
      <c r="F16" s="628">
        <v>654590.20071999996</v>
      </c>
      <c r="G16" s="628">
        <v>9505856.258949995</v>
      </c>
      <c r="H16" s="88"/>
    </row>
    <row r="17" spans="1:9" ht="12.75" customHeight="1">
      <c r="A17" s="627" t="s">
        <v>881</v>
      </c>
      <c r="B17" s="628">
        <v>1433.70892</v>
      </c>
      <c r="C17" s="629">
        <v>4.7263679266204527E-2</v>
      </c>
      <c r="D17" s="628">
        <v>1069.6142199999999</v>
      </c>
      <c r="E17" s="629">
        <v>0.34039814840905924</v>
      </c>
      <c r="F17" s="628">
        <v>11933.405870000001</v>
      </c>
      <c r="G17" s="628">
        <v>16774.072440000004</v>
      </c>
      <c r="H17" s="88"/>
    </row>
    <row r="18" spans="1:9" ht="12.75" customHeight="1">
      <c r="A18" s="669" t="s">
        <v>906</v>
      </c>
      <c r="B18" s="630">
        <v>75751.376260000005</v>
      </c>
      <c r="C18" s="631">
        <v>1.1965449376881064E-2</v>
      </c>
      <c r="D18" s="630">
        <v>69429.099270000006</v>
      </c>
      <c r="E18" s="631">
        <v>9.1060910432001319E-2</v>
      </c>
      <c r="F18" s="630">
        <v>669981.80316999997</v>
      </c>
      <c r="G18" s="630">
        <v>9527600.7327599954</v>
      </c>
      <c r="H18" s="88"/>
    </row>
    <row r="19" spans="1:9" ht="12.75" customHeight="1">
      <c r="A19" s="627" t="s">
        <v>882</v>
      </c>
      <c r="B19" s="628">
        <v>685.35749999999996</v>
      </c>
      <c r="C19" s="629">
        <v>1.6898174464076651E-2</v>
      </c>
      <c r="D19" s="628">
        <v>613.11104</v>
      </c>
      <c r="E19" s="629">
        <v>0.11783584911470515</v>
      </c>
      <c r="F19" s="628">
        <v>6107.8014299999995</v>
      </c>
      <c r="G19" s="628">
        <v>8726.8707400000003</v>
      </c>
      <c r="H19" s="88"/>
    </row>
    <row r="20" spans="1:9" ht="12.75" customHeight="1">
      <c r="A20" s="627" t="s">
        <v>883</v>
      </c>
      <c r="B20" s="628">
        <v>127024.28963</v>
      </c>
      <c r="C20" s="629">
        <v>1.3164447543822797E-2</v>
      </c>
      <c r="D20" s="628">
        <v>118556.36970000001</v>
      </c>
      <c r="E20" s="629">
        <v>7.1425263369885292E-2</v>
      </c>
      <c r="F20" s="628">
        <v>1130927.6724100001</v>
      </c>
      <c r="G20" s="628">
        <v>16657284.460680002</v>
      </c>
      <c r="H20" s="88"/>
    </row>
    <row r="21" spans="1:9" ht="12.75" customHeight="1">
      <c r="A21" s="627" t="s">
        <v>884</v>
      </c>
      <c r="B21" s="628">
        <v>3091.9402700000001</v>
      </c>
      <c r="C21" s="629">
        <v>4.0532533704305845E-2</v>
      </c>
      <c r="D21" s="628">
        <v>2368.8363599999998</v>
      </c>
      <c r="E21" s="629">
        <v>0.30525701235014829</v>
      </c>
      <c r="F21" s="628">
        <v>25758.334439999999</v>
      </c>
      <c r="G21" s="628">
        <v>36093.70278</v>
      </c>
      <c r="H21" s="88"/>
    </row>
    <row r="22" spans="1:9" ht="12.75" customHeight="1">
      <c r="A22" s="669" t="s">
        <v>907</v>
      </c>
      <c r="B22" s="630">
        <v>130801.5874</v>
      </c>
      <c r="C22" s="631">
        <v>1.3814277761423344E-2</v>
      </c>
      <c r="D22" s="630">
        <v>121538.31710000001</v>
      </c>
      <c r="E22" s="631">
        <v>7.6216871526847793E-2</v>
      </c>
      <c r="F22" s="630">
        <v>1162793.80828</v>
      </c>
      <c r="G22" s="630">
        <v>16702105.034200003</v>
      </c>
      <c r="H22" s="88"/>
    </row>
    <row r="23" spans="1:9" ht="12.75" customHeight="1">
      <c r="A23" s="634" t="s">
        <v>926</v>
      </c>
      <c r="B23" s="635">
        <v>2581.7817599999998</v>
      </c>
      <c r="C23" s="636">
        <v>8.2598930430910055E-3</v>
      </c>
      <c r="D23" s="628">
        <v>2338.7628</v>
      </c>
      <c r="E23" s="629">
        <v>0.10390919506672497</v>
      </c>
      <c r="F23" s="635">
        <v>23794.64086</v>
      </c>
      <c r="G23" s="635">
        <v>33887.269270000004</v>
      </c>
      <c r="H23" s="88"/>
      <c r="I23" s="351"/>
    </row>
    <row r="24" spans="1:9" ht="12.75" customHeight="1">
      <c r="A24" s="634" t="s">
        <v>927</v>
      </c>
      <c r="B24" s="635">
        <v>420403.19948000007</v>
      </c>
      <c r="C24" s="636">
        <v>1.2519085418329062E-2</v>
      </c>
      <c r="D24" s="635">
        <v>390041.39598000003</v>
      </c>
      <c r="E24" s="636">
        <v>7.7842515725066494E-2</v>
      </c>
      <c r="F24" s="635">
        <v>3740968.7814100003</v>
      </c>
      <c r="G24" s="635">
        <v>54550546.821629986</v>
      </c>
      <c r="H24" s="88"/>
      <c r="I24" s="351"/>
    </row>
    <row r="25" spans="1:9" ht="12.75" customHeight="1">
      <c r="A25" s="634" t="s">
        <v>928</v>
      </c>
      <c r="B25" s="635">
        <v>8882.0900999999994</v>
      </c>
      <c r="C25" s="636">
        <v>1.6500980747552137E-2</v>
      </c>
      <c r="D25" s="628">
        <v>6786.7398400000002</v>
      </c>
      <c r="E25" s="629">
        <v>0.30874179788804151</v>
      </c>
      <c r="F25" s="635">
        <v>74982.274310000008</v>
      </c>
      <c r="G25" s="635">
        <v>104884.77429999999</v>
      </c>
      <c r="H25" s="88"/>
      <c r="I25" s="351"/>
    </row>
    <row r="26" spans="1:9" ht="22.5" customHeight="1">
      <c r="A26" s="671" t="s">
        <v>929</v>
      </c>
      <c r="B26" s="632">
        <v>431867.07134000002</v>
      </c>
      <c r="C26" s="633">
        <v>1.257509244427172E-2</v>
      </c>
      <c r="D26" s="632">
        <v>399166.89862000005</v>
      </c>
      <c r="E26" s="633">
        <v>8.19210531560884E-2</v>
      </c>
      <c r="F26" s="632">
        <v>3839745.6965800002</v>
      </c>
      <c r="G26" s="632">
        <v>54689318.865199991</v>
      </c>
      <c r="I26" s="351"/>
    </row>
    <row r="27" spans="1:9" ht="21.75" customHeight="1">
      <c r="A27" s="731" t="s">
        <v>113</v>
      </c>
      <c r="B27" s="731"/>
      <c r="C27" s="731"/>
      <c r="D27" s="731"/>
      <c r="E27" s="731"/>
      <c r="F27" s="731"/>
      <c r="G27" s="731"/>
    </row>
    <row r="28" spans="1:9" ht="21" customHeight="1">
      <c r="A28" s="732" t="s">
        <v>114</v>
      </c>
      <c r="B28" s="732"/>
      <c r="C28" s="732"/>
      <c r="D28" s="732"/>
      <c r="E28" s="732"/>
      <c r="F28" s="732"/>
      <c r="G28" s="732"/>
    </row>
    <row r="29" spans="1:9" ht="12.75" customHeight="1"/>
    <row r="30" spans="1:9" ht="12.75" customHeight="1">
      <c r="A30" s="547" t="s">
        <v>833</v>
      </c>
      <c r="G30" s="376" t="str">
        <f>Naslovnica!A20</f>
        <v>Rujan 2015.</v>
      </c>
    </row>
    <row r="31" spans="1:9" ht="12.75" customHeight="1">
      <c r="A31" s="119" t="s">
        <v>473</v>
      </c>
      <c r="G31" s="118" t="str">
        <f>Naslovnica!A24</f>
        <v>September 2015</v>
      </c>
    </row>
    <row r="32" spans="1:9" ht="12.75" customHeight="1">
      <c r="D32" s="719" t="s">
        <v>474</v>
      </c>
      <c r="E32" s="719"/>
      <c r="F32" s="719"/>
    </row>
    <row r="33" spans="1:8" ht="25.5" customHeight="1">
      <c r="A33" s="391"/>
      <c r="B33" s="722" t="s">
        <v>115</v>
      </c>
      <c r="C33" s="722"/>
      <c r="D33" s="722"/>
      <c r="E33" s="722"/>
      <c r="F33" s="722"/>
    </row>
    <row r="34" spans="1:8" ht="33.75" customHeight="1">
      <c r="A34" s="391" t="s">
        <v>97</v>
      </c>
      <c r="B34" s="391" t="str">
        <f>Naslovnica!A20</f>
        <v>Rujan 2015.</v>
      </c>
      <c r="C34" s="391" t="s">
        <v>98</v>
      </c>
      <c r="D34" s="391" t="s">
        <v>99</v>
      </c>
      <c r="E34" s="391" t="s">
        <v>100</v>
      </c>
      <c r="F34" s="391" t="s">
        <v>101</v>
      </c>
    </row>
    <row r="35" spans="1:8" ht="33.75" customHeight="1">
      <c r="A35" s="394" t="s">
        <v>103</v>
      </c>
      <c r="B35" s="394" t="str">
        <f>Naslovnica!A24</f>
        <v>September 2015</v>
      </c>
      <c r="C35" s="394" t="s">
        <v>1133</v>
      </c>
      <c r="D35" s="396" t="s">
        <v>104</v>
      </c>
      <c r="E35" s="396" t="s">
        <v>105</v>
      </c>
      <c r="F35" s="396" t="s">
        <v>106</v>
      </c>
    </row>
    <row r="36" spans="1:8" ht="12.75" customHeight="1">
      <c r="A36" s="627" t="s">
        <v>873</v>
      </c>
      <c r="B36" s="628">
        <v>6.2117700000000005</v>
      </c>
      <c r="C36" s="629">
        <v>6.8188080457721959E-3</v>
      </c>
      <c r="D36" s="628">
        <v>0</v>
      </c>
      <c r="E36" s="629" t="s">
        <v>1093</v>
      </c>
      <c r="F36" s="628">
        <v>51.658859999999997</v>
      </c>
      <c r="G36" s="88"/>
      <c r="H36" s="88"/>
    </row>
    <row r="37" spans="1:8" ht="12.75" customHeight="1">
      <c r="A37" s="627" t="s">
        <v>874</v>
      </c>
      <c r="B37" s="628">
        <v>820.67283999999995</v>
      </c>
      <c r="C37" s="629">
        <v>9.3716625030603202E-3</v>
      </c>
      <c r="D37" s="628">
        <v>788.09918999999991</v>
      </c>
      <c r="E37" s="629">
        <v>4.133191660811128E-2</v>
      </c>
      <c r="F37" s="628">
        <v>7374.8535399999992</v>
      </c>
      <c r="G37" s="88"/>
      <c r="H37" s="88"/>
    </row>
    <row r="38" spans="1:8" ht="12.75" customHeight="1">
      <c r="A38" s="627" t="s">
        <v>875</v>
      </c>
      <c r="B38" s="628">
        <v>17.257020000000001</v>
      </c>
      <c r="C38" s="629">
        <v>-1.1972314416530681E-2</v>
      </c>
      <c r="D38" s="628">
        <v>0</v>
      </c>
      <c r="E38" s="629" t="s">
        <v>1093</v>
      </c>
      <c r="F38" s="628">
        <v>132.70140000000001</v>
      </c>
      <c r="G38" s="88"/>
      <c r="H38" s="88"/>
    </row>
    <row r="39" spans="1:8" ht="12.75" customHeight="1">
      <c r="A39" s="669" t="s">
        <v>904</v>
      </c>
      <c r="B39" s="630">
        <v>844.14162999999996</v>
      </c>
      <c r="C39" s="631">
        <v>8.9072760738185264E-3</v>
      </c>
      <c r="D39" s="630">
        <v>788.09918999999991</v>
      </c>
      <c r="E39" s="631">
        <v>7.1110896586507169E-2</v>
      </c>
      <c r="F39" s="630">
        <v>7559.2137999999986</v>
      </c>
      <c r="G39" s="88"/>
      <c r="H39" s="88"/>
    </row>
    <row r="40" spans="1:8" ht="12.75" customHeight="1">
      <c r="A40" s="627" t="s">
        <v>876</v>
      </c>
      <c r="B40" s="628">
        <v>2.8984999999999999</v>
      </c>
      <c r="C40" s="629">
        <v>4.8500438549354047E-3</v>
      </c>
      <c r="D40" s="628">
        <v>0</v>
      </c>
      <c r="E40" s="629" t="s">
        <v>1093</v>
      </c>
      <c r="F40" s="628">
        <v>25.144279999999998</v>
      </c>
      <c r="G40" s="88"/>
      <c r="H40" s="88"/>
    </row>
    <row r="41" spans="1:8" ht="12.75" customHeight="1">
      <c r="A41" s="627" t="s">
        <v>877</v>
      </c>
      <c r="B41" s="628">
        <v>480.01605999999998</v>
      </c>
      <c r="C41" s="629">
        <v>2.0505001263895734E-2</v>
      </c>
      <c r="D41" s="628">
        <v>440.12434000000002</v>
      </c>
      <c r="E41" s="629">
        <v>9.0637386698495165E-2</v>
      </c>
      <c r="F41" s="628">
        <v>4216.3517099999999</v>
      </c>
      <c r="G41" s="88"/>
      <c r="H41" s="88"/>
    </row>
    <row r="42" spans="1:8" ht="12.75" customHeight="1">
      <c r="A42" s="627" t="s">
        <v>878</v>
      </c>
      <c r="B42" s="628">
        <v>7.5125200000000003</v>
      </c>
      <c r="C42" s="629">
        <v>-5.6806163269161386E-4</v>
      </c>
      <c r="D42" s="628">
        <v>0</v>
      </c>
      <c r="E42" s="629" t="s">
        <v>1093</v>
      </c>
      <c r="F42" s="628">
        <v>56.963210000000004</v>
      </c>
      <c r="G42" s="88"/>
      <c r="H42" s="88"/>
    </row>
    <row r="43" spans="1:8" ht="12.75" customHeight="1">
      <c r="A43" s="670" t="s">
        <v>905</v>
      </c>
      <c r="B43" s="630">
        <v>490.42707999999999</v>
      </c>
      <c r="C43" s="631">
        <v>2.0081602022079561E-2</v>
      </c>
      <c r="D43" s="630">
        <v>440.12434000000002</v>
      </c>
      <c r="E43" s="631">
        <v>0.11429211117930894</v>
      </c>
      <c r="F43" s="630">
        <v>4298.4592000000002</v>
      </c>
      <c r="G43" s="88"/>
      <c r="H43" s="88"/>
    </row>
    <row r="44" spans="1:8" ht="12.75" customHeight="1">
      <c r="A44" s="627" t="s">
        <v>879</v>
      </c>
      <c r="B44" s="628">
        <v>3.0579999999999998</v>
      </c>
      <c r="C44" s="629">
        <v>7.7889266335475253E-4</v>
      </c>
      <c r="D44" s="628">
        <v>0</v>
      </c>
      <c r="E44" s="629" t="s">
        <v>1093</v>
      </c>
      <c r="F44" s="628">
        <v>25.131179999999997</v>
      </c>
      <c r="G44" s="88"/>
      <c r="H44" s="88"/>
    </row>
    <row r="45" spans="1:8" ht="12.75" customHeight="1">
      <c r="A45" s="627" t="s">
        <v>880</v>
      </c>
      <c r="B45" s="628">
        <v>596.24615000000006</v>
      </c>
      <c r="C45" s="629">
        <v>1.1387233623902379E-2</v>
      </c>
      <c r="D45" s="628">
        <v>559.90190000000007</v>
      </c>
      <c r="E45" s="629">
        <v>6.4911817588045304E-2</v>
      </c>
      <c r="F45" s="628">
        <v>5291.3515500000003</v>
      </c>
      <c r="G45" s="88"/>
      <c r="H45" s="88"/>
    </row>
    <row r="46" spans="1:8" ht="12.75" customHeight="1">
      <c r="A46" s="627" t="s">
        <v>881</v>
      </c>
      <c r="B46" s="628">
        <v>11.56166</v>
      </c>
      <c r="C46" s="629">
        <v>4.7248017217328797E-2</v>
      </c>
      <c r="D46" s="628">
        <v>0</v>
      </c>
      <c r="E46" s="629" t="s">
        <v>1093</v>
      </c>
      <c r="F46" s="628">
        <v>86.245769999999993</v>
      </c>
      <c r="G46" s="88"/>
      <c r="H46" s="88"/>
    </row>
    <row r="47" spans="1:8" ht="12.75" customHeight="1">
      <c r="A47" s="669" t="s">
        <v>906</v>
      </c>
      <c r="B47" s="630">
        <v>607.80781000000002</v>
      </c>
      <c r="C47" s="631">
        <v>6.9233790191473845E-3</v>
      </c>
      <c r="D47" s="630">
        <v>559.90190000000007</v>
      </c>
      <c r="E47" s="631">
        <v>8.5561256355800794E-2</v>
      </c>
      <c r="F47" s="630">
        <v>5402.7285000000011</v>
      </c>
      <c r="G47" s="88"/>
      <c r="H47" s="88"/>
    </row>
    <row r="48" spans="1:8" ht="12.75" customHeight="1">
      <c r="A48" s="627" t="s">
        <v>882</v>
      </c>
      <c r="B48" s="628">
        <v>5.5271899999999992</v>
      </c>
      <c r="C48" s="629">
        <v>1.6954797020812963E-2</v>
      </c>
      <c r="D48" s="628">
        <v>0</v>
      </c>
      <c r="E48" s="629" t="s">
        <v>1093</v>
      </c>
      <c r="F48" s="628">
        <v>44.076830000000001</v>
      </c>
      <c r="G48" s="88"/>
      <c r="H48" s="88"/>
    </row>
    <row r="49" spans="1:8" ht="12.75" customHeight="1">
      <c r="A49" s="627" t="s">
        <v>883</v>
      </c>
      <c r="B49" s="628">
        <v>1024.33239</v>
      </c>
      <c r="C49" s="629">
        <v>1.3173980734497272E-2</v>
      </c>
      <c r="D49" s="628">
        <v>980.13418000000001</v>
      </c>
      <c r="E49" s="629">
        <v>4.5094040083369008E-2</v>
      </c>
      <c r="F49" s="628">
        <v>9145.8501400000005</v>
      </c>
      <c r="G49" s="88"/>
      <c r="H49" s="88"/>
    </row>
    <row r="50" spans="1:8" ht="12.75" customHeight="1">
      <c r="A50" s="627" t="s">
        <v>884</v>
      </c>
      <c r="B50" s="628">
        <v>24.934159999999999</v>
      </c>
      <c r="C50" s="629">
        <v>4.0550928410522061E-2</v>
      </c>
      <c r="D50" s="628">
        <v>0</v>
      </c>
      <c r="E50" s="629" t="s">
        <v>1093</v>
      </c>
      <c r="F50" s="628">
        <v>186.72102999999996</v>
      </c>
      <c r="G50" s="88"/>
      <c r="H50" s="88"/>
    </row>
    <row r="51" spans="1:8" ht="12.75" customHeight="1">
      <c r="A51" s="669" t="s">
        <v>907</v>
      </c>
      <c r="B51" s="630">
        <v>1054.7937400000001</v>
      </c>
      <c r="C51" s="631">
        <v>1.3824269916762536E-2</v>
      </c>
      <c r="D51" s="630">
        <v>980.13418000000001</v>
      </c>
      <c r="E51" s="631">
        <v>7.6172795035063523E-2</v>
      </c>
      <c r="F51" s="630">
        <v>9376.648000000001</v>
      </c>
      <c r="G51" s="88"/>
      <c r="H51" s="88"/>
    </row>
    <row r="52" spans="1:8" ht="12.75" customHeight="1">
      <c r="A52" s="634" t="s">
        <v>926</v>
      </c>
      <c r="B52" s="635">
        <v>17.695459999999997</v>
      </c>
      <c r="C52" s="629">
        <v>8.5831356972150587E-3</v>
      </c>
      <c r="D52" s="628">
        <v>0</v>
      </c>
      <c r="E52" s="629" t="s">
        <v>1093</v>
      </c>
      <c r="F52" s="635">
        <v>146.01114999999999</v>
      </c>
      <c r="G52" s="88"/>
      <c r="H52" s="88"/>
    </row>
    <row r="53" spans="1:8" ht="12.75" customHeight="1">
      <c r="A53" s="634" t="s">
        <v>927</v>
      </c>
      <c r="B53" s="635">
        <v>2921.2674400000001</v>
      </c>
      <c r="C53" s="636">
        <v>1.2932461932864354E-2</v>
      </c>
      <c r="D53" s="635">
        <v>2768.2596100000001</v>
      </c>
      <c r="E53" s="636">
        <v>5.5272211264896509E-2</v>
      </c>
      <c r="F53" s="635">
        <v>26028.406940000001</v>
      </c>
      <c r="G53" s="78"/>
      <c r="H53" s="78"/>
    </row>
    <row r="54" spans="1:8" ht="12.75" customHeight="1">
      <c r="A54" s="634" t="s">
        <v>928</v>
      </c>
      <c r="B54" s="635">
        <v>61.265359999999994</v>
      </c>
      <c r="C54" s="629">
        <v>2.1337518350292392E-2</v>
      </c>
      <c r="D54" s="628">
        <v>0</v>
      </c>
      <c r="E54" s="629" t="s">
        <v>1093</v>
      </c>
      <c r="F54" s="635">
        <v>462.63140999999996</v>
      </c>
    </row>
    <row r="55" spans="1:8" ht="22.5" customHeight="1">
      <c r="A55" s="671" t="s">
        <v>929</v>
      </c>
      <c r="B55" s="632">
        <v>3000.2282599999999</v>
      </c>
      <c r="C55" s="633">
        <v>1.307694018623091E-2</v>
      </c>
      <c r="D55" s="632">
        <v>2768.2596100000001</v>
      </c>
      <c r="E55" s="633">
        <v>8.3795843844284457E-2</v>
      </c>
      <c r="F55" s="632">
        <v>26637.049500000001</v>
      </c>
    </row>
    <row r="56" spans="1:8" ht="24.75" customHeight="1">
      <c r="A56" s="730" t="s">
        <v>116</v>
      </c>
      <c r="B56" s="730"/>
      <c r="C56" s="730"/>
      <c r="D56" s="730"/>
      <c r="E56" s="730"/>
      <c r="F56" s="730"/>
    </row>
    <row r="57" spans="1:8">
      <c r="A57" s="623" t="s">
        <v>117</v>
      </c>
      <c r="B57" s="622"/>
      <c r="C57" s="622"/>
      <c r="D57" s="622"/>
      <c r="E57" s="622"/>
      <c r="F57" s="622"/>
    </row>
    <row r="58" spans="1:8" ht="12.75" customHeight="1">
      <c r="A58" s="27" t="s">
        <v>475</v>
      </c>
    </row>
    <row r="59" spans="1:8" ht="12.75" customHeight="1"/>
    <row r="60" spans="1:8" ht="12.75" customHeight="1">
      <c r="A60" s="74" t="s">
        <v>328</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5" t="s">
        <v>326</v>
      </c>
      <c r="G1" s="376" t="str">
        <f>Naslovnica!A20</f>
        <v>Rujan 2015.</v>
      </c>
    </row>
    <row r="2" spans="1:8" ht="12.75" customHeight="1">
      <c r="A2" s="117" t="s">
        <v>119</v>
      </c>
      <c r="G2" s="118" t="str">
        <f>Naslovnica!A24</f>
        <v>September 2015</v>
      </c>
    </row>
    <row r="3" spans="1:8" ht="12.75" customHeight="1">
      <c r="E3" s="733" t="s">
        <v>476</v>
      </c>
      <c r="F3" s="733"/>
      <c r="G3" s="733"/>
    </row>
    <row r="4" spans="1:8" ht="16.5" customHeight="1">
      <c r="A4" s="734" t="s">
        <v>477</v>
      </c>
      <c r="B4" s="735" t="s">
        <v>478</v>
      </c>
      <c r="C4" s="735"/>
      <c r="D4" s="735"/>
      <c r="E4" s="735"/>
      <c r="F4" s="735"/>
      <c r="G4" s="735"/>
    </row>
    <row r="5" spans="1:8" ht="12.75" customHeight="1">
      <c r="A5" s="734"/>
      <c r="B5" s="739" t="str">
        <f>Naslovnica!A20</f>
        <v>Rujan 2015.</v>
      </c>
      <c r="C5" s="739"/>
      <c r="D5" s="740" t="str">
        <f>'5 Tablica 3,4'!A8</f>
        <v>Kolovoz 2015.</v>
      </c>
      <c r="E5" s="739"/>
      <c r="F5" s="741" t="s">
        <v>124</v>
      </c>
      <c r="G5" s="741"/>
    </row>
    <row r="6" spans="1:8" ht="12.75" customHeight="1">
      <c r="A6" s="734"/>
      <c r="B6" s="736" t="str">
        <f>Naslovnica!A24</f>
        <v>September 2015</v>
      </c>
      <c r="C6" s="736"/>
      <c r="D6" s="737" t="str">
        <f>'5 Tablica 3,4'!B8</f>
        <v>August 2015</v>
      </c>
      <c r="E6" s="736"/>
      <c r="F6" s="738" t="s">
        <v>125</v>
      </c>
      <c r="G6" s="738"/>
    </row>
    <row r="7" spans="1:8" ht="12.75" customHeight="1">
      <c r="A7" s="734"/>
      <c r="B7" s="397" t="s">
        <v>120</v>
      </c>
      <c r="C7" s="397" t="s">
        <v>121</v>
      </c>
      <c r="D7" s="397" t="s">
        <v>120</v>
      </c>
      <c r="E7" s="397" t="s">
        <v>121</v>
      </c>
      <c r="F7" s="684" t="s">
        <v>1129</v>
      </c>
      <c r="G7" s="684" t="s">
        <v>1125</v>
      </c>
    </row>
    <row r="8" spans="1:8" ht="12.75" customHeight="1">
      <c r="A8" s="734"/>
      <c r="B8" s="398" t="s">
        <v>122</v>
      </c>
      <c r="C8" s="398" t="s">
        <v>123</v>
      </c>
      <c r="D8" s="398" t="s">
        <v>122</v>
      </c>
      <c r="E8" s="398" t="s">
        <v>123</v>
      </c>
      <c r="F8" s="683" t="s">
        <v>122</v>
      </c>
      <c r="G8" s="683" t="s">
        <v>1126</v>
      </c>
    </row>
    <row r="9" spans="1:8" ht="12.75" customHeight="1">
      <c r="A9" s="176" t="s">
        <v>873</v>
      </c>
      <c r="B9" s="624">
        <v>185567.17555000001</v>
      </c>
      <c r="C9" s="625">
        <v>2.5884540233944032E-3</v>
      </c>
      <c r="D9" s="624">
        <v>185522.93355000002</v>
      </c>
      <c r="E9" s="625">
        <v>2.5690801305840762E-3</v>
      </c>
      <c r="F9" s="624">
        <v>44.24199999999837</v>
      </c>
      <c r="G9" s="625">
        <v>2.3847186519436301E-4</v>
      </c>
      <c r="H9" s="88"/>
    </row>
    <row r="10" spans="1:8" ht="12.75" customHeight="1">
      <c r="A10" s="176" t="s">
        <v>874</v>
      </c>
      <c r="B10" s="624">
        <v>27691318.374740001</v>
      </c>
      <c r="C10" s="625">
        <v>0.38626284119347376</v>
      </c>
      <c r="D10" s="624">
        <v>27917725.637509998</v>
      </c>
      <c r="E10" s="625">
        <v>0.38659842669582772</v>
      </c>
      <c r="F10" s="624">
        <v>-226407.26276999712</v>
      </c>
      <c r="G10" s="625">
        <v>-8.1098032737236449E-3</v>
      </c>
      <c r="H10" s="88"/>
    </row>
    <row r="11" spans="1:8" ht="12.75" customHeight="1">
      <c r="A11" s="176" t="s">
        <v>875</v>
      </c>
      <c r="B11" s="624">
        <v>793796.59370000008</v>
      </c>
      <c r="C11" s="625">
        <v>1.1072572402040516E-2</v>
      </c>
      <c r="D11" s="624">
        <v>779941.32212999999</v>
      </c>
      <c r="E11" s="625">
        <v>1.0800453158884719E-2</v>
      </c>
      <c r="F11" s="624">
        <v>13855.271570000099</v>
      </c>
      <c r="G11" s="625">
        <v>1.776450506835784E-2</v>
      </c>
      <c r="H11" s="88"/>
    </row>
    <row r="12" spans="1:8" ht="12.75" customHeight="1">
      <c r="A12" s="669" t="s">
        <v>904</v>
      </c>
      <c r="B12" s="640">
        <v>28670682.143989999</v>
      </c>
      <c r="C12" s="641">
        <v>0.39992386761890869</v>
      </c>
      <c r="D12" s="640">
        <v>28883189.893189996</v>
      </c>
      <c r="E12" s="641">
        <v>0.3999679599852965</v>
      </c>
      <c r="F12" s="640">
        <v>-212507.74919999702</v>
      </c>
      <c r="G12" s="641">
        <v>-7.3574889056870468E-3</v>
      </c>
      <c r="H12" s="88"/>
    </row>
    <row r="13" spans="1:8" ht="12.75" customHeight="1">
      <c r="A13" s="176" t="s">
        <v>876</v>
      </c>
      <c r="B13" s="624">
        <v>53944.928350000002</v>
      </c>
      <c r="C13" s="625">
        <v>7.5247126230930177E-4</v>
      </c>
      <c r="D13" s="624">
        <v>54362.713389999997</v>
      </c>
      <c r="E13" s="625">
        <v>7.5280270822822965E-4</v>
      </c>
      <c r="F13" s="624">
        <v>-417.78503999999521</v>
      </c>
      <c r="G13" s="625">
        <v>-7.685139573567471E-3</v>
      </c>
      <c r="H13" s="88"/>
    </row>
    <row r="14" spans="1:8" ht="12.75" customHeight="1">
      <c r="A14" s="176" t="s">
        <v>877</v>
      </c>
      <c r="B14" s="624">
        <v>9243717.1159500014</v>
      </c>
      <c r="C14" s="625">
        <v>0.1289394888346162</v>
      </c>
      <c r="D14" s="624">
        <v>9338647.0750400014</v>
      </c>
      <c r="E14" s="625">
        <v>0.12931949806925833</v>
      </c>
      <c r="F14" s="624">
        <v>-94929.959090000018</v>
      </c>
      <c r="G14" s="625">
        <v>-1.0165279652094936E-2</v>
      </c>
      <c r="H14" s="88"/>
    </row>
    <row r="15" spans="1:8" ht="12.75" customHeight="1">
      <c r="A15" s="176" t="s">
        <v>878</v>
      </c>
      <c r="B15" s="624">
        <v>212415.6061</v>
      </c>
      <c r="C15" s="625">
        <v>2.9629595245585756E-3</v>
      </c>
      <c r="D15" s="624">
        <v>213190.62509000002</v>
      </c>
      <c r="E15" s="625">
        <v>2.9522161409651668E-3</v>
      </c>
      <c r="F15" s="624">
        <v>-775.0189900000114</v>
      </c>
      <c r="G15" s="625">
        <v>-3.63533335329746E-3</v>
      </c>
      <c r="H15" s="88"/>
    </row>
    <row r="16" spans="1:8" ht="12.75" customHeight="1">
      <c r="A16" s="665" t="s">
        <v>905</v>
      </c>
      <c r="B16" s="640">
        <v>9510077.6504000016</v>
      </c>
      <c r="C16" s="641">
        <v>0.1326549196214841</v>
      </c>
      <c r="D16" s="640">
        <v>9606200.4135200009</v>
      </c>
      <c r="E16" s="641">
        <v>0.13302451691845171</v>
      </c>
      <c r="F16" s="640">
        <v>-96122.763120000018</v>
      </c>
      <c r="G16" s="641">
        <v>-1.0006324975763965E-2</v>
      </c>
      <c r="H16" s="88"/>
    </row>
    <row r="17" spans="1:8" ht="12.75" customHeight="1">
      <c r="A17" s="176" t="s">
        <v>879</v>
      </c>
      <c r="B17" s="624">
        <v>52524.3387</v>
      </c>
      <c r="C17" s="625">
        <v>7.3265562959173554E-4</v>
      </c>
      <c r="D17" s="624">
        <v>52647.13493</v>
      </c>
      <c r="E17" s="625">
        <v>7.2904576104274239E-4</v>
      </c>
      <c r="F17" s="624">
        <v>-122.79622999999992</v>
      </c>
      <c r="G17" s="625">
        <v>-2.3324389857733124E-3</v>
      </c>
      <c r="H17" s="88"/>
    </row>
    <row r="18" spans="1:8" ht="12.75" customHeight="1">
      <c r="A18" s="176" t="s">
        <v>880</v>
      </c>
      <c r="B18" s="624">
        <v>11151781.793430001</v>
      </c>
      <c r="C18" s="625">
        <v>0.15555485158226487</v>
      </c>
      <c r="D18" s="624">
        <v>11273001.877969999</v>
      </c>
      <c r="E18" s="625">
        <v>0.15610601116828718</v>
      </c>
      <c r="F18" s="624">
        <v>-121220.08453999832</v>
      </c>
      <c r="G18" s="625">
        <v>-1.0753132648446538E-2</v>
      </c>
      <c r="H18" s="88"/>
    </row>
    <row r="19" spans="1:8" ht="12.75" customHeight="1">
      <c r="A19" s="176" t="s">
        <v>881</v>
      </c>
      <c r="B19" s="624">
        <v>304716.18127</v>
      </c>
      <c r="C19" s="625">
        <v>4.2504490520155992E-3</v>
      </c>
      <c r="D19" s="624">
        <v>301174.72615</v>
      </c>
      <c r="E19" s="625">
        <v>4.1706003132897605E-3</v>
      </c>
      <c r="F19" s="624">
        <v>3541.4551199999987</v>
      </c>
      <c r="G19" s="625">
        <v>1.1758805811069877E-2</v>
      </c>
      <c r="H19" s="88"/>
    </row>
    <row r="20" spans="1:8" ht="12.75" customHeight="1">
      <c r="A20" s="669" t="s">
        <v>906</v>
      </c>
      <c r="B20" s="640">
        <v>11509022.3134</v>
      </c>
      <c r="C20" s="641">
        <v>0.16053795626387218</v>
      </c>
      <c r="D20" s="640">
        <v>11626823.739049999</v>
      </c>
      <c r="E20" s="641">
        <v>0.16100565724261967</v>
      </c>
      <c r="F20" s="640">
        <v>-117801.42564999833</v>
      </c>
      <c r="G20" s="641">
        <v>-1.0131866474792193E-2</v>
      </c>
      <c r="H20" s="88"/>
    </row>
    <row r="21" spans="1:8" ht="12.75" customHeight="1">
      <c r="A21" s="176" t="s">
        <v>882</v>
      </c>
      <c r="B21" s="624">
        <v>105954.13678</v>
      </c>
      <c r="C21" s="625">
        <v>1.4779414022474833E-3</v>
      </c>
      <c r="D21" s="624">
        <v>106298.19053000001</v>
      </c>
      <c r="E21" s="625">
        <v>1.4719935912077616E-3</v>
      </c>
      <c r="F21" s="624">
        <v>-344.0537500000064</v>
      </c>
      <c r="G21" s="625">
        <v>-3.2366849170673874E-3</v>
      </c>
      <c r="H21" s="88"/>
    </row>
    <row r="22" spans="1:8" ht="12.75" customHeight="1">
      <c r="A22" s="176" t="s">
        <v>883</v>
      </c>
      <c r="B22" s="624">
        <v>21186371.806430001</v>
      </c>
      <c r="C22" s="625">
        <v>0.29552613052898019</v>
      </c>
      <c r="D22" s="624">
        <v>21298283.594860002</v>
      </c>
      <c r="E22" s="625">
        <v>0.29493387233634338</v>
      </c>
      <c r="F22" s="624">
        <v>-111911.78843000159</v>
      </c>
      <c r="G22" s="625">
        <v>-5.2544979942425827E-3</v>
      </c>
      <c r="H22" s="88"/>
    </row>
    <row r="23" spans="1:8" ht="12.75" customHeight="1">
      <c r="A23" s="176" t="s">
        <v>884</v>
      </c>
      <c r="B23" s="624">
        <v>708242.20163999998</v>
      </c>
      <c r="C23" s="625">
        <v>9.8791845645072561E-3</v>
      </c>
      <c r="D23" s="624">
        <v>692963.22658000002</v>
      </c>
      <c r="E23" s="625">
        <v>9.5959999260808865E-3</v>
      </c>
      <c r="F23" s="624">
        <v>15278.975059999968</v>
      </c>
      <c r="G23" s="625">
        <v>2.204875305635871E-2</v>
      </c>
      <c r="H23" s="88"/>
    </row>
    <row r="24" spans="1:8" ht="12.75" customHeight="1">
      <c r="A24" s="669" t="s">
        <v>907</v>
      </c>
      <c r="B24" s="640">
        <v>22000568.144850001</v>
      </c>
      <c r="C24" s="641">
        <v>0.30688325649573495</v>
      </c>
      <c r="D24" s="640">
        <v>22097545.011970002</v>
      </c>
      <c r="E24" s="641">
        <v>0.30600186585363204</v>
      </c>
      <c r="F24" s="640">
        <v>-96976.867120001625</v>
      </c>
      <c r="G24" s="641">
        <v>-4.3885810422592255E-3</v>
      </c>
      <c r="H24" s="88"/>
    </row>
    <row r="25" spans="1:8" ht="12.75" customHeight="1">
      <c r="A25" s="634" t="s">
        <v>926</v>
      </c>
      <c r="B25" s="642">
        <v>397990.57938000001</v>
      </c>
      <c r="C25" s="643">
        <v>5.551522317542924E-3</v>
      </c>
      <c r="D25" s="642">
        <v>398830.97240000003</v>
      </c>
      <c r="E25" s="643">
        <v>5.5229221910628101E-3</v>
      </c>
      <c r="F25" s="642">
        <v>-840.39302000000316</v>
      </c>
      <c r="G25" s="643">
        <v>-2.1071408144229115E-3</v>
      </c>
      <c r="H25" s="88"/>
    </row>
    <row r="26" spans="1:8" ht="12.75" customHeight="1">
      <c r="A26" s="634" t="s">
        <v>927</v>
      </c>
      <c r="B26" s="642">
        <v>69273189.090550005</v>
      </c>
      <c r="C26" s="643">
        <v>0.96628331213933505</v>
      </c>
      <c r="D26" s="642">
        <v>69827658.185379997</v>
      </c>
      <c r="E26" s="643">
        <v>0.96695780826971656</v>
      </c>
      <c r="F26" s="642">
        <v>-554469.09482999705</v>
      </c>
      <c r="G26" s="643">
        <v>-7.9405368766338226E-3</v>
      </c>
      <c r="H26" s="88"/>
    </row>
    <row r="27" spans="1:8" ht="12.75" customHeight="1">
      <c r="A27" s="634" t="s">
        <v>928</v>
      </c>
      <c r="B27" s="642">
        <v>2019170.5827100002</v>
      </c>
      <c r="C27" s="643">
        <v>2.8165165543121949E-2</v>
      </c>
      <c r="D27" s="642">
        <v>1987269.89995</v>
      </c>
      <c r="E27" s="643">
        <v>2.7519269539220532E-2</v>
      </c>
      <c r="F27" s="642">
        <v>31900.682760000054</v>
      </c>
      <c r="G27" s="643">
        <v>1.6052516450232982E-2</v>
      </c>
      <c r="H27" s="88"/>
    </row>
    <row r="28" spans="1:8" ht="18.75" customHeight="1">
      <c r="A28" s="671" t="s">
        <v>929</v>
      </c>
      <c r="B28" s="626">
        <v>71690350.252640009</v>
      </c>
      <c r="C28" s="561">
        <v>1</v>
      </c>
      <c r="D28" s="626">
        <v>72213759.057730004</v>
      </c>
      <c r="E28" s="561">
        <v>1</v>
      </c>
      <c r="F28" s="626">
        <v>-523408.80508999707</v>
      </c>
      <c r="G28" s="561">
        <v>-7.2480481825016952E-3</v>
      </c>
    </row>
    <row r="29" spans="1:8" ht="12.75" customHeight="1">
      <c r="A29" s="32" t="s">
        <v>479</v>
      </c>
    </row>
    <row r="30" spans="1:8" ht="12.75" customHeight="1"/>
    <row r="31" spans="1:8" ht="12.75" customHeight="1">
      <c r="A31" s="663" t="s">
        <v>902</v>
      </c>
      <c r="G31" s="376" t="str">
        <f>Naslovnica!A20</f>
        <v>Rujan 2015.</v>
      </c>
    </row>
    <row r="32" spans="1:8" ht="12.75" customHeight="1">
      <c r="A32" s="664" t="s">
        <v>903</v>
      </c>
      <c r="G32" s="118" t="str">
        <f>Naslovnica!A24</f>
        <v>September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479</v>
      </c>
      <c r="B49" s="28"/>
    </row>
    <row r="50" spans="1:10" ht="12.75" customHeight="1"/>
    <row r="51" spans="1:10" ht="12.75" customHeight="1">
      <c r="A51" s="663" t="s">
        <v>916</v>
      </c>
      <c r="G51" s="376" t="str">
        <f>Naslovnica!A20</f>
        <v>Rujan 2015.</v>
      </c>
    </row>
    <row r="52" spans="1:10" ht="12.75" customHeight="1">
      <c r="A52" s="664" t="s">
        <v>917</v>
      </c>
      <c r="G52" s="118" t="str">
        <f>Naslovnica!A24</f>
        <v>September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479</v>
      </c>
    </row>
    <row r="70" spans="1:7" ht="12.75" customHeight="1"/>
    <row r="71" spans="1:7" ht="12.75" customHeight="1">
      <c r="A71" s="74" t="s">
        <v>328</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48" t="s">
        <v>327</v>
      </c>
      <c r="F1" s="376" t="str">
        <f>Naslovnica!A20</f>
        <v>Rujan 2015.</v>
      </c>
    </row>
    <row r="2" spans="1:7" ht="12.75" customHeight="1">
      <c r="A2" s="120" t="s">
        <v>24</v>
      </c>
      <c r="F2" s="118" t="str">
        <f>Naslovnica!A24</f>
        <v>September 2015</v>
      </c>
    </row>
    <row r="3" spans="1:7" ht="12.75" customHeight="1"/>
    <row r="4" spans="1:7" ht="17.25" customHeight="1">
      <c r="A4" s="734" t="s">
        <v>480</v>
      </c>
      <c r="B4" s="399" t="str">
        <f>Naslovnica!A20</f>
        <v>Rujan 2015.</v>
      </c>
      <c r="C4" s="400" t="str">
        <f>'5 Tablica 3,4'!A8</f>
        <v>Kolovoz 2015.</v>
      </c>
      <c r="D4" s="401" t="s">
        <v>681</v>
      </c>
      <c r="E4" s="401" t="s">
        <v>683</v>
      </c>
      <c r="F4" s="401" t="s">
        <v>685</v>
      </c>
    </row>
    <row r="5" spans="1:7" ht="16.5" customHeight="1">
      <c r="A5" s="734"/>
      <c r="B5" s="402" t="str">
        <f>Naslovnica!A24</f>
        <v>September 2015</v>
      </c>
      <c r="C5" s="403" t="str">
        <f>'5 Tablica 3,4'!B8</f>
        <v>August 2015</v>
      </c>
      <c r="D5" s="404" t="s">
        <v>682</v>
      </c>
      <c r="E5" s="404" t="s">
        <v>684</v>
      </c>
      <c r="F5" s="404" t="s">
        <v>686</v>
      </c>
    </row>
    <row r="6" spans="1:7">
      <c r="A6" s="656" t="s">
        <v>873</v>
      </c>
      <c r="B6" s="178">
        <v>110.123</v>
      </c>
      <c r="C6" s="178">
        <v>110.2972</v>
      </c>
      <c r="D6" s="179">
        <v>109.8051</v>
      </c>
      <c r="E6" s="178">
        <v>111.30289999999999</v>
      </c>
      <c r="F6" s="180">
        <v>1.497799999999998</v>
      </c>
      <c r="G6" s="88"/>
    </row>
    <row r="7" spans="1:7">
      <c r="A7" s="656" t="s">
        <v>876</v>
      </c>
      <c r="B7" s="178">
        <v>109.0677</v>
      </c>
      <c r="C7" s="178">
        <v>110.44450000000001</v>
      </c>
      <c r="D7" s="179">
        <v>108.8805</v>
      </c>
      <c r="E7" s="178">
        <v>110.8824</v>
      </c>
      <c r="F7" s="180">
        <v>2.0019000000000062</v>
      </c>
      <c r="G7" s="88"/>
    </row>
    <row r="8" spans="1:7">
      <c r="A8" s="656" t="s">
        <v>879</v>
      </c>
      <c r="B8" s="178">
        <v>110.34820000000001</v>
      </c>
      <c r="C8" s="178">
        <v>110.96339999999999</v>
      </c>
      <c r="D8" s="179">
        <v>109.7256</v>
      </c>
      <c r="E8" s="178">
        <v>111.3753</v>
      </c>
      <c r="F8" s="180">
        <v>1.6496999999999957</v>
      </c>
      <c r="G8" s="88"/>
    </row>
    <row r="9" spans="1:7">
      <c r="A9" s="656" t="s">
        <v>882</v>
      </c>
      <c r="B9" s="178">
        <v>111.6093</v>
      </c>
      <c r="C9" s="178">
        <v>112.27589999999999</v>
      </c>
      <c r="D9" s="179">
        <v>111.0142</v>
      </c>
      <c r="E9" s="178">
        <v>112.8122</v>
      </c>
      <c r="F9" s="180">
        <v>1.7980000000000018</v>
      </c>
      <c r="G9" s="88"/>
    </row>
    <row r="10" spans="1:7">
      <c r="A10" s="657" t="s">
        <v>895</v>
      </c>
      <c r="B10" s="658">
        <v>110.40536857228798</v>
      </c>
      <c r="C10" s="658">
        <v>110.93259041877688</v>
      </c>
      <c r="D10" s="659">
        <v>110.04167575086343</v>
      </c>
      <c r="E10" s="658">
        <v>111.63026911061993</v>
      </c>
      <c r="F10" s="660">
        <v>1.5885933597565014</v>
      </c>
      <c r="G10" s="88"/>
    </row>
    <row r="11" spans="1:7">
      <c r="A11" s="656" t="s">
        <v>874</v>
      </c>
      <c r="B11" s="178">
        <v>218.37710000000001</v>
      </c>
      <c r="C11" s="178">
        <v>218.96680000000001</v>
      </c>
      <c r="D11" s="179">
        <v>217.7097</v>
      </c>
      <c r="E11" s="178">
        <v>219.75559999999999</v>
      </c>
      <c r="F11" s="180">
        <v>2.0458999999999889</v>
      </c>
      <c r="G11" s="88"/>
    </row>
    <row r="12" spans="1:7">
      <c r="A12" s="656" t="s">
        <v>877</v>
      </c>
      <c r="B12" s="178">
        <v>218.1602</v>
      </c>
      <c r="C12" s="178">
        <v>218.90100000000001</v>
      </c>
      <c r="D12" s="179">
        <v>217.3853</v>
      </c>
      <c r="E12" s="178">
        <v>219.41480000000001</v>
      </c>
      <c r="F12" s="180">
        <v>2.029500000000013</v>
      </c>
      <c r="G12" s="88"/>
    </row>
    <row r="13" spans="1:7">
      <c r="A13" s="656" t="s">
        <v>880</v>
      </c>
      <c r="B13" s="178">
        <v>195.1807</v>
      </c>
      <c r="C13" s="178">
        <v>195.5206</v>
      </c>
      <c r="D13" s="179">
        <v>194.85679999999999</v>
      </c>
      <c r="E13" s="178">
        <v>196.10400000000001</v>
      </c>
      <c r="F13" s="180">
        <v>1.2472000000000207</v>
      </c>
      <c r="G13" s="88"/>
    </row>
    <row r="14" spans="1:7">
      <c r="A14" s="656" t="s">
        <v>883</v>
      </c>
      <c r="B14" s="178">
        <v>216.3065</v>
      </c>
      <c r="C14" s="178">
        <v>216.16630000000001</v>
      </c>
      <c r="D14" s="179">
        <v>215.5044</v>
      </c>
      <c r="E14" s="178">
        <v>216.62280000000001</v>
      </c>
      <c r="F14" s="180">
        <v>1.1184000000000083</v>
      </c>
      <c r="G14" s="88"/>
    </row>
    <row r="15" spans="1:7">
      <c r="A15" s="657" t="s">
        <v>896</v>
      </c>
      <c r="B15" s="658">
        <v>213.9806710366984</v>
      </c>
      <c r="C15" s="658">
        <v>214.31865066704472</v>
      </c>
      <c r="D15" s="659">
        <v>213.33036395431853</v>
      </c>
      <c r="E15" s="658">
        <v>214.9204147053718</v>
      </c>
      <c r="F15" s="660">
        <v>1.5900507510532691</v>
      </c>
      <c r="G15" s="88"/>
    </row>
    <row r="16" spans="1:7">
      <c r="A16" s="656" t="s">
        <v>875</v>
      </c>
      <c r="B16" s="178">
        <v>105.7688</v>
      </c>
      <c r="C16" s="178">
        <v>105.3228</v>
      </c>
      <c r="D16" s="179">
        <v>105.2196</v>
      </c>
      <c r="E16" s="178">
        <v>105.7688</v>
      </c>
      <c r="F16" s="180">
        <v>0.54919999999999902</v>
      </c>
      <c r="G16" s="88"/>
    </row>
    <row r="17" spans="1:7">
      <c r="A17" s="656" t="s">
        <v>878</v>
      </c>
      <c r="B17" s="178">
        <v>106.9092</v>
      </c>
      <c r="C17" s="178">
        <v>106.99850000000001</v>
      </c>
      <c r="D17" s="179">
        <v>106.482</v>
      </c>
      <c r="E17" s="178">
        <v>107.2145</v>
      </c>
      <c r="F17" s="180">
        <v>0.73250000000000171</v>
      </c>
      <c r="G17" s="88"/>
    </row>
    <row r="18" spans="1:7">
      <c r="A18" s="656" t="s">
        <v>881</v>
      </c>
      <c r="B18" s="178">
        <v>107.6177</v>
      </c>
      <c r="C18" s="178">
        <v>107.4829</v>
      </c>
      <c r="D18" s="179">
        <v>107.2337</v>
      </c>
      <c r="E18" s="178">
        <v>107.7441</v>
      </c>
      <c r="F18" s="180">
        <v>0.51040000000000418</v>
      </c>
      <c r="G18" s="88"/>
    </row>
    <row r="19" spans="1:7">
      <c r="A19" s="656" t="s">
        <v>884</v>
      </c>
      <c r="B19" s="178">
        <v>111.46939999999999</v>
      </c>
      <c r="C19" s="178">
        <v>110.1686</v>
      </c>
      <c r="D19" s="179">
        <v>110.1446</v>
      </c>
      <c r="E19" s="178">
        <v>111.46939999999999</v>
      </c>
      <c r="F19" s="180">
        <v>1.3247999999999962</v>
      </c>
      <c r="G19" s="88"/>
    </row>
    <row r="20" spans="1:7">
      <c r="A20" s="657" t="s">
        <v>897</v>
      </c>
      <c r="B20" s="658">
        <v>108.1673264251005</v>
      </c>
      <c r="C20" s="658">
        <v>107.51966931296607</v>
      </c>
      <c r="D20" s="659">
        <v>107.44721514366677</v>
      </c>
      <c r="E20" s="658">
        <v>108.1673264251005</v>
      </c>
      <c r="F20" s="660">
        <v>0.72011128143373071</v>
      </c>
      <c r="G20" s="88"/>
    </row>
    <row r="21" spans="1:7" ht="12.75" customHeight="1">
      <c r="A21" s="37" t="s">
        <v>128</v>
      </c>
    </row>
    <row r="22" spans="1:7" ht="21" customHeight="1">
      <c r="A22" s="742" t="s">
        <v>899</v>
      </c>
      <c r="B22" s="742"/>
      <c r="C22" s="742"/>
      <c r="D22" s="742"/>
      <c r="E22" s="742"/>
      <c r="F22" s="742"/>
    </row>
    <row r="23" spans="1:7" ht="21" customHeight="1">
      <c r="A23" s="743" t="s">
        <v>898</v>
      </c>
      <c r="B23" s="743"/>
      <c r="C23" s="743"/>
      <c r="D23" s="743"/>
      <c r="E23" s="743"/>
      <c r="F23" s="743"/>
    </row>
    <row r="24" spans="1:7" ht="12.75" customHeight="1"/>
    <row r="25" spans="1:7" ht="12.75" customHeight="1">
      <c r="A25" s="549" t="s">
        <v>933</v>
      </c>
      <c r="F25" s="376" t="str">
        <f>Naslovnica!A20</f>
        <v>Rujan 2015.</v>
      </c>
    </row>
    <row r="26" spans="1:7" ht="12.75" customHeight="1">
      <c r="A26" s="120" t="s">
        <v>934</v>
      </c>
      <c r="F26" s="118" t="str">
        <f>Naslovnica!A24</f>
        <v>September 2015</v>
      </c>
    </row>
    <row r="27" spans="1:7" ht="12.75" customHeight="1">
      <c r="A27" s="39"/>
      <c r="F27" s="19"/>
    </row>
    <row r="28" spans="1:7" ht="12.75" customHeight="1">
      <c r="A28" s="744" t="s">
        <v>679</v>
      </c>
      <c r="B28" s="746" t="s">
        <v>1098</v>
      </c>
      <c r="C28" s="746"/>
      <c r="D28" s="734" t="s">
        <v>1116</v>
      </c>
      <c r="E28" s="734" t="s">
        <v>680</v>
      </c>
      <c r="F28" s="741" t="s">
        <v>912</v>
      </c>
    </row>
    <row r="29" spans="1:7" ht="12.75" customHeight="1">
      <c r="A29" s="745"/>
      <c r="B29" s="568" t="str">
        <f>B4</f>
        <v>Rujan 2015.</v>
      </c>
      <c r="C29" s="568" t="str">
        <f>C4</f>
        <v>Kolovoz 2015.</v>
      </c>
      <c r="D29" s="734"/>
      <c r="E29" s="734"/>
      <c r="F29" s="741"/>
    </row>
    <row r="30" spans="1:7" ht="12.75" customHeight="1">
      <c r="A30" s="745"/>
      <c r="B30" s="396" t="str">
        <f>Naslovnica!A24</f>
        <v>September 2015</v>
      </c>
      <c r="C30" s="405" t="str">
        <f>C5</f>
        <v>August 2015</v>
      </c>
      <c r="D30" s="734"/>
      <c r="E30" s="734"/>
      <c r="F30" s="741"/>
    </row>
    <row r="31" spans="1:7" ht="16.5" customHeight="1">
      <c r="A31" s="745"/>
      <c r="B31" s="406"/>
      <c r="C31" s="407"/>
      <c r="D31" s="734"/>
      <c r="E31" s="734"/>
      <c r="F31" s="741"/>
      <c r="G31" s="78"/>
    </row>
    <row r="32" spans="1:7" ht="15" customHeight="1">
      <c r="A32" s="656" t="s">
        <v>873</v>
      </c>
      <c r="B32" s="352">
        <v>-1.5793691952288302E-3</v>
      </c>
      <c r="C32" s="352">
        <v>-1.6500561313339435E-2</v>
      </c>
      <c r="D32" s="352">
        <v>5.8228869872722022E-2</v>
      </c>
      <c r="E32" s="352">
        <v>8.4065983286623069E-2</v>
      </c>
      <c r="F32" s="352">
        <v>9.0791969374602655E-2</v>
      </c>
      <c r="G32" s="88"/>
    </row>
    <row r="33" spans="1:7" ht="15" customHeight="1">
      <c r="A33" s="656" t="s">
        <v>876</v>
      </c>
      <c r="B33" s="352">
        <v>-1.2465989705236602E-2</v>
      </c>
      <c r="C33" s="352">
        <v>-1.5187114849435135E-2</v>
      </c>
      <c r="D33" s="352">
        <v>3.7158580107854666E-2</v>
      </c>
      <c r="E33" s="352">
        <v>6.6278417256340427E-2</v>
      </c>
      <c r="F33" s="352">
        <v>8.1366914775381938E-2</v>
      </c>
      <c r="G33" s="88"/>
    </row>
    <row r="34" spans="1:7" ht="15" customHeight="1">
      <c r="A34" s="656" t="s">
        <v>879</v>
      </c>
      <c r="B34" s="352">
        <v>-5.5441704201564246E-3</v>
      </c>
      <c r="C34" s="352">
        <v>-1.0560180904289673E-2</v>
      </c>
      <c r="D34" s="352">
        <v>3.7159780665560138E-2</v>
      </c>
      <c r="E34" s="352">
        <v>7.7999177444391998E-2</v>
      </c>
      <c r="F34" s="352">
        <v>9.2802109337941863E-2</v>
      </c>
      <c r="G34" s="88"/>
    </row>
    <row r="35" spans="1:7" ht="15" customHeight="1">
      <c r="A35" s="656" t="s">
        <v>882</v>
      </c>
      <c r="B35" s="352">
        <v>-5.9371601563646959E-3</v>
      </c>
      <c r="C35" s="352">
        <v>1.1431353474034012E-3</v>
      </c>
      <c r="D35" s="352">
        <v>6.9312707665068585E-2</v>
      </c>
      <c r="E35" s="352">
        <v>8.8142959931207132E-2</v>
      </c>
      <c r="F35" s="352">
        <v>0.10405125367610335</v>
      </c>
      <c r="G35" s="88"/>
    </row>
    <row r="36" spans="1:7" ht="15" customHeight="1">
      <c r="A36" s="661" t="s">
        <v>895</v>
      </c>
      <c r="B36" s="662">
        <v>-4.7526326077720338E-3</v>
      </c>
      <c r="C36" s="662">
        <v>-1.083490415963162E-2</v>
      </c>
      <c r="D36" s="662">
        <v>5.5452846969305192E-2</v>
      </c>
      <c r="E36" s="662">
        <v>8.1931583458298096E-2</v>
      </c>
      <c r="F36" s="662">
        <v>9.3312332711471768E-2</v>
      </c>
      <c r="G36" s="88"/>
    </row>
    <row r="37" spans="1:7" ht="15" customHeight="1">
      <c r="A37" s="656" t="s">
        <v>874</v>
      </c>
      <c r="B37" s="352">
        <v>-2.6931023333217619E-3</v>
      </c>
      <c r="C37" s="352">
        <v>-1.2837314816943723E-2</v>
      </c>
      <c r="D37" s="352">
        <v>3.6818513519223828E-2</v>
      </c>
      <c r="E37" s="352">
        <v>4.8888417117117999E-2</v>
      </c>
      <c r="F37" s="352">
        <v>5.9893702293628781E-2</v>
      </c>
      <c r="G37" s="88"/>
    </row>
    <row r="38" spans="1:7" ht="15" customHeight="1">
      <c r="A38" s="656" t="s">
        <v>877</v>
      </c>
      <c r="B38" s="352">
        <v>-3.3841782358234873E-3</v>
      </c>
      <c r="C38" s="352">
        <v>-1.3405277649202074E-2</v>
      </c>
      <c r="D38" s="352">
        <v>3.7980260503498009E-2</v>
      </c>
      <c r="E38" s="352">
        <v>5.240860778374512E-2</v>
      </c>
      <c r="F38" s="352">
        <v>5.9815264994931727E-2</v>
      </c>
      <c r="G38" s="88"/>
    </row>
    <row r="39" spans="1:7" ht="15" customHeight="1">
      <c r="A39" s="656" t="s">
        <v>880</v>
      </c>
      <c r="B39" s="352">
        <v>-1.738435745389455E-3</v>
      </c>
      <c r="C39" s="352">
        <v>-1.8818631549260112E-2</v>
      </c>
      <c r="D39" s="352">
        <v>3.9185755784236997E-2</v>
      </c>
      <c r="E39" s="352">
        <v>4.1899498002472502E-2</v>
      </c>
      <c r="F39" s="352">
        <v>5.1066438623162735E-2</v>
      </c>
      <c r="G39" s="88"/>
    </row>
    <row r="40" spans="1:7" ht="15" customHeight="1">
      <c r="A40" s="656" t="s">
        <v>883</v>
      </c>
      <c r="B40" s="352">
        <v>6.4857473158386192E-4</v>
      </c>
      <c r="C40" s="352">
        <v>-1.5568017458403305E-2</v>
      </c>
      <c r="D40" s="352">
        <v>4.620731017204105E-2</v>
      </c>
      <c r="E40" s="352">
        <v>5.4041002570944574E-2</v>
      </c>
      <c r="F40" s="352">
        <v>5.9141953659868296E-2</v>
      </c>
      <c r="G40" s="88"/>
    </row>
    <row r="41" spans="1:7" ht="15" customHeight="1">
      <c r="A41" s="661" t="s">
        <v>896</v>
      </c>
      <c r="B41" s="662">
        <v>-1.5769958857728694E-3</v>
      </c>
      <c r="C41" s="662">
        <v>-1.4570490685347659E-2</v>
      </c>
      <c r="D41" s="662">
        <v>4.0180463216342499E-2</v>
      </c>
      <c r="E41" s="662">
        <v>4.9985309370747855E-2</v>
      </c>
      <c r="F41" s="662">
        <v>5.8289558221732429E-2</v>
      </c>
      <c r="G41" s="88"/>
    </row>
    <row r="42" spans="1:7" ht="15" customHeight="1">
      <c r="A42" s="656" t="s">
        <v>875</v>
      </c>
      <c r="B42" s="352">
        <v>4.2346006752573828E-3</v>
      </c>
      <c r="C42" s="352">
        <v>3.8209372876396586E-3</v>
      </c>
      <c r="D42" s="352">
        <v>3.9335415237732096E-2</v>
      </c>
      <c r="E42" s="352">
        <v>4.9725829582615955E-2</v>
      </c>
      <c r="F42" s="352">
        <v>5.1845347838759714E-2</v>
      </c>
      <c r="G42" s="88"/>
    </row>
    <row r="43" spans="1:7" ht="15" customHeight="1">
      <c r="A43" s="656" t="s">
        <v>878</v>
      </c>
      <c r="B43" s="352">
        <v>-8.345911391282046E-4</v>
      </c>
      <c r="C43" s="352">
        <v>1.9791864234254275E-2</v>
      </c>
      <c r="D43" s="352">
        <v>3.558763329984993E-2</v>
      </c>
      <c r="E43" s="352">
        <v>5.1161290703185092E-2</v>
      </c>
      <c r="F43" s="352">
        <v>6.2060832412853761E-2</v>
      </c>
      <c r="G43" s="88"/>
    </row>
    <row r="44" spans="1:7" ht="15" customHeight="1">
      <c r="A44" s="656" t="s">
        <v>881</v>
      </c>
      <c r="B44" s="352">
        <v>1.2541529861960221E-3</v>
      </c>
      <c r="C44" s="352">
        <v>2.4408631563096028E-2</v>
      </c>
      <c r="D44" s="352">
        <v>4.4983206308485402E-2</v>
      </c>
      <c r="E44" s="352">
        <v>6.4622650375474988E-2</v>
      </c>
      <c r="F44" s="352">
        <v>6.8402014149405055E-2</v>
      </c>
      <c r="G44" s="88"/>
    </row>
    <row r="45" spans="1:7" ht="15" customHeight="1">
      <c r="A45" s="656" t="s">
        <v>884</v>
      </c>
      <c r="B45" s="352">
        <v>1.1807357087228132E-2</v>
      </c>
      <c r="C45" s="352">
        <v>5.0005766193711665E-2</v>
      </c>
      <c r="D45" s="352">
        <v>6.9788555590531764E-2</v>
      </c>
      <c r="E45" s="352">
        <v>8.7980807239840253E-2</v>
      </c>
      <c r="F45" s="352">
        <v>0.10280395258826647</v>
      </c>
      <c r="G45" s="78"/>
    </row>
    <row r="46" spans="1:7" ht="15" customHeight="1">
      <c r="A46" s="661" t="s">
        <v>897</v>
      </c>
      <c r="B46" s="662">
        <v>6.0236151791839276E-3</v>
      </c>
      <c r="C46" s="662">
        <v>2.4759076160135063E-2</v>
      </c>
      <c r="D46" s="662">
        <v>5.0731414048772683E-2</v>
      </c>
      <c r="E46" s="662">
        <v>6.5738803423069037E-2</v>
      </c>
      <c r="F46" s="662">
        <v>7.3318412858331294E-2</v>
      </c>
    </row>
    <row r="47" spans="1:7" ht="12.75" customHeight="1">
      <c r="A47" s="37" t="s">
        <v>128</v>
      </c>
      <c r="G47" s="92"/>
    </row>
    <row r="48" spans="1:7" ht="12.75" customHeight="1">
      <c r="A48" s="667" t="s">
        <v>911</v>
      </c>
      <c r="B48" s="667"/>
      <c r="C48" s="667"/>
      <c r="D48" s="667"/>
      <c r="E48" s="667"/>
      <c r="F48" s="667"/>
    </row>
    <row r="49" spans="1:6" ht="12.75" customHeight="1">
      <c r="A49" s="673" t="s">
        <v>1082</v>
      </c>
      <c r="B49" s="668"/>
      <c r="C49" s="668"/>
      <c r="D49" s="668"/>
      <c r="E49" s="668"/>
      <c r="F49" s="668"/>
    </row>
    <row r="50" spans="1:6" ht="12.75" customHeight="1">
      <c r="A50" s="667"/>
    </row>
    <row r="51" spans="1:6" ht="12.75" customHeight="1">
      <c r="A51" s="673"/>
    </row>
    <row r="52" spans="1:6" ht="12.75" customHeight="1"/>
    <row r="53" spans="1:6" ht="12.75" customHeight="1">
      <c r="A53" s="74" t="s">
        <v>328</v>
      </c>
    </row>
    <row r="54" spans="1:6" ht="12.75" customHeight="1"/>
    <row r="55" spans="1:6" ht="12.75" customHeight="1"/>
    <row r="56" spans="1:6" ht="12.75" customHeight="1"/>
    <row r="57" spans="1:6" ht="12.75" customHeight="1">
      <c r="F57" s="121" t="s">
        <v>484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FEC4A2DB-9BF8-4CEB-BF32-4647EC01D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