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AMPART\Redirected$\kjelic\Desktop\"/>
    </mc:Choice>
  </mc:AlternateContent>
  <bookViews>
    <workbookView xWindow="-525" yWindow="-165" windowWidth="23250" windowHeight="6210" tabRatio="732"/>
  </bookViews>
  <sheets>
    <sheet name="Osnovni podaci" sheetId="1" r:id="rId1"/>
    <sheet name="SD" sheetId="25" r:id="rId2"/>
    <sheet name="FP" sheetId="27" r:id="rId3"/>
    <sheet name="IIKLD" sheetId="29" r:id="rId4"/>
  </sheets>
  <externalReferences>
    <externalReference r:id="rId5"/>
    <externalReference r:id="rId6"/>
  </externalReferences>
  <definedNames>
    <definedName name="\p">#REF!</definedName>
    <definedName name="\z">#REF!</definedName>
    <definedName name="_Fill" hidden="1">#REF!</definedName>
    <definedName name="datum">'Osnovni podaci'!$B$7</definedName>
    <definedName name="datum_izrade">'Osnovni podaci'!$B$9</definedName>
    <definedName name="datum1">'Osnovni podaci'!$B$7</definedName>
    <definedName name="datum2">'Osnovni podaci'!$C$7</definedName>
    <definedName name="datum3">'Osnovni podaci'!$D$7</definedName>
    <definedName name="datum4">'Osnovni podaci'!$E$7</definedName>
    <definedName name="datum5">'Osnovni podaci'!$F$7</definedName>
    <definedName name="datum6">'Osnovni podaci'!$G$7</definedName>
    <definedName name="drustvo">'Osnovni podaci'!$B$5</definedName>
    <definedName name="dsde">[1]Naslovni!$E$7</definedName>
    <definedName name="god_izvj">[2]Upute!$B$12</definedName>
    <definedName name="kraj_razdoblja">'Osnovni podaci'!#REF!</definedName>
    <definedName name="period">'Osnovni podaci'!#REF!</definedName>
    <definedName name="_xlnm.Print_Area" localSheetId="0">'Osnovni podaci'!$A:$E</definedName>
    <definedName name="razdoblje">'Osnovni podaci'!#REF!</definedName>
  </definedNames>
  <calcPr calcId="162913"/>
</workbook>
</file>

<file path=xl/calcChain.xml><?xml version="1.0" encoding="utf-8"?>
<calcChain xmlns="http://schemas.openxmlformats.org/spreadsheetml/2006/main">
  <c r="A1" i="25" l="1"/>
  <c r="A1" i="29"/>
  <c r="A1" i="27"/>
  <c r="C4" i="29"/>
  <c r="D4" i="29" s="1"/>
  <c r="E4" i="29" s="1"/>
  <c r="F4" i="29" s="1"/>
  <c r="G4" i="29" s="1"/>
  <c r="H4" i="29" s="1"/>
  <c r="D4" i="27"/>
  <c r="E4" i="27" s="1"/>
  <c r="F4" i="27" s="1"/>
  <c r="G4" i="27" s="1"/>
  <c r="H4" i="27" s="1"/>
  <c r="I4" i="27" s="1"/>
  <c r="I63" i="27"/>
  <c r="H63" i="27"/>
  <c r="G63" i="27"/>
  <c r="F63" i="27"/>
  <c r="I55" i="27"/>
  <c r="I71" i="27" s="1"/>
  <c r="H55" i="27"/>
  <c r="G55" i="27"/>
  <c r="F55" i="27"/>
  <c r="I47" i="27"/>
  <c r="H47" i="27"/>
  <c r="H71" i="27"/>
  <c r="G47" i="27"/>
  <c r="G71" i="27" s="1"/>
  <c r="F47" i="27"/>
  <c r="F71" i="27" s="1"/>
  <c r="I37" i="27"/>
  <c r="H37" i="27"/>
  <c r="G37" i="27"/>
  <c r="F37" i="27"/>
  <c r="I32" i="27"/>
  <c r="H32" i="27"/>
  <c r="H30" i="27" s="1"/>
  <c r="G32" i="27"/>
  <c r="G30" i="27" s="1"/>
  <c r="F32" i="27"/>
  <c r="F30" i="27" s="1"/>
  <c r="I30" i="27"/>
  <c r="I26" i="27"/>
  <c r="H26" i="27"/>
  <c r="G26" i="27"/>
  <c r="F26" i="27"/>
  <c r="I20" i="27"/>
  <c r="H20" i="27"/>
  <c r="G20" i="27"/>
  <c r="F20" i="27"/>
  <c r="I10" i="27"/>
  <c r="H10" i="27"/>
  <c r="H8" i="27" s="1"/>
  <c r="H6" i="27" s="1"/>
  <c r="G10" i="27"/>
  <c r="G8" i="27" s="1"/>
  <c r="G6" i="27" s="1"/>
  <c r="G45" i="27" s="1"/>
  <c r="F10" i="27"/>
  <c r="F8" i="27" s="1"/>
  <c r="F6" i="27" s="1"/>
  <c r="F45" i="27" s="1"/>
  <c r="I8" i="27"/>
  <c r="I6" i="27" s="1"/>
  <c r="I45" i="27" s="1"/>
  <c r="E63" i="27"/>
  <c r="D63" i="27"/>
  <c r="E55" i="27"/>
  <c r="D55" i="27"/>
  <c r="E47" i="27"/>
  <c r="D47" i="27"/>
  <c r="E37" i="27"/>
  <c r="D37" i="27"/>
  <c r="E32" i="27"/>
  <c r="D32" i="27"/>
  <c r="E26" i="27"/>
  <c r="D26" i="27"/>
  <c r="E20" i="27"/>
  <c r="D20" i="27"/>
  <c r="E10" i="27"/>
  <c r="E8" i="27" s="1"/>
  <c r="D10" i="27"/>
  <c r="D8" i="27"/>
  <c r="D6" i="27" s="1"/>
  <c r="D4" i="25"/>
  <c r="E4" i="25" s="1"/>
  <c r="F4" i="25" s="1"/>
  <c r="G4" i="25" s="1"/>
  <c r="H4" i="25" s="1"/>
  <c r="I4" i="25" s="1"/>
  <c r="I43" i="25"/>
  <c r="H43" i="25"/>
  <c r="G43" i="25"/>
  <c r="F43" i="25"/>
  <c r="I25" i="25"/>
  <c r="I35" i="25" s="1"/>
  <c r="H25" i="25"/>
  <c r="H35" i="25" s="1"/>
  <c r="G25" i="25"/>
  <c r="F25" i="25"/>
  <c r="I18" i="25"/>
  <c r="H18" i="25"/>
  <c r="G18" i="25"/>
  <c r="G35" i="25"/>
  <c r="F18" i="25"/>
  <c r="F35" i="25" s="1"/>
  <c r="I17" i="25"/>
  <c r="H17" i="25"/>
  <c r="G17" i="25"/>
  <c r="F17" i="25"/>
  <c r="I10" i="25"/>
  <c r="H10" i="25"/>
  <c r="G10" i="25"/>
  <c r="F10" i="25"/>
  <c r="I6" i="25"/>
  <c r="I14" i="25" s="1"/>
  <c r="H6" i="25"/>
  <c r="G6" i="25"/>
  <c r="F6" i="25"/>
  <c r="F14" i="25" s="1"/>
  <c r="D6" i="25"/>
  <c r="D14" i="25" s="1"/>
  <c r="E43" i="25"/>
  <c r="D43" i="25"/>
  <c r="E25" i="25"/>
  <c r="D25" i="25"/>
  <c r="D35" i="25" s="1"/>
  <c r="E18" i="25"/>
  <c r="E35" i="25" s="1"/>
  <c r="D18" i="25"/>
  <c r="E17" i="25"/>
  <c r="D17" i="25"/>
  <c r="E10" i="25"/>
  <c r="D10" i="25"/>
  <c r="E6" i="25"/>
  <c r="E14" i="25" s="1"/>
  <c r="H45" i="27" l="1"/>
  <c r="F36" i="25"/>
  <c r="F38" i="25" s="1"/>
  <c r="F40" i="25" s="1"/>
  <c r="F50" i="25" s="1"/>
  <c r="I36" i="25"/>
  <c r="I38" i="25" s="1"/>
  <c r="I40" i="25" s="1"/>
  <c r="I50" i="25" s="1"/>
  <c r="E71" i="27"/>
  <c r="D71" i="27"/>
  <c r="D30" i="27"/>
  <c r="D45" i="27" s="1"/>
  <c r="H14" i="25"/>
  <c r="G14" i="25"/>
  <c r="G36" i="25" s="1"/>
  <c r="G38" i="25" s="1"/>
  <c r="G40" i="25" s="1"/>
  <c r="G50" i="25" s="1"/>
  <c r="E6" i="27"/>
  <c r="E45" i="27" s="1"/>
  <c r="E30" i="27"/>
  <c r="D36" i="25"/>
  <c r="D38" i="25" s="1"/>
  <c r="D40" i="25" s="1"/>
  <c r="D50" i="25" s="1"/>
  <c r="E36" i="25"/>
  <c r="E38" i="25" s="1"/>
  <c r="E40" i="25" s="1"/>
  <c r="E50" i="25" s="1"/>
  <c r="H36" i="25"/>
  <c r="H38" i="25" s="1"/>
  <c r="H40" i="25" s="1"/>
  <c r="H50" i="25" s="1"/>
</calcChain>
</file>

<file path=xl/comments1.xml><?xml version="1.0" encoding="utf-8"?>
<comments xmlns="http://schemas.openxmlformats.org/spreadsheetml/2006/main">
  <authors>
    <author>jborzic</author>
    <author>kstanic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38"/>
          </rPr>
          <t>Upisati naziv društva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7" authorId="1" shapeId="0">
      <text>
        <r>
          <rPr>
            <b/>
            <sz val="8"/>
            <color indexed="81"/>
            <rFont val="Tahoma"/>
            <family val="2"/>
          </rPr>
          <t>Upisati početno razdoblje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38"/>
          </rPr>
          <t>Upisati datum izrade izvještaja</t>
        </r>
      </text>
    </comment>
  </commentList>
</comments>
</file>

<file path=xl/sharedStrings.xml><?xml version="1.0" encoding="utf-8"?>
<sst xmlns="http://schemas.openxmlformats.org/spreadsheetml/2006/main" count="218" uniqueCount="202">
  <si>
    <t>Naziv društva:</t>
  </si>
  <si>
    <t>Oznaka pozicije</t>
  </si>
  <si>
    <t>Ostali prihodi</t>
  </si>
  <si>
    <t>Zadržana dobit</t>
  </si>
  <si>
    <t>Ostalo</t>
  </si>
  <si>
    <t>Odgođena porezna obveza</t>
  </si>
  <si>
    <t>Opis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</si>
  <si>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</si>
  <si>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</si>
  <si>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</si>
  <si>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</si>
  <si>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</si>
  <si>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</si>
  <si>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</si>
  <si>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</si>
  <si>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</si>
  <si>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</si>
  <si>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</si>
  <si>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Nematerijalna imovina</t>
  </si>
  <si>
    <t>Podaci koji se nalaze na svim obrascima (mogu se upisati samo na ovom listu)</t>
  </si>
  <si>
    <t xml:space="preserve">Napomene: </t>
  </si>
  <si>
    <t>Početno razdoblje:</t>
  </si>
  <si>
    <t>Datum izrade:</t>
  </si>
  <si>
    <t>12.</t>
  </si>
  <si>
    <t>13.</t>
  </si>
  <si>
    <t>2.3.</t>
  </si>
  <si>
    <t>2.4.</t>
  </si>
  <si>
    <t>Pripisano imateljima kapitala matice</t>
  </si>
  <si>
    <t>Reklasifikacijske usklade</t>
  </si>
  <si>
    <t>NAPOMENA: Obrasci nisu zaštićeni lozinkom!</t>
  </si>
  <si>
    <t>Elementi zbroja</t>
  </si>
  <si>
    <t>Opis pozicije</t>
  </si>
  <si>
    <t>2+3+4</t>
  </si>
  <si>
    <t>PRIHODI OD KAMATA</t>
  </si>
  <si>
    <t>Prihod od kamata - financijski leasing</t>
  </si>
  <si>
    <t>Prihod od kamata - dani zajmovi</t>
  </si>
  <si>
    <t>Ostali prihodi od kamata</t>
  </si>
  <si>
    <t>6+7+8</t>
  </si>
  <si>
    <t>RASHODI PO OSNOVI KAMATA</t>
  </si>
  <si>
    <t>Kamatni rashodi za kredite primljene od domaćih banaka i financijskih institucija</t>
  </si>
  <si>
    <t>Kamatni rashodi  za kredite primljene od ino-banaka i financijskih institucija</t>
  </si>
  <si>
    <t>Ostali kamatni rashodi</t>
  </si>
  <si>
    <t>1-5</t>
  </si>
  <si>
    <t>DOBIT/GUBITAK OD KAMATA</t>
  </si>
  <si>
    <t>PRIHODI OD PROVIZIJA I NAKNADA</t>
  </si>
  <si>
    <t>RASHODI ZA PROVIZIJE I NAKNADE</t>
  </si>
  <si>
    <t>10-11</t>
  </si>
  <si>
    <t>DOBIT/GUBITAK OD PROVIZIJA I NAKNADA</t>
  </si>
  <si>
    <t>14+…+19</t>
  </si>
  <si>
    <t>OSTALI POSLOVNI PRIHODI</t>
  </si>
  <si>
    <t>Prihod ostvaren po osnovi operativnog leasinga</t>
  </si>
  <si>
    <t>Dobit od prodaje imovine - operativni leasing</t>
  </si>
  <si>
    <t>Dobit od prodaje imovine - financijski leasing</t>
  </si>
  <si>
    <t>Dobit od nadoknadivih troškova vezanih uz leasing</t>
  </si>
  <si>
    <t>Dobit od tečajnih razlika</t>
  </si>
  <si>
    <t>21+…+29</t>
  </si>
  <si>
    <t>OSTALI POSLOVNI RASHODI</t>
  </si>
  <si>
    <t>Gubitak od prodaje imovine - operativni leasing</t>
  </si>
  <si>
    <t>Gubitak od prodaje imovine - financijski leasing</t>
  </si>
  <si>
    <t>Gubitak od nadoknadivih troškova vezanih uz leasing</t>
  </si>
  <si>
    <t>Gubitak od tečajnih razlika</t>
  </si>
  <si>
    <t>Trošak amortizacije imovine u operativnom leasingu</t>
  </si>
  <si>
    <t>Troškovi amortizacije ostale imovine</t>
  </si>
  <si>
    <t>Troškovi osoblja</t>
  </si>
  <si>
    <t>Opći i administrativni troškovi poslovanja</t>
  </si>
  <si>
    <t>Ostali rashodi</t>
  </si>
  <si>
    <t>13-20</t>
  </si>
  <si>
    <t>DOBIT/GUBITAK IZ OSTALIH PRIHODA I RASHODA</t>
  </si>
  <si>
    <t>9+12+30</t>
  </si>
  <si>
    <t>DOBIT/GUBITAK PRIJE TROŠKOVA ISPRAVKA VRIJEDNOSTI ZA GUBITKE OD UMANJENJA</t>
  </si>
  <si>
    <t>Troškovi ispravka vrijednosti za gubitke od umanjenja (troškovi vrijednosnog usklađenja)</t>
  </si>
  <si>
    <t>31-32</t>
  </si>
  <si>
    <t>DOBIT/GUBITAK PRIJE POREZA NA DOBIT</t>
  </si>
  <si>
    <t>Porez na dobit</t>
  </si>
  <si>
    <t>33-34</t>
  </si>
  <si>
    <t>DOBIT/GUBITAK NAKON POREZA NA DOBIT</t>
  </si>
  <si>
    <t>Pripisano manjinskom interesu</t>
  </si>
  <si>
    <t>39+…+43-44</t>
  </si>
  <si>
    <t>OSTALA SVEOBUHVATNA DOBIT</t>
  </si>
  <si>
    <t>Promjena revalorizacijskih rezervi  (nekretnina, postrojenja, opreme i nematerijalne imovine)</t>
  </si>
  <si>
    <t>Nerealizirani dobici/gubici financijske imovine raspoložive za prodaju</t>
  </si>
  <si>
    <t>Dobici/gubici od instrumenta zaštite novčanog toka</t>
  </si>
  <si>
    <t>Aktuarski dobici/gubici po mirovinskim planovima definiranih primanja</t>
  </si>
  <si>
    <t>Dobici/gubici proizašli iz preračunavanja financijskih izvještaja inozemnog poslovanja</t>
  </si>
  <si>
    <t xml:space="preserve">Porez na dobit na ostalu sveobuhvatnu dobiti </t>
  </si>
  <si>
    <t>35+38</t>
  </si>
  <si>
    <t>Ukupna sveobuhvatna dobit</t>
  </si>
  <si>
    <t>2+3+15+21+24</t>
  </si>
  <si>
    <t xml:space="preserve">DUGOTRAJNA IMOVINA </t>
  </si>
  <si>
    <t>NEMATERIJALNA IMOVINA</t>
  </si>
  <si>
    <t>4+5+13+14</t>
  </si>
  <si>
    <t>MATERIJALNA IMOVINA</t>
  </si>
  <si>
    <t>Materijalna imovina u pripremi (investicije u tijeku)</t>
  </si>
  <si>
    <t>6+…+12</t>
  </si>
  <si>
    <t>Materijalna imovina dana u operativni leasing</t>
  </si>
  <si>
    <t>Nekretnine</t>
  </si>
  <si>
    <t>Osobna vozila</t>
  </si>
  <si>
    <t>Gospodarska vozila</t>
  </si>
  <si>
    <t>Plovila</t>
  </si>
  <si>
    <t>Letjelice</t>
  </si>
  <si>
    <t>Postrojenja, strojevi, transportni uređaji i oprema</t>
  </si>
  <si>
    <t>Ostala materijalna imovina</t>
  </si>
  <si>
    <t>Imovina dana u najam i zakup</t>
  </si>
  <si>
    <t>16+…+20</t>
  </si>
  <si>
    <t>DUGOTRAJNA FINANCIJSKA IMOVINA</t>
  </si>
  <si>
    <t>Ulaganja u podružnice, pridružena društva i zajedničke pothvate</t>
  </si>
  <si>
    <t>Ulaganja u dugotrajne vrijednosne papire</t>
  </si>
  <si>
    <t>Dani dugotrajni zajmovi</t>
  </si>
  <si>
    <t xml:space="preserve">Dani dugotrajni depoziti </t>
  </si>
  <si>
    <t>Ostala dugotrajna financijska imovina</t>
  </si>
  <si>
    <t>22+23</t>
  </si>
  <si>
    <t>DUGOTRAJNA POTRAŽIVANJA</t>
  </si>
  <si>
    <t>Potraživanja po osnovi financijskog leasinga</t>
  </si>
  <si>
    <t>Ostala dugotrajna potraživanja</t>
  </si>
  <si>
    <t>ODGOĐENA POREZNA IMOVINA</t>
  </si>
  <si>
    <t>26+27+32+38</t>
  </si>
  <si>
    <t>KRATKOTRAJNA IMOVINA</t>
  </si>
  <si>
    <t>ZALIHE</t>
  </si>
  <si>
    <t>28+…+31</t>
  </si>
  <si>
    <t>KRATKOTRAJNA POTRAŽIVANJA</t>
  </si>
  <si>
    <t>Potraživanja po osnovi operativnog leasinga</t>
  </si>
  <si>
    <t>Potraživanja od države i drugih institucija</t>
  </si>
  <si>
    <t>Ostala kratkotrajna potraživanja</t>
  </si>
  <si>
    <t>33+…+37</t>
  </si>
  <si>
    <t>KRATKOTRAJNA FINANCIJSKA IMOVINA</t>
  </si>
  <si>
    <t>Ulaganja u kratkotrajne vrijednosne papire</t>
  </si>
  <si>
    <t>Dani kratkotrajni zajmovi</t>
  </si>
  <si>
    <t>Dani kratkotrajni depoziti</t>
  </si>
  <si>
    <t>Ostala kratkotrajna financijska imovina</t>
  </si>
  <si>
    <t>NOVAC NA RAČUNU I BLAGAJNI</t>
  </si>
  <si>
    <t>PLAĆENI TROŠKOVI BUDUĆEG RAZDOBLJA I NEDOSPJELA NAPLATA PRIHODA</t>
  </si>
  <si>
    <t>1+25+39</t>
  </si>
  <si>
    <t>UKUPNA AKTIVA</t>
  </si>
  <si>
    <t>Aktivni izvanbilančni zapisi</t>
  </si>
  <si>
    <t>43+45+…+48</t>
  </si>
  <si>
    <t>KAPITAL I REZERVE</t>
  </si>
  <si>
    <t>Temeljni kapital</t>
  </si>
  <si>
    <t>U tome u vlasništvu nerezidenata</t>
  </si>
  <si>
    <t>Ostale rezerve</t>
  </si>
  <si>
    <t>Kapitalne rezerve</t>
  </si>
  <si>
    <t>Zadržana dobit/preneseni gubitak</t>
  </si>
  <si>
    <t>Dobit/gubitak tekuće godine</t>
  </si>
  <si>
    <t>REZERVIRANJA</t>
  </si>
  <si>
    <t>51+…+57</t>
  </si>
  <si>
    <t>DUGOROČNE OBVEZE</t>
  </si>
  <si>
    <t>Obveze za dugoročne kredite i zajmove ino banaka i financijskih institucija</t>
  </si>
  <si>
    <t>Obveze za dugoročne kredite i zajmove domaćih banaka i financijskih institucija</t>
  </si>
  <si>
    <t>Obveze za predujmove po osnovi leasinga</t>
  </si>
  <si>
    <t>Obveze za depozite i jamstva po osnovi  leasinga</t>
  </si>
  <si>
    <t>Obveze za izdane vrijednosne papire</t>
  </si>
  <si>
    <t>Ostale dugoročne obveze</t>
  </si>
  <si>
    <t>59+…+64</t>
  </si>
  <si>
    <t>KRATKOROČNE OBVEZE</t>
  </si>
  <si>
    <t>Obveze za kredite i zajmove ino banaka i financijskih institucija</t>
  </si>
  <si>
    <t>Obveze za kredite i zajmove domaćih banaka i financijskih institucija</t>
  </si>
  <si>
    <t>Obveze za kratkoročne vrijednosne papire</t>
  </si>
  <si>
    <t>Obveze za depozite i jamstva po osnovi leasinga</t>
  </si>
  <si>
    <t>Ostale kratkoročne obveze</t>
  </si>
  <si>
    <t>ODGOĐENO PLAĆANJE TROŠKOVA I PRIHOD BUDUĆEG RAZDOBLJA</t>
  </si>
  <si>
    <t>42+49+50+58+65</t>
  </si>
  <si>
    <t>UKUPNA PASIVA</t>
  </si>
  <si>
    <t>Pasivni izvanbilančni zapisi</t>
  </si>
  <si>
    <t>69 + 70</t>
  </si>
  <si>
    <t>1.1.</t>
  </si>
  <si>
    <t>Uplaćeni poslovni udjeli</t>
  </si>
  <si>
    <t>1.2.</t>
  </si>
  <si>
    <t>Uplaćene redovne dionice</t>
  </si>
  <si>
    <t>1.3.</t>
  </si>
  <si>
    <t>Uplaćene kumulativne dionice</t>
  </si>
  <si>
    <t>Rezerve formirane iz dobiti nakon oporezivanja</t>
  </si>
  <si>
    <t>2.1.</t>
  </si>
  <si>
    <t>zakonske rezerve</t>
  </si>
  <si>
    <t>2.2.</t>
  </si>
  <si>
    <t>statutarne rezerve</t>
  </si>
  <si>
    <t>rezerve za otkup vlastitih dionica</t>
  </si>
  <si>
    <t>ostale rezerve</t>
  </si>
  <si>
    <t>Rezerve kapitala</t>
  </si>
  <si>
    <t>Dobit tekuće godine</t>
  </si>
  <si>
    <t>Stečeni vlastiti poslovni udjeli</t>
  </si>
  <si>
    <t>Stečene vlastite dionice</t>
  </si>
  <si>
    <t>7.1.</t>
  </si>
  <si>
    <t>redovne dionice</t>
  </si>
  <si>
    <t>7.2.</t>
  </si>
  <si>
    <t>nekumulativne povlaštene dionice</t>
  </si>
  <si>
    <t>Preneseni gubici</t>
  </si>
  <si>
    <t>Gubitak tekuće godine</t>
  </si>
  <si>
    <t>Nerealizirani gubitak financijske imovine raspoložive za prodaju</t>
  </si>
  <si>
    <t>Negativne neto-revalorizacijske rezerve</t>
  </si>
  <si>
    <t>Kapital leasing društva (zbroj stavki 1.-13.)</t>
  </si>
  <si>
    <t>3. Izvještaj o izračunu kapitala leasing društva</t>
  </si>
  <si>
    <t>2. Ovaj list nije potrebno dostavljati u papirnatom obliku.</t>
  </si>
  <si>
    <t>Obrasci za projekcije izvješća su sljedeći:</t>
  </si>
  <si>
    <t>1. Izvještaj o sveobuhvatnoj dobiti</t>
  </si>
  <si>
    <t>2. Izvještaj o financijskom položaju</t>
  </si>
  <si>
    <t>Naziv izvještaja: Izvještaj o izračunu kapitala leasing društva - IIKLD</t>
  </si>
  <si>
    <t>Naziv izvještaja: Izvještaj o sveobuhvatnoj dobiti - SD</t>
  </si>
  <si>
    <t>Naziv izvještaja: Izvještaj o financijskom položaju - FP</t>
  </si>
  <si>
    <t>1. Početno razdoblje je prvo predviđeno (tromjesečno) razdoblje za koje se izrađuje projekcija poslovanja (neovisno radi li se o novom ili postojećem društvu). 
Projekcije je potrebno iskazati sa stanjem krajem tromjesečja.</t>
  </si>
  <si>
    <t>Obrasci za projekcije izvješća</t>
  </si>
  <si>
    <r>
      <t xml:space="preserve">3. Izvještaji se popunjavaju sukladno </t>
    </r>
    <r>
      <rPr>
        <b/>
        <sz val="10"/>
        <rFont val="Arial"/>
        <family val="2"/>
      </rPr>
      <t>Pravilniku o kapitalu leasing društva (NN, br. 60/14)</t>
    </r>
    <r>
      <rPr>
        <sz val="10"/>
        <rFont val="Arial"/>
        <family val="2"/>
      </rPr>
      <t xml:space="preserve"> i </t>
    </r>
    <r>
      <rPr>
        <b/>
        <sz val="10"/>
        <rFont val="Arial"/>
        <family val="2"/>
      </rPr>
      <t>Uputi za popunjavanje financijskih i dodatnih izvještaja leasing društava</t>
    </r>
  </si>
  <si>
    <t>ABC Leasing  d.o.o.</t>
  </si>
  <si>
    <t>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</si>
</sst>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00"/>
    <numFmt numFmtId="165" formatCode="#,"/>
    <numFmt numFmtId="166" formatCode="m\o\n\th\ d\,\ yyyy"/>
    <numFmt numFmtId="167" formatCode="d/m/yyyy/"/>
    <numFmt numFmtId="168" formatCode="00000"/>
    <numFmt numFmtId="169" formatCode="dd/mm/yyyy"/>
    <numFmt numFmtId="170" formatCode="dd\-mm\-yy"/>
    <numFmt numFmtId="171" formatCode="#,##0.00_ ;\-#,##0.00\ "/>
  </numFmts>
  <fonts count="34">
    <font>
      <sz val="10"/>
      <name val="Arial"/>
      <charset val="238"/>
    </font>
    <font>
      <sz val="10"/>
      <color indexed="8"/>
      <name val="Arial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54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10"/>
      <color indexed="54"/>
      <name val="Arial"/>
      <family val="2"/>
    </font>
    <font>
      <sz val="10"/>
      <name val="Arial Unicode MS"/>
      <family val="2"/>
    </font>
    <font>
      <sz val="12"/>
      <color rgb="FFFF0000"/>
      <name val="Arial"/>
      <family val="2"/>
      <charset val="238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top"/>
    </xf>
    <xf numFmtId="166" fontId="2" fillId="0" borderId="0">
      <protection locked="0"/>
    </xf>
    <xf numFmtId="164" fontId="2" fillId="0" borderId="0">
      <protection locked="0"/>
    </xf>
    <xf numFmtId="165" fontId="3" fillId="0" borderId="0">
      <protection locked="0"/>
    </xf>
    <xf numFmtId="165" fontId="3" fillId="0" borderId="0"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6" fillId="0" borderId="0"/>
    <xf numFmtId="0" fontId="1" fillId="0" borderId="0">
      <alignment vertical="top"/>
    </xf>
    <xf numFmtId="165" fontId="2" fillId="0" borderId="1">
      <protection locked="0"/>
    </xf>
  </cellStyleXfs>
  <cellXfs count="150">
    <xf numFmtId="0" fontId="0" fillId="0" borderId="0" xfId="0" applyAlignment="1"/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0" fillId="0" borderId="0" xfId="0" applyBorder="1" applyAlignment="1"/>
    <xf numFmtId="0" fontId="10" fillId="0" borderId="0" xfId="0" applyFont="1" applyAlignment="1"/>
    <xf numFmtId="0" fontId="10" fillId="0" borderId="0" xfId="5" applyFont="1" applyAlignment="1" applyProtection="1"/>
    <xf numFmtId="0" fontId="11" fillId="0" borderId="0" xfId="0" applyFont="1" applyAlignment="1"/>
    <xf numFmtId="0" fontId="28" fillId="0" borderId="0" xfId="5" applyFont="1" applyAlignment="1" applyProtection="1"/>
    <xf numFmtId="0" fontId="15" fillId="0" borderId="0" xfId="0" applyFont="1" applyAlignment="1" applyProtection="1">
      <alignment wrapText="1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0" fontId="30" fillId="0" borderId="0" xfId="0" applyFont="1" applyBorder="1" applyAlignment="1"/>
    <xf numFmtId="0" fontId="16" fillId="0" borderId="0" xfId="0" applyFont="1" applyAlignment="1"/>
    <xf numFmtId="0" fontId="6" fillId="0" borderId="0" xfId="7" applyFont="1" applyBorder="1" applyAlignment="1" applyProtection="1">
      <alignment horizontal="left" vertical="center"/>
      <protection locked="0"/>
    </xf>
    <xf numFmtId="0" fontId="17" fillId="0" borderId="0" xfId="7" applyFont="1" applyBorder="1" applyAlignment="1" applyProtection="1">
      <alignment vertical="center"/>
      <protection locked="0"/>
    </xf>
    <xf numFmtId="168" fontId="18" fillId="0" borderId="0" xfId="0" applyNumberFormat="1" applyFont="1" applyFill="1" applyAlignment="1">
      <alignment vertical="center"/>
    </xf>
    <xf numFmtId="0" fontId="18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3" fontId="19" fillId="0" borderId="0" xfId="0" applyNumberFormat="1" applyFont="1" applyBorder="1" applyAlignment="1" applyProtection="1">
      <alignment horizontal="right" vertical="center"/>
      <protection locked="0"/>
    </xf>
    <xf numFmtId="168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7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vertical="center" wrapText="1"/>
    </xf>
    <xf numFmtId="4" fontId="18" fillId="0" borderId="2" xfId="0" applyNumberFormat="1" applyFont="1" applyFill="1" applyBorder="1" applyAlignment="1" applyProtection="1">
      <alignment vertical="center"/>
      <protection locked="0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20" fillId="0" borderId="2" xfId="0" applyFont="1" applyFill="1" applyBorder="1" applyAlignment="1" applyProtection="1">
      <alignment vertical="center" wrapText="1"/>
    </xf>
    <xf numFmtId="4" fontId="20" fillId="0" borderId="2" xfId="0" applyNumberFormat="1" applyFont="1" applyFill="1" applyBorder="1" applyAlignment="1" applyProtection="1">
      <alignment vertical="center"/>
      <protection locked="0"/>
    </xf>
    <xf numFmtId="0" fontId="18" fillId="0" borderId="2" xfId="0" applyNumberFormat="1" applyFont="1" applyBorder="1" applyAlignment="1" applyProtection="1">
      <alignment horizontal="center" wrapText="1"/>
    </xf>
    <xf numFmtId="0" fontId="18" fillId="0" borderId="2" xfId="0" applyFont="1" applyBorder="1" applyAlignment="1" applyProtection="1">
      <alignment wrapText="1"/>
    </xf>
    <xf numFmtId="0" fontId="18" fillId="0" borderId="2" xfId="0" applyFont="1" applyBorder="1" applyAlignment="1" applyProtection="1">
      <protection locked="0"/>
    </xf>
    <xf numFmtId="168" fontId="18" fillId="0" borderId="2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49" fontId="18" fillId="2" borderId="2" xfId="6" applyNumberFormat="1" applyFont="1" applyFill="1" applyBorder="1" applyAlignment="1">
      <alignment horizontal="left" vertical="center" wrapText="1"/>
    </xf>
    <xf numFmtId="168" fontId="18" fillId="0" borderId="0" xfId="0" applyNumberFormat="1" applyFont="1" applyFill="1" applyAlignment="1" applyProtection="1">
      <alignment vertical="center"/>
    </xf>
    <xf numFmtId="0" fontId="18" fillId="0" borderId="0" xfId="0" applyNumberFormat="1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4" fontId="18" fillId="0" borderId="0" xfId="0" applyNumberFormat="1" applyFont="1" applyFill="1" applyAlignment="1" applyProtection="1">
      <alignment vertical="center"/>
      <protection locked="0"/>
    </xf>
    <xf numFmtId="168" fontId="18" fillId="0" borderId="0" xfId="0" applyNumberFormat="1" applyFont="1" applyFill="1" applyAlignment="1" applyProtection="1">
      <alignment vertical="center"/>
      <protection locked="0"/>
    </xf>
    <xf numFmtId="0" fontId="18" fillId="0" borderId="0" xfId="0" applyNumberFormat="1" applyFont="1" applyFill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vertical="center" wrapText="1"/>
      <protection locked="0"/>
    </xf>
    <xf numFmtId="168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168" fontId="23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167" fontId="2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0" fontId="23" fillId="2" borderId="2" xfId="0" applyNumberFormat="1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vertical="center" wrapText="1"/>
    </xf>
    <xf numFmtId="4" fontId="2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0" xfId="0" applyFont="1" applyFill="1" applyAlignment="1">
      <alignment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left" vertical="center" wrapText="1"/>
    </xf>
    <xf numFmtId="4" fontId="23" fillId="0" borderId="2" xfId="0" applyNumberFormat="1" applyFont="1" applyFill="1" applyBorder="1" applyAlignment="1" applyProtection="1">
      <alignment horizontal="right" vertical="center" wrapText="1"/>
    </xf>
    <xf numFmtId="0" fontId="23" fillId="2" borderId="0" xfId="0" applyFont="1" applyFill="1" applyAlignment="1">
      <alignment vertical="center" wrapText="1"/>
    </xf>
    <xf numFmtId="4" fontId="2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0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>
      <alignment vertical="center" wrapText="1"/>
    </xf>
    <xf numFmtId="0" fontId="23" fillId="0" borderId="2" xfId="0" applyFont="1" applyFill="1" applyBorder="1" applyAlignment="1" applyProtection="1">
      <alignment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vertical="center" wrapText="1"/>
    </xf>
    <xf numFmtId="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Fill="1" applyAlignment="1">
      <alignment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15" fillId="0" borderId="0" xfId="0" applyFont="1" applyAlignment="1">
      <alignment vertical="center"/>
    </xf>
    <xf numFmtId="4" fontId="23" fillId="0" borderId="2" xfId="0" applyNumberFormat="1" applyFont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 applyProtection="1">
      <alignment horizontal="right" vertical="center" wrapText="1"/>
    </xf>
    <xf numFmtId="0" fontId="15" fillId="0" borderId="0" xfId="0" applyFont="1" applyFill="1" applyAlignment="1">
      <alignment vertical="center"/>
    </xf>
    <xf numFmtId="0" fontId="15" fillId="3" borderId="2" xfId="0" applyFont="1" applyFill="1" applyBorder="1" applyAlignment="1" applyProtection="1">
      <alignment vertical="center" wrapText="1"/>
    </xf>
    <xf numFmtId="0" fontId="23" fillId="0" borderId="0" xfId="0" applyFont="1" applyAlignment="1">
      <alignment vertical="center"/>
    </xf>
    <xf numFmtId="4" fontId="15" fillId="0" borderId="2" xfId="0" applyNumberFormat="1" applyFont="1" applyFill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0" fontId="23" fillId="0" borderId="2" xfId="0" applyFont="1" applyBorder="1" applyAlignment="1" applyProtection="1">
      <alignment vertical="center" wrapText="1"/>
      <protection locked="0"/>
    </xf>
    <xf numFmtId="168" fontId="15" fillId="0" borderId="0" xfId="0" applyNumberFormat="1" applyFont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4" fontId="23" fillId="0" borderId="0" xfId="0" applyNumberFormat="1" applyFont="1" applyFill="1" applyBorder="1" applyAlignment="1" applyProtection="1">
      <alignment horizontal="right" vertical="center" wrapText="1"/>
      <protection locked="0"/>
    </xf>
    <xf numFmtId="168" fontId="15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6" fillId="0" borderId="0" xfId="5" applyFont="1" applyAlignment="1" applyProtection="1"/>
    <xf numFmtId="0" fontId="31" fillId="0" borderId="2" xfId="0" applyFont="1" applyBorder="1" applyAlignment="1">
      <alignment horizontal="right" vertical="center" wrapText="1"/>
    </xf>
    <xf numFmtId="0" fontId="31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/>
    </xf>
    <xf numFmtId="0" fontId="27" fillId="0" borderId="0" xfId="0" applyFont="1" applyAlignment="1">
      <alignment vertical="center"/>
    </xf>
    <xf numFmtId="14" fontId="0" fillId="0" borderId="0" xfId="0" applyNumberFormat="1" applyAlignment="1"/>
    <xf numFmtId="169" fontId="0" fillId="0" borderId="2" xfId="0" applyNumberFormat="1" applyBorder="1" applyAlignment="1"/>
    <xf numFmtId="169" fontId="0" fillId="0" borderId="0" xfId="0" applyNumberFormat="1" applyAlignment="1"/>
    <xf numFmtId="170" fontId="16" fillId="0" borderId="0" xfId="0" applyNumberFormat="1" applyFont="1" applyAlignment="1"/>
    <xf numFmtId="0" fontId="16" fillId="0" borderId="0" xfId="0" applyFont="1" applyAlignment="1">
      <alignment wrapText="1"/>
    </xf>
    <xf numFmtId="0" fontId="17" fillId="0" borderId="0" xfId="7" applyFont="1" applyBorder="1" applyAlignment="1" applyProtection="1">
      <alignment vertical="center"/>
    </xf>
    <xf numFmtId="0" fontId="32" fillId="4" borderId="2" xfId="0" applyFont="1" applyFill="1" applyBorder="1" applyAlignment="1">
      <alignment horizontal="right" vertical="center" wrapText="1"/>
    </xf>
    <xf numFmtId="0" fontId="32" fillId="4" borderId="2" xfId="0" applyFont="1" applyFill="1" applyBorder="1" applyAlignment="1">
      <alignment vertical="center" wrapText="1"/>
    </xf>
    <xf numFmtId="4" fontId="32" fillId="4" borderId="2" xfId="0" applyNumberFormat="1" applyFont="1" applyFill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/>
    </xf>
    <xf numFmtId="0" fontId="32" fillId="4" borderId="2" xfId="0" applyFont="1" applyFill="1" applyBorder="1" applyAlignment="1">
      <alignment vertical="center"/>
    </xf>
    <xf numFmtId="4" fontId="32" fillId="4" borderId="2" xfId="0" applyNumberFormat="1" applyFont="1" applyFill="1" applyBorder="1" applyAlignment="1">
      <alignment horizontal="right" vertical="center"/>
    </xf>
    <xf numFmtId="171" fontId="32" fillId="4" borderId="2" xfId="0" applyNumberFormat="1" applyFont="1" applyFill="1" applyBorder="1" applyAlignment="1">
      <alignment horizontal="right" vertical="center"/>
    </xf>
    <xf numFmtId="171" fontId="32" fillId="0" borderId="2" xfId="0" applyNumberFormat="1" applyFont="1" applyBorder="1" applyAlignment="1">
      <alignment horizontal="right" vertical="center"/>
    </xf>
    <xf numFmtId="171" fontId="32" fillId="0" borderId="2" xfId="0" quotePrefix="1" applyNumberFormat="1" applyFont="1" applyBorder="1" applyAlignment="1">
      <alignment horizontal="right" vertical="center"/>
    </xf>
    <xf numFmtId="4" fontId="31" fillId="0" borderId="2" xfId="0" applyNumberFormat="1" applyFont="1" applyBorder="1" applyAlignment="1">
      <alignment horizontal="right" vertical="center"/>
    </xf>
    <xf numFmtId="0" fontId="23" fillId="4" borderId="2" xfId="0" applyNumberFormat="1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vertical="center" wrapText="1"/>
    </xf>
    <xf numFmtId="4" fontId="23" fillId="4" borderId="2" xfId="0" applyNumberFormat="1" applyFont="1" applyFill="1" applyBorder="1" applyAlignment="1" applyProtection="1">
      <alignment horizontal="right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4" fontId="23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23" fillId="4" borderId="2" xfId="0" applyNumberFormat="1" applyFont="1" applyFill="1" applyBorder="1" applyAlignment="1" applyProtection="1">
      <alignment vertical="center" wrapText="1"/>
    </xf>
    <xf numFmtId="4" fontId="23" fillId="4" borderId="2" xfId="0" applyNumberFormat="1" applyFont="1" applyFill="1" applyBorder="1" applyAlignment="1" applyProtection="1">
      <alignment vertical="center" wrapText="1"/>
      <protection locked="0"/>
    </xf>
    <xf numFmtId="0" fontId="23" fillId="4" borderId="2" xfId="0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center" vertical="center"/>
    </xf>
    <xf numFmtId="0" fontId="20" fillId="4" borderId="2" xfId="0" applyNumberFormat="1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vertical="center" wrapText="1"/>
    </xf>
    <xf numFmtId="4" fontId="20" fillId="4" borderId="2" xfId="0" applyNumberFormat="1" applyFont="1" applyFill="1" applyBorder="1" applyAlignment="1" applyProtection="1">
      <alignment vertical="center"/>
    </xf>
    <xf numFmtId="49" fontId="20" fillId="4" borderId="2" xfId="0" applyNumberFormat="1" applyFont="1" applyFill="1" applyBorder="1" applyAlignment="1" applyProtection="1">
      <alignment horizontal="center" vertical="center" wrapText="1"/>
    </xf>
    <xf numFmtId="0" fontId="20" fillId="4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vertical="center" wrapText="1"/>
    </xf>
    <xf numFmtId="4" fontId="20" fillId="4" borderId="2" xfId="0" applyNumberFormat="1" applyFont="1" applyFill="1" applyBorder="1" applyAlignment="1">
      <alignment vertical="center"/>
    </xf>
    <xf numFmtId="0" fontId="20" fillId="4" borderId="2" xfId="0" applyNumberFormat="1" applyFont="1" applyFill="1" applyBorder="1" applyAlignment="1">
      <alignment horizontal="center" vertical="center"/>
    </xf>
    <xf numFmtId="49" fontId="20" fillId="4" borderId="2" xfId="6" applyNumberFormat="1" applyFont="1" applyFill="1" applyBorder="1" applyAlignment="1">
      <alignment horizontal="left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vertical="center"/>
    </xf>
  </cellXfs>
  <cellStyles count="11">
    <cellStyle name="Date" xfId="1"/>
    <cellStyle name="Fixed" xfId="2"/>
    <cellStyle name="Heading1" xfId="3"/>
    <cellStyle name="Heading2" xfId="4"/>
    <cellStyle name="Hyperlink" xfId="5" builtinId="8"/>
    <cellStyle name="Normal" xfId="0" builtinId="0"/>
    <cellStyle name="Normal_2005_racun d&amp;g" xfId="6"/>
    <cellStyle name="Normal_Tablice uz Pravilnik o solventnosti" xfId="7"/>
    <cellStyle name="Obično_ik" xfId="8"/>
    <cellStyle name="Style 1" xfId="9"/>
    <cellStyle name="Total" xfId="10" builtinId="25" customBuiltin="1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anfa.hr/DOCUME~1/KMILOS~1.HAN/LOCALS~1/Temp/notes05B25E/SP%20ZA%20WEB/Kvartalna%20izvjesca-prazno_23_6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anfa.hr/DOCUME~1/KMILOS~1.HAN/LOCALS~1/Temp/notes05B25E/Makro/Kvartalni%20izvjestaji/Kvartalni_zbrojni_podloga_novi_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AK ZO"/>
      <sheetName val="AK NO"/>
      <sheetName val="IK ZO"/>
      <sheetName val="IK NO"/>
      <sheetName val="starosna struktura"/>
      <sheetName val="sp1_vrste"/>
      <sheetName val="sp1_rizici"/>
      <sheetName val="sp7"/>
      <sheetName val="GS - Z"/>
      <sheetName val="sp8"/>
      <sheetName val="sp81"/>
      <sheetName val="sp10"/>
      <sheetName val="sp13"/>
      <sheetName val="GSDO"/>
      <sheetName val="POM"/>
      <sheetName val="GSP"/>
      <sheetName val="GSS"/>
      <sheetName val="ZO"/>
      <sheetName val="GS - N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>
        <row r="7">
          <cell r="E7" t="str">
            <v>01.01.2008.- 30.06.2008.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Kvartalni_zbrojni_podloga_novi_"/>
    </sheetNames>
    <sheetDataSet>
      <sheetData sheetId="0">
        <row r="12">
          <cell r="B12">
            <v>2008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T73"/>
  <sheetViews>
    <sheetView tabSelected="1" workbookViewId="0"/>
  </sheetViews>
  <sheetFormatPr defaultRowHeight="12.75"/>
  <cols>
    <col min="1" max="1" width="36.140625" customWidth="1"/>
    <col min="2" max="2" width="25.28515625" customWidth="1"/>
    <col min="3" max="3" width="24.7109375" customWidth="1"/>
    <col min="4" max="4" width="22.7109375" customWidth="1"/>
    <col min="5" max="5" width="21.5703125" customWidth="1"/>
    <col min="6" max="7" width="23.42578125" customWidth="1"/>
    <col min="8" max="8" width="17.28515625" customWidth="1"/>
    <col min="9" max="9" width="14.28515625" customWidth="1"/>
  </cols>
  <sheetData>
    <row r="1" spans="1:20" ht="15" customHeight="1">
      <c r="A1" s="1" t="s">
        <v>198</v>
      </c>
    </row>
    <row r="3" spans="1:20">
      <c r="A3" s="2" t="s">
        <v>19</v>
      </c>
      <c r="B3" s="7"/>
    </row>
    <row r="5" spans="1:20">
      <c r="A5" s="3" t="s">
        <v>0</v>
      </c>
      <c r="B5" s="110" t="s">
        <v>200</v>
      </c>
    </row>
    <row r="6" spans="1:20">
      <c r="B6" s="115"/>
      <c r="E6" s="114"/>
    </row>
    <row r="7" spans="1:20">
      <c r="A7" s="3" t="s">
        <v>21</v>
      </c>
      <c r="B7" s="113">
        <v>42094</v>
      </c>
      <c r="C7" s="4"/>
      <c r="D7" s="3"/>
      <c r="E7" s="4"/>
      <c r="F7" s="1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9" spans="1:20">
      <c r="A9" s="3" t="s">
        <v>22</v>
      </c>
      <c r="B9" s="113">
        <v>42268</v>
      </c>
      <c r="E9" s="111"/>
    </row>
    <row r="10" spans="1:20">
      <c r="E10" s="112"/>
    </row>
    <row r="11" spans="1:20">
      <c r="A11" s="5"/>
      <c r="B11" s="5"/>
      <c r="E11" s="112"/>
    </row>
    <row r="12" spans="1:20">
      <c r="A12" s="2" t="s">
        <v>191</v>
      </c>
      <c r="B12" s="5"/>
      <c r="E12" s="112"/>
    </row>
    <row r="13" spans="1:20">
      <c r="A13" s="5"/>
      <c r="B13" s="5"/>
      <c r="E13" s="112"/>
    </row>
    <row r="14" spans="1:20">
      <c r="A14" s="102" t="s">
        <v>192</v>
      </c>
      <c r="B14" s="5"/>
      <c r="E14" s="112"/>
    </row>
    <row r="15" spans="1:20" s="5" customFormat="1">
      <c r="A15" s="102" t="s">
        <v>193</v>
      </c>
      <c r="E15" s="112"/>
    </row>
    <row r="16" spans="1:20" s="5" customFormat="1">
      <c r="A16" s="102" t="s">
        <v>189</v>
      </c>
      <c r="E16" s="112"/>
    </row>
    <row r="17" spans="1:5">
      <c r="A17" s="6"/>
      <c r="B17" s="5"/>
      <c r="E17" s="112"/>
    </row>
    <row r="18" spans="1:5">
      <c r="A18" s="6"/>
      <c r="B18" s="5"/>
      <c r="E18" s="112"/>
    </row>
    <row r="19" spans="1:5">
      <c r="A19" s="2" t="s">
        <v>20</v>
      </c>
    </row>
    <row r="20" spans="1:5">
      <c r="A20" s="14" t="s">
        <v>197</v>
      </c>
    </row>
    <row r="21" spans="1:5">
      <c r="A21" s="14" t="s">
        <v>190</v>
      </c>
    </row>
    <row r="22" spans="1:5">
      <c r="A22" s="14" t="s">
        <v>199</v>
      </c>
    </row>
    <row r="23" spans="1:5">
      <c r="A23" s="116"/>
    </row>
    <row r="24" spans="1:5">
      <c r="A24" s="6"/>
      <c r="B24" s="5"/>
    </row>
    <row r="25" spans="1:5" ht="15">
      <c r="A25" s="8" t="s">
        <v>29</v>
      </c>
      <c r="B25" s="5"/>
    </row>
    <row r="26" spans="1:5">
      <c r="A26" s="6"/>
      <c r="B26" s="5"/>
    </row>
    <row r="27" spans="1:5">
      <c r="A27" s="6"/>
      <c r="B27" s="5"/>
    </row>
    <row r="28" spans="1:5">
      <c r="A28" s="6"/>
      <c r="B28" s="5"/>
    </row>
    <row r="29" spans="1:5">
      <c r="A29" s="6"/>
      <c r="B29" s="5"/>
    </row>
    <row r="30" spans="1:5">
      <c r="A30" s="6"/>
      <c r="B30" s="5"/>
    </row>
    <row r="31" spans="1:5">
      <c r="A31" s="6"/>
      <c r="B31" s="5"/>
    </row>
    <row r="32" spans="1:5">
      <c r="A32" s="6"/>
      <c r="B32" s="5"/>
    </row>
    <row r="33" spans="1:2">
      <c r="A33" s="6"/>
      <c r="B33" s="5"/>
    </row>
    <row r="34" spans="1:2">
      <c r="A34" s="6"/>
      <c r="B34" s="5"/>
    </row>
    <row r="35" spans="1:2">
      <c r="A35" s="6"/>
      <c r="B35" s="5"/>
    </row>
    <row r="36" spans="1:2">
      <c r="A36" s="6"/>
      <c r="B36" s="5"/>
    </row>
    <row r="37" spans="1:2">
      <c r="A37" s="6"/>
      <c r="B37" s="5"/>
    </row>
    <row r="38" spans="1:2">
      <c r="A38" s="6"/>
      <c r="B38" s="5"/>
    </row>
    <row r="39" spans="1:2">
      <c r="A39" s="6"/>
      <c r="B39" s="5"/>
    </row>
    <row r="40" spans="1:2">
      <c r="A40" s="6"/>
      <c r="B40" s="5"/>
    </row>
    <row r="41" spans="1:2">
      <c r="A41" s="6"/>
      <c r="B41" s="5"/>
    </row>
    <row r="42" spans="1:2">
      <c r="A42" s="6"/>
      <c r="B42" s="5"/>
    </row>
    <row r="43" spans="1:2">
      <c r="A43" s="6"/>
      <c r="B43" s="5"/>
    </row>
    <row r="44" spans="1:2">
      <c r="A44" s="6"/>
      <c r="B44" s="5"/>
    </row>
    <row r="45" spans="1:2">
      <c r="A45" s="6"/>
      <c r="B45" s="5"/>
    </row>
    <row r="46" spans="1:2">
      <c r="A46" s="6"/>
      <c r="B46" s="5"/>
    </row>
    <row r="47" spans="1:2">
      <c r="A47" s="6"/>
      <c r="B47" s="5"/>
    </row>
    <row r="48" spans="1:2">
      <c r="A48" s="6"/>
      <c r="B48" s="5"/>
    </row>
    <row r="49" spans="1:2">
      <c r="A49" s="6"/>
      <c r="B49" s="5"/>
    </row>
    <row r="50" spans="1:2">
      <c r="A50" s="6"/>
      <c r="B50" s="5"/>
    </row>
    <row r="51" spans="1:2">
      <c r="A51" s="6"/>
      <c r="B51" s="5"/>
    </row>
    <row r="52" spans="1:2">
      <c r="A52" s="6"/>
      <c r="B52" s="5"/>
    </row>
    <row r="53" spans="1:2">
      <c r="A53" s="6"/>
      <c r="B53" s="5"/>
    </row>
    <row r="54" spans="1:2">
      <c r="A54" s="6"/>
      <c r="B54" s="5"/>
    </row>
    <row r="55" spans="1:2">
      <c r="A55" s="6"/>
      <c r="B55" s="5"/>
    </row>
    <row r="56" spans="1:2">
      <c r="A56" s="6"/>
      <c r="B56" s="5"/>
    </row>
    <row r="57" spans="1:2">
      <c r="A57" s="6"/>
      <c r="B57" s="5"/>
    </row>
    <row r="58" spans="1:2">
      <c r="A58" s="6"/>
      <c r="B58" s="5"/>
    </row>
    <row r="59" spans="1:2">
      <c r="A59" s="6"/>
      <c r="B59" s="5"/>
    </row>
    <row r="60" spans="1:2">
      <c r="A60" s="6"/>
      <c r="B60" s="5"/>
    </row>
    <row r="61" spans="1:2">
      <c r="A61" s="6"/>
      <c r="B61" s="5"/>
    </row>
    <row r="62" spans="1:2">
      <c r="A62" s="6"/>
      <c r="B62" s="5"/>
    </row>
    <row r="63" spans="1:2">
      <c r="A63" s="6"/>
      <c r="B63" s="5"/>
    </row>
    <row r="64" spans="1:2">
      <c r="A64" s="6"/>
      <c r="B64" s="5"/>
    </row>
    <row r="65" spans="1:9">
      <c r="A65" s="6"/>
      <c r="B65" s="5"/>
    </row>
    <row r="66" spans="1:9">
      <c r="A66" s="6"/>
      <c r="B66" s="5"/>
    </row>
    <row r="67" spans="1:9">
      <c r="A67" s="6"/>
      <c r="B67" s="5"/>
    </row>
    <row r="68" spans="1:9">
      <c r="A68" s="6"/>
      <c r="B68" s="5"/>
    </row>
    <row r="73" spans="1:9">
      <c r="A73" s="2"/>
      <c r="C73" s="4"/>
      <c r="D73" s="4"/>
      <c r="E73" s="4"/>
      <c r="F73" s="4"/>
      <c r="G73" s="4"/>
      <c r="H73" s="4"/>
      <c r="I73" s="4"/>
    </row>
  </sheetData>
  <phoneticPr fontId="7" type="noConversion"/>
  <dataValidations xWindow="269" yWindow="423" count="1">
    <dataValidation type="date" allowBlank="1" showInputMessage="1" showErrorMessage="1" error="Pogrešan unos" prompt="Unesite datum oblika dd.mm.gggg" sqref="B9 B7">
      <formula1>36526</formula1>
      <formula2>47484</formula2>
    </dataValidation>
  </dataValidations>
  <hyperlinks>
    <hyperlink ref="A14" location="'FI SD'!A1" display="1. Račun dobiti i gubitka"/>
    <hyperlink ref="A15" location="'FI FP'!A1" display="2. Bilanca  - Aktiva "/>
    <hyperlink ref="A16" location="'FI IKLD'!A1" display="3. Izvještaj o izračunu kapitala leasing društva"/>
  </hyperlinks>
  <pageMargins left="0.75" right="0.75" top="1" bottom="1" header="0.5" footer="0.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I4" sqref="I4"/>
    </sheetView>
  </sheetViews>
  <sheetFormatPr defaultRowHeight="12"/>
  <cols>
    <col min="1" max="1" width="7" style="17" bestFit="1" customWidth="1"/>
    <col min="2" max="2" width="11.85546875" style="18" customWidth="1"/>
    <col min="3" max="3" width="46.5703125" style="19" customWidth="1"/>
    <col min="4" max="9" width="15.5703125" style="20" customWidth="1"/>
    <col min="10" max="16384" width="9.140625" style="20"/>
  </cols>
  <sheetData>
    <row r="1" spans="1:254" ht="17.25" customHeight="1">
      <c r="A1" s="117" t="str">
        <f>+"Leasing društvo: "&amp;drustvo</f>
        <v>Leasing društvo: ABC Leasing  d.o.o.</v>
      </c>
    </row>
    <row r="2" spans="1:254" ht="17.25" customHeight="1">
      <c r="A2" s="16" t="s">
        <v>195</v>
      </c>
    </row>
    <row r="3" spans="1:254" ht="18" customHeight="1">
      <c r="I3" s="21" t="s">
        <v>201</v>
      </c>
    </row>
    <row r="4" spans="1:254" ht="48">
      <c r="A4" s="22" t="s">
        <v>1</v>
      </c>
      <c r="B4" s="23" t="s">
        <v>30</v>
      </c>
      <c r="C4" s="24" t="s">
        <v>31</v>
      </c>
      <c r="D4" s="25">
        <f>+datum</f>
        <v>42094</v>
      </c>
      <c r="E4" s="25">
        <f>IF(D4="","",IF(YEAR(D4)=YEAR(datum)+2,"",IF((MONTH(D4)=12),DATE(YEAR(D4)+1,3,31),IF(MONTH(D4)&lt;&gt;12,DATE(YEAR(D4),MONTH(D4)+3,IF(OR(MONTH(D4)=3,MONTH(D4)=6),30,31))))))</f>
        <v>42185</v>
      </c>
      <c r="F4" s="25">
        <f>IF(E4="","",IF(YEAR(E4)=YEAR(datum)+2,"",IF((MONTH(E4)=12),DATE(YEAR(E4)+1,3,31),IF(MONTH(E4)&lt;&gt;12,DATE(YEAR(E4),MONTH(E4)+3,IF(OR(MONTH(E4)=3,MONTH(E4)=6),30,31))))))</f>
        <v>42277</v>
      </c>
      <c r="G4" s="25">
        <f>IF(F4="","",IF(YEAR(F4)=YEAR(datum)+2,"",IF((MONTH(F4)=12),DATE(YEAR(F4)+1,3,31),IF(MONTH(F4)&lt;&gt;12,DATE(YEAR(F4),MONTH(F4)+3,IF(OR(MONTH(F4)=3,MONTH(F4)=6),30,31))))))</f>
        <v>42369</v>
      </c>
      <c r="H4" s="25">
        <f>IF(G4="","",IF(YEAR(G4)=YEAR(datum)+2,"",IF((MONTH(G4)=12),DATE(YEAR(G4)+1,12,31),IF(MONTH(G4)&lt;&gt;12,DATE(YEAR(G4),12,31)))))</f>
        <v>42735</v>
      </c>
      <c r="I4" s="25">
        <f>IF(H4="","",IF(YEAR(H4)=YEAR(datum)+2,"",IF((MONTH(H4)=12),DATE(YEAR(H4)+1,12,31),IF(MONTH(H4)&lt;&gt;12,DATE(YEAR(H4),12,31)))))</f>
        <v>43100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</row>
    <row r="5" spans="1:254">
      <c r="A5" s="27">
        <v>1</v>
      </c>
      <c r="B5" s="27">
        <v>2</v>
      </c>
      <c r="C5" s="27">
        <v>3</v>
      </c>
      <c r="D5" s="28">
        <v>4</v>
      </c>
      <c r="E5" s="28">
        <v>5</v>
      </c>
      <c r="F5" s="27">
        <v>6</v>
      </c>
      <c r="G5" s="27">
        <v>7</v>
      </c>
      <c r="H5" s="27">
        <v>8</v>
      </c>
      <c r="I5" s="28">
        <v>9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</row>
    <row r="6" spans="1:254" ht="15" customHeight="1">
      <c r="A6" s="138">
        <v>1</v>
      </c>
      <c r="B6" s="139" t="s">
        <v>32</v>
      </c>
      <c r="C6" s="140" t="s">
        <v>33</v>
      </c>
      <c r="D6" s="141">
        <f t="shared" ref="D6:I6" si="0">SUM(D7:D9)</f>
        <v>0</v>
      </c>
      <c r="E6" s="141">
        <f t="shared" si="0"/>
        <v>0</v>
      </c>
      <c r="F6" s="141">
        <f t="shared" si="0"/>
        <v>0</v>
      </c>
      <c r="G6" s="141">
        <f t="shared" si="0"/>
        <v>0</v>
      </c>
      <c r="H6" s="141">
        <f t="shared" si="0"/>
        <v>0</v>
      </c>
      <c r="I6" s="141">
        <f t="shared" si="0"/>
        <v>0</v>
      </c>
      <c r="J6" s="26"/>
      <c r="K6" s="2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</row>
    <row r="7" spans="1:254" ht="15" customHeight="1">
      <c r="A7" s="30">
        <v>2</v>
      </c>
      <c r="B7" s="31"/>
      <c r="C7" s="32" t="s">
        <v>34</v>
      </c>
      <c r="D7" s="33"/>
      <c r="E7" s="33"/>
      <c r="F7" s="33"/>
      <c r="G7" s="33"/>
      <c r="H7" s="33"/>
      <c r="I7" s="33"/>
      <c r="J7" s="26"/>
      <c r="K7" s="26"/>
    </row>
    <row r="8" spans="1:254" ht="15" customHeight="1">
      <c r="A8" s="30">
        <v>3</v>
      </c>
      <c r="B8" s="31"/>
      <c r="C8" s="32" t="s">
        <v>35</v>
      </c>
      <c r="D8" s="33"/>
      <c r="E8" s="33"/>
      <c r="F8" s="33"/>
      <c r="G8" s="33"/>
      <c r="H8" s="33"/>
      <c r="I8" s="33"/>
      <c r="J8" s="26"/>
      <c r="K8" s="26"/>
    </row>
    <row r="9" spans="1:254" ht="15" customHeight="1">
      <c r="A9" s="30">
        <v>4</v>
      </c>
      <c r="B9" s="31"/>
      <c r="C9" s="32" t="s">
        <v>36</v>
      </c>
      <c r="D9" s="33"/>
      <c r="E9" s="33"/>
      <c r="F9" s="33"/>
      <c r="G9" s="33"/>
      <c r="H9" s="33"/>
      <c r="I9" s="33"/>
      <c r="J9" s="26"/>
      <c r="K9" s="26"/>
    </row>
    <row r="10" spans="1:254" ht="15" customHeight="1">
      <c r="A10" s="138">
        <v>5</v>
      </c>
      <c r="B10" s="139" t="s">
        <v>37</v>
      </c>
      <c r="C10" s="140" t="s">
        <v>38</v>
      </c>
      <c r="D10" s="141">
        <f t="shared" ref="D10:I10" si="1">SUM(D11:D13)</f>
        <v>0</v>
      </c>
      <c r="E10" s="141">
        <f t="shared" si="1"/>
        <v>0</v>
      </c>
      <c r="F10" s="141">
        <f t="shared" si="1"/>
        <v>0</v>
      </c>
      <c r="G10" s="141">
        <f t="shared" si="1"/>
        <v>0</v>
      </c>
      <c r="H10" s="141">
        <f t="shared" si="1"/>
        <v>0</v>
      </c>
      <c r="I10" s="141">
        <f t="shared" si="1"/>
        <v>0</v>
      </c>
      <c r="J10" s="26"/>
      <c r="K10" s="26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</row>
    <row r="11" spans="1:254" ht="24">
      <c r="A11" s="30">
        <v>6</v>
      </c>
      <c r="B11" s="31"/>
      <c r="C11" s="32" t="s">
        <v>39</v>
      </c>
      <c r="D11" s="33"/>
      <c r="E11" s="33"/>
      <c r="F11" s="33"/>
      <c r="G11" s="33"/>
      <c r="H11" s="33"/>
      <c r="I11" s="33"/>
    </row>
    <row r="12" spans="1:254" ht="24">
      <c r="A12" s="30">
        <v>7</v>
      </c>
      <c r="B12" s="31"/>
      <c r="C12" s="32" t="s">
        <v>40</v>
      </c>
      <c r="D12" s="33"/>
      <c r="E12" s="33"/>
      <c r="F12" s="33"/>
      <c r="G12" s="33"/>
      <c r="H12" s="33"/>
      <c r="I12" s="33"/>
    </row>
    <row r="13" spans="1:254" ht="15" customHeight="1">
      <c r="A13" s="30">
        <v>8</v>
      </c>
      <c r="B13" s="31"/>
      <c r="C13" s="32" t="s">
        <v>41</v>
      </c>
      <c r="D13" s="33"/>
      <c r="E13" s="33"/>
      <c r="F13" s="33"/>
      <c r="G13" s="33"/>
      <c r="H13" s="33"/>
      <c r="I13" s="33"/>
    </row>
    <row r="14" spans="1:254" ht="15" customHeight="1">
      <c r="A14" s="138">
        <v>9</v>
      </c>
      <c r="B14" s="142" t="s">
        <v>42</v>
      </c>
      <c r="C14" s="140" t="s">
        <v>43</v>
      </c>
      <c r="D14" s="141">
        <f t="shared" ref="D14:I14" si="2">D6-D10</f>
        <v>0</v>
      </c>
      <c r="E14" s="141">
        <f t="shared" si="2"/>
        <v>0</v>
      </c>
      <c r="F14" s="141">
        <f t="shared" si="2"/>
        <v>0</v>
      </c>
      <c r="G14" s="141">
        <f t="shared" si="2"/>
        <v>0</v>
      </c>
      <c r="H14" s="141">
        <f t="shared" si="2"/>
        <v>0</v>
      </c>
      <c r="I14" s="141">
        <f t="shared" si="2"/>
        <v>0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" customHeight="1">
      <c r="A15" s="30">
        <v>10</v>
      </c>
      <c r="B15" s="31"/>
      <c r="C15" s="32" t="s">
        <v>44</v>
      </c>
      <c r="D15" s="33"/>
      <c r="E15" s="33"/>
      <c r="F15" s="33"/>
      <c r="G15" s="33"/>
      <c r="H15" s="33"/>
      <c r="I15" s="33"/>
    </row>
    <row r="16" spans="1:254" ht="15" customHeight="1">
      <c r="A16" s="30">
        <v>11</v>
      </c>
      <c r="B16" s="31"/>
      <c r="C16" s="32" t="s">
        <v>45</v>
      </c>
      <c r="D16" s="33"/>
      <c r="E16" s="33"/>
      <c r="F16" s="33"/>
      <c r="G16" s="33"/>
      <c r="H16" s="33"/>
      <c r="I16" s="33"/>
    </row>
    <row r="17" spans="1:254" ht="15" customHeight="1">
      <c r="A17" s="138">
        <v>12</v>
      </c>
      <c r="B17" s="142" t="s">
        <v>46</v>
      </c>
      <c r="C17" s="140" t="s">
        <v>47</v>
      </c>
      <c r="D17" s="141">
        <f t="shared" ref="D17:I17" si="3">D15-D16</f>
        <v>0</v>
      </c>
      <c r="E17" s="141">
        <f t="shared" si="3"/>
        <v>0</v>
      </c>
      <c r="F17" s="141">
        <f t="shared" si="3"/>
        <v>0</v>
      </c>
      <c r="G17" s="141">
        <f t="shared" si="3"/>
        <v>0</v>
      </c>
      <c r="H17" s="141">
        <f t="shared" si="3"/>
        <v>0</v>
      </c>
      <c r="I17" s="141">
        <f t="shared" si="3"/>
        <v>0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" customHeight="1">
      <c r="A18" s="138">
        <v>13</v>
      </c>
      <c r="B18" s="143" t="s">
        <v>48</v>
      </c>
      <c r="C18" s="144" t="s">
        <v>49</v>
      </c>
      <c r="D18" s="145">
        <f t="shared" ref="D18:I18" si="4">SUM(D19:D24)</f>
        <v>0</v>
      </c>
      <c r="E18" s="145">
        <f t="shared" si="4"/>
        <v>0</v>
      </c>
      <c r="F18" s="145">
        <f t="shared" si="4"/>
        <v>0</v>
      </c>
      <c r="G18" s="145">
        <f t="shared" si="4"/>
        <v>0</v>
      </c>
      <c r="H18" s="145">
        <f t="shared" si="4"/>
        <v>0</v>
      </c>
      <c r="I18" s="145">
        <f t="shared" si="4"/>
        <v>0</v>
      </c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" customHeight="1">
      <c r="A19" s="30">
        <v>14</v>
      </c>
      <c r="B19" s="34"/>
      <c r="C19" s="35" t="s">
        <v>50</v>
      </c>
      <c r="D19" s="36"/>
      <c r="E19" s="36"/>
      <c r="F19" s="36"/>
      <c r="G19" s="36"/>
      <c r="H19" s="36"/>
      <c r="I19" s="36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</row>
    <row r="20" spans="1:254" ht="15" customHeight="1">
      <c r="A20" s="30">
        <v>15</v>
      </c>
      <c r="B20" s="34"/>
      <c r="C20" s="35" t="s">
        <v>51</v>
      </c>
      <c r="D20" s="36"/>
      <c r="E20" s="36"/>
      <c r="F20" s="36"/>
      <c r="G20" s="36"/>
      <c r="H20" s="36"/>
      <c r="I20" s="36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</row>
    <row r="21" spans="1:254" ht="15" customHeight="1">
      <c r="A21" s="30">
        <v>16</v>
      </c>
      <c r="B21" s="34"/>
      <c r="C21" s="35" t="s">
        <v>52</v>
      </c>
      <c r="D21" s="36"/>
      <c r="E21" s="36"/>
      <c r="F21" s="36"/>
      <c r="G21" s="36"/>
      <c r="H21" s="36"/>
      <c r="I21" s="36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</row>
    <row r="22" spans="1:254" ht="15" customHeight="1">
      <c r="A22" s="30">
        <v>17</v>
      </c>
      <c r="B22" s="34"/>
      <c r="C22" s="35" t="s">
        <v>53</v>
      </c>
      <c r="D22" s="36"/>
      <c r="E22" s="36"/>
      <c r="F22" s="36"/>
      <c r="G22" s="36"/>
      <c r="H22" s="36"/>
      <c r="I22" s="36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</row>
    <row r="23" spans="1:254" ht="15" customHeight="1">
      <c r="A23" s="30">
        <v>18</v>
      </c>
      <c r="B23" s="34"/>
      <c r="C23" s="35" t="s">
        <v>54</v>
      </c>
      <c r="D23" s="36"/>
      <c r="E23" s="36"/>
      <c r="F23" s="36"/>
      <c r="G23" s="36"/>
      <c r="H23" s="36"/>
      <c r="I23" s="36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</row>
    <row r="24" spans="1:254" ht="15" customHeight="1">
      <c r="A24" s="30">
        <v>19</v>
      </c>
      <c r="B24" s="34"/>
      <c r="C24" s="35" t="s">
        <v>2</v>
      </c>
      <c r="D24" s="36"/>
      <c r="E24" s="36"/>
      <c r="F24" s="36"/>
      <c r="G24" s="36"/>
      <c r="H24" s="36"/>
      <c r="I24" s="36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</row>
    <row r="25" spans="1:254" ht="15" customHeight="1">
      <c r="A25" s="138">
        <v>20</v>
      </c>
      <c r="B25" s="143" t="s">
        <v>55</v>
      </c>
      <c r="C25" s="144" t="s">
        <v>56</v>
      </c>
      <c r="D25" s="145">
        <f t="shared" ref="D25:I25" si="5">SUM(D26:D34)</f>
        <v>0</v>
      </c>
      <c r="E25" s="145">
        <f t="shared" si="5"/>
        <v>0</v>
      </c>
      <c r="F25" s="145">
        <f t="shared" si="5"/>
        <v>0</v>
      </c>
      <c r="G25" s="145">
        <f t="shared" si="5"/>
        <v>0</v>
      </c>
      <c r="H25" s="145">
        <f t="shared" si="5"/>
        <v>0</v>
      </c>
      <c r="I25" s="145">
        <f t="shared" si="5"/>
        <v>0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" customHeight="1">
      <c r="A26" s="30">
        <v>21</v>
      </c>
      <c r="B26" s="34"/>
      <c r="C26" s="35" t="s">
        <v>57</v>
      </c>
      <c r="D26" s="36"/>
      <c r="E26" s="36"/>
      <c r="F26" s="36"/>
      <c r="G26" s="36"/>
      <c r="H26" s="36"/>
      <c r="I26" s="36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</row>
    <row r="27" spans="1:254" ht="15" customHeight="1">
      <c r="A27" s="30">
        <v>22</v>
      </c>
      <c r="B27" s="34"/>
      <c r="C27" s="35" t="s">
        <v>58</v>
      </c>
      <c r="D27" s="36"/>
      <c r="E27" s="36"/>
      <c r="F27" s="36"/>
      <c r="G27" s="36"/>
      <c r="H27" s="36"/>
      <c r="I27" s="36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</row>
    <row r="28" spans="1:254" ht="15" customHeight="1">
      <c r="A28" s="30">
        <v>23</v>
      </c>
      <c r="B28" s="34"/>
      <c r="C28" s="35" t="s">
        <v>59</v>
      </c>
      <c r="D28" s="36"/>
      <c r="E28" s="36"/>
      <c r="F28" s="36"/>
      <c r="G28" s="36"/>
      <c r="H28" s="36"/>
      <c r="I28" s="36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</row>
    <row r="29" spans="1:254" ht="15" customHeight="1">
      <c r="A29" s="30">
        <v>24</v>
      </c>
      <c r="B29" s="34"/>
      <c r="C29" s="35" t="s">
        <v>60</v>
      </c>
      <c r="D29" s="36"/>
      <c r="E29" s="36"/>
      <c r="F29" s="36"/>
      <c r="G29" s="36"/>
      <c r="H29" s="36"/>
      <c r="I29" s="36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</row>
    <row r="30" spans="1:254" ht="15" customHeight="1">
      <c r="A30" s="30">
        <v>25</v>
      </c>
      <c r="B30" s="34"/>
      <c r="C30" s="35" t="s">
        <v>61</v>
      </c>
      <c r="D30" s="36"/>
      <c r="E30" s="36"/>
      <c r="F30" s="36"/>
      <c r="G30" s="36"/>
      <c r="H30" s="36"/>
      <c r="I30" s="36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</row>
    <row r="31" spans="1:254" ht="15" customHeight="1">
      <c r="A31" s="30">
        <v>26</v>
      </c>
      <c r="B31" s="34"/>
      <c r="C31" s="35" t="s">
        <v>62</v>
      </c>
      <c r="D31" s="36"/>
      <c r="E31" s="36"/>
      <c r="F31" s="36"/>
      <c r="G31" s="36"/>
      <c r="H31" s="36"/>
      <c r="I31" s="36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</row>
    <row r="32" spans="1:254" ht="15" customHeight="1">
      <c r="A32" s="30">
        <v>27</v>
      </c>
      <c r="B32" s="34"/>
      <c r="C32" s="35" t="s">
        <v>63</v>
      </c>
      <c r="D32" s="36"/>
      <c r="E32" s="36"/>
      <c r="F32" s="36"/>
      <c r="G32" s="36"/>
      <c r="H32" s="36"/>
      <c r="I32" s="36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</row>
    <row r="33" spans="1:254" ht="15" customHeight="1">
      <c r="A33" s="30">
        <v>28</v>
      </c>
      <c r="B33" s="34"/>
      <c r="C33" s="35" t="s">
        <v>64</v>
      </c>
      <c r="D33" s="36"/>
      <c r="E33" s="36"/>
      <c r="F33" s="36"/>
      <c r="G33" s="36"/>
      <c r="H33" s="36"/>
      <c r="I33" s="36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</row>
    <row r="34" spans="1:254" ht="15" customHeight="1">
      <c r="A34" s="30">
        <v>29</v>
      </c>
      <c r="B34" s="34"/>
      <c r="C34" s="35" t="s">
        <v>65</v>
      </c>
      <c r="D34" s="36"/>
      <c r="E34" s="36"/>
      <c r="F34" s="36"/>
      <c r="G34" s="36"/>
      <c r="H34" s="36"/>
      <c r="I34" s="36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</row>
    <row r="35" spans="1:254" ht="15" customHeight="1">
      <c r="A35" s="138">
        <v>30</v>
      </c>
      <c r="B35" s="146" t="s">
        <v>66</v>
      </c>
      <c r="C35" s="144" t="s">
        <v>67</v>
      </c>
      <c r="D35" s="145">
        <f t="shared" ref="D35:I35" si="6">D18-D25</f>
        <v>0</v>
      </c>
      <c r="E35" s="145">
        <f t="shared" si="6"/>
        <v>0</v>
      </c>
      <c r="F35" s="145">
        <f t="shared" si="6"/>
        <v>0</v>
      </c>
      <c r="G35" s="145">
        <f t="shared" si="6"/>
        <v>0</v>
      </c>
      <c r="H35" s="145">
        <f t="shared" si="6"/>
        <v>0</v>
      </c>
      <c r="I35" s="145">
        <f t="shared" si="6"/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24">
      <c r="A36" s="138">
        <v>31</v>
      </c>
      <c r="B36" s="139" t="s">
        <v>68</v>
      </c>
      <c r="C36" s="140" t="s">
        <v>69</v>
      </c>
      <c r="D36" s="141">
        <f t="shared" ref="D36:I36" si="7">D14+D17+D35</f>
        <v>0</v>
      </c>
      <c r="E36" s="141">
        <f t="shared" si="7"/>
        <v>0</v>
      </c>
      <c r="F36" s="141">
        <f t="shared" si="7"/>
        <v>0</v>
      </c>
      <c r="G36" s="141">
        <f t="shared" si="7"/>
        <v>0</v>
      </c>
      <c r="H36" s="141">
        <f t="shared" si="7"/>
        <v>0</v>
      </c>
      <c r="I36" s="141">
        <f t="shared" si="7"/>
        <v>0</v>
      </c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ht="24">
      <c r="A37" s="30">
        <v>32</v>
      </c>
      <c r="B37" s="31"/>
      <c r="C37" s="38" t="s">
        <v>70</v>
      </c>
      <c r="D37" s="39"/>
      <c r="E37" s="39"/>
      <c r="F37" s="39"/>
      <c r="G37" s="39"/>
      <c r="H37" s="39"/>
      <c r="I37" s="3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1:254" ht="15" customHeight="1">
      <c r="A38" s="138">
        <v>33</v>
      </c>
      <c r="B38" s="139" t="s">
        <v>71</v>
      </c>
      <c r="C38" s="140" t="s">
        <v>72</v>
      </c>
      <c r="D38" s="141">
        <f t="shared" ref="D38:I38" si="8">D36-D37</f>
        <v>0</v>
      </c>
      <c r="E38" s="141">
        <f t="shared" si="8"/>
        <v>0</v>
      </c>
      <c r="F38" s="141">
        <f t="shared" si="8"/>
        <v>0</v>
      </c>
      <c r="G38" s="141">
        <f t="shared" si="8"/>
        <v>0</v>
      </c>
      <c r="H38" s="141">
        <f t="shared" si="8"/>
        <v>0</v>
      </c>
      <c r="I38" s="141">
        <f t="shared" si="8"/>
        <v>0</v>
      </c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1:254" ht="15" customHeight="1">
      <c r="A39" s="30">
        <v>34</v>
      </c>
      <c r="B39" s="31"/>
      <c r="C39" s="32" t="s">
        <v>73</v>
      </c>
      <c r="D39" s="33"/>
      <c r="E39" s="33"/>
      <c r="F39" s="33"/>
      <c r="G39" s="33"/>
      <c r="H39" s="33"/>
      <c r="I39" s="33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</row>
    <row r="40" spans="1:254" ht="15" customHeight="1">
      <c r="A40" s="138">
        <v>35</v>
      </c>
      <c r="B40" s="139" t="s">
        <v>74</v>
      </c>
      <c r="C40" s="140" t="s">
        <v>75</v>
      </c>
      <c r="D40" s="141">
        <f t="shared" ref="D40:I40" si="9">D38-D39</f>
        <v>0</v>
      </c>
      <c r="E40" s="141">
        <f t="shared" si="9"/>
        <v>0</v>
      </c>
      <c r="F40" s="141">
        <f t="shared" si="9"/>
        <v>0</v>
      </c>
      <c r="G40" s="141">
        <f t="shared" si="9"/>
        <v>0</v>
      </c>
      <c r="H40" s="141">
        <f t="shared" si="9"/>
        <v>0</v>
      </c>
      <c r="I40" s="141">
        <f t="shared" si="9"/>
        <v>0</v>
      </c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</row>
    <row r="41" spans="1:254" ht="15" customHeight="1">
      <c r="A41" s="30">
        <v>36</v>
      </c>
      <c r="B41" s="40"/>
      <c r="C41" s="41" t="s">
        <v>27</v>
      </c>
      <c r="D41" s="42"/>
      <c r="E41" s="42"/>
      <c r="F41" s="42"/>
      <c r="G41" s="42"/>
      <c r="H41" s="42"/>
      <c r="I41" s="42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</row>
    <row r="42" spans="1:254" ht="15" customHeight="1">
      <c r="A42" s="30">
        <v>37</v>
      </c>
      <c r="B42" s="40"/>
      <c r="C42" s="41" t="s">
        <v>76</v>
      </c>
      <c r="D42" s="42"/>
      <c r="E42" s="42"/>
      <c r="F42" s="42"/>
      <c r="G42" s="42"/>
      <c r="H42" s="42"/>
      <c r="I42" s="42"/>
    </row>
    <row r="43" spans="1:254" ht="15" customHeight="1">
      <c r="A43" s="138">
        <v>38</v>
      </c>
      <c r="B43" s="143" t="s">
        <v>77</v>
      </c>
      <c r="C43" s="147" t="s">
        <v>78</v>
      </c>
      <c r="D43" s="145">
        <f t="shared" ref="D43:I43" si="10">SUM(D44:D49)</f>
        <v>0</v>
      </c>
      <c r="E43" s="145">
        <f t="shared" si="10"/>
        <v>0</v>
      </c>
      <c r="F43" s="145">
        <f t="shared" si="10"/>
        <v>0</v>
      </c>
      <c r="G43" s="145">
        <f t="shared" si="10"/>
        <v>0</v>
      </c>
      <c r="H43" s="145">
        <f t="shared" si="10"/>
        <v>0</v>
      </c>
      <c r="I43" s="145">
        <f t="shared" si="10"/>
        <v>0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</row>
    <row r="44" spans="1:254" ht="24">
      <c r="A44" s="30">
        <v>39</v>
      </c>
      <c r="B44" s="34"/>
      <c r="C44" s="43" t="s">
        <v>79</v>
      </c>
      <c r="D44" s="36"/>
      <c r="E44" s="36"/>
      <c r="F44" s="36"/>
      <c r="G44" s="36"/>
      <c r="H44" s="36"/>
      <c r="I44" s="36"/>
    </row>
    <row r="45" spans="1:254" ht="24">
      <c r="A45" s="30">
        <v>40</v>
      </c>
      <c r="B45" s="34"/>
      <c r="C45" s="43" t="s">
        <v>80</v>
      </c>
      <c r="D45" s="36"/>
      <c r="E45" s="36"/>
      <c r="F45" s="36"/>
      <c r="G45" s="36"/>
      <c r="H45" s="36"/>
      <c r="I45" s="36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</row>
    <row r="46" spans="1:254" ht="15" customHeight="1">
      <c r="A46" s="30">
        <v>41</v>
      </c>
      <c r="B46" s="34"/>
      <c r="C46" s="44" t="s">
        <v>81</v>
      </c>
      <c r="D46" s="36"/>
      <c r="E46" s="36"/>
      <c r="F46" s="36"/>
      <c r="G46" s="36"/>
      <c r="H46" s="36"/>
      <c r="I46" s="36"/>
    </row>
    <row r="47" spans="1:254" ht="24">
      <c r="A47" s="30">
        <v>42</v>
      </c>
      <c r="B47" s="34"/>
      <c r="C47" s="43" t="s">
        <v>82</v>
      </c>
      <c r="D47" s="36"/>
      <c r="E47" s="36"/>
      <c r="F47" s="36"/>
      <c r="G47" s="36"/>
      <c r="H47" s="36"/>
      <c r="I47" s="36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</row>
    <row r="48" spans="1:254" ht="24">
      <c r="A48" s="30">
        <v>43</v>
      </c>
      <c r="B48" s="34"/>
      <c r="C48" s="45" t="s">
        <v>83</v>
      </c>
      <c r="D48" s="36"/>
      <c r="E48" s="36"/>
      <c r="F48" s="36"/>
      <c r="G48" s="36"/>
      <c r="H48" s="36"/>
      <c r="I48" s="36"/>
    </row>
    <row r="49" spans="1:254" ht="15" customHeight="1">
      <c r="A49" s="30">
        <v>44</v>
      </c>
      <c r="B49" s="34"/>
      <c r="C49" s="46" t="s">
        <v>84</v>
      </c>
      <c r="D49" s="36"/>
      <c r="E49" s="36"/>
      <c r="F49" s="36"/>
      <c r="G49" s="36"/>
      <c r="H49" s="36"/>
      <c r="I49" s="36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</row>
    <row r="50" spans="1:254" ht="15" customHeight="1">
      <c r="A50" s="138">
        <v>45</v>
      </c>
      <c r="B50" s="143" t="s">
        <v>85</v>
      </c>
      <c r="C50" s="147" t="s">
        <v>86</v>
      </c>
      <c r="D50" s="145">
        <f t="shared" ref="D50:I50" si="11">D40+D43</f>
        <v>0</v>
      </c>
      <c r="E50" s="145">
        <f t="shared" si="11"/>
        <v>0</v>
      </c>
      <c r="F50" s="145">
        <f t="shared" si="11"/>
        <v>0</v>
      </c>
      <c r="G50" s="145">
        <f t="shared" si="11"/>
        <v>0</v>
      </c>
      <c r="H50" s="145">
        <f t="shared" si="11"/>
        <v>0</v>
      </c>
      <c r="I50" s="145">
        <f t="shared" si="11"/>
        <v>0</v>
      </c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  <c r="IP50" s="29"/>
      <c r="IQ50" s="29"/>
      <c r="IR50" s="29"/>
      <c r="IS50" s="29"/>
      <c r="IT50" s="29"/>
    </row>
    <row r="51" spans="1:254" ht="15" customHeight="1">
      <c r="A51" s="30">
        <v>46</v>
      </c>
      <c r="B51" s="34"/>
      <c r="C51" s="47" t="s">
        <v>27</v>
      </c>
      <c r="D51" s="36"/>
      <c r="E51" s="36"/>
      <c r="F51" s="36"/>
      <c r="G51" s="36"/>
      <c r="H51" s="36"/>
      <c r="I51" s="36"/>
    </row>
    <row r="52" spans="1:254" ht="15" customHeight="1">
      <c r="A52" s="30">
        <v>47</v>
      </c>
      <c r="B52" s="34"/>
      <c r="C52" s="47" t="s">
        <v>76</v>
      </c>
      <c r="D52" s="36"/>
      <c r="E52" s="36"/>
      <c r="F52" s="36"/>
      <c r="G52" s="36"/>
      <c r="H52" s="36"/>
      <c r="I52" s="36"/>
    </row>
    <row r="53" spans="1:254" ht="15" customHeight="1">
      <c r="A53" s="138">
        <v>48</v>
      </c>
      <c r="B53" s="148"/>
      <c r="C53" s="147" t="s">
        <v>28</v>
      </c>
      <c r="D53" s="149"/>
      <c r="E53" s="149"/>
      <c r="F53" s="149"/>
      <c r="G53" s="149"/>
      <c r="H53" s="149"/>
      <c r="I53" s="149"/>
    </row>
    <row r="54" spans="1:254">
      <c r="A54" s="48"/>
      <c r="B54" s="49"/>
      <c r="C54" s="50"/>
      <c r="D54" s="51"/>
      <c r="E54" s="51"/>
      <c r="F54" s="51"/>
      <c r="G54" s="51"/>
      <c r="H54" s="51"/>
      <c r="I54" s="51"/>
    </row>
    <row r="55" spans="1:254">
      <c r="A55" s="52"/>
      <c r="B55" s="53"/>
      <c r="C55" s="54"/>
      <c r="D55" s="51"/>
      <c r="E55" s="51"/>
      <c r="F55" s="51"/>
      <c r="G55" s="51"/>
      <c r="H55" s="51"/>
      <c r="I55" s="51"/>
    </row>
    <row r="56" spans="1:254">
      <c r="C56" s="20"/>
    </row>
    <row r="57" spans="1:254">
      <c r="C57" s="20"/>
    </row>
    <row r="58" spans="1:254">
      <c r="C58" s="20"/>
    </row>
    <row r="59" spans="1:254">
      <c r="C59" s="20"/>
    </row>
    <row r="60" spans="1:254">
      <c r="C60" s="20"/>
    </row>
    <row r="61" spans="1:254">
      <c r="C61" s="20"/>
    </row>
    <row r="62" spans="1:254">
      <c r="C62" s="20"/>
    </row>
  </sheetData>
  <conditionalFormatting sqref="D4:I4">
    <cfRule type="expression" dxfId="2" priority="1" stopIfTrue="1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workbookViewId="0">
      <selection activeCell="I4" sqref="I4"/>
    </sheetView>
  </sheetViews>
  <sheetFormatPr defaultRowHeight="12"/>
  <cols>
    <col min="1" max="1" width="7" style="55" bestFit="1" customWidth="1"/>
    <col min="2" max="2" width="15.5703125" style="56" customWidth="1"/>
    <col min="3" max="3" width="43.7109375" style="57" customWidth="1"/>
    <col min="4" max="9" width="15.5703125" style="58" customWidth="1"/>
    <col min="10" max="16384" width="9.140625" style="56"/>
  </cols>
  <sheetData>
    <row r="1" spans="1:44" ht="15.75" customHeight="1">
      <c r="A1" s="117" t="str">
        <f>+"Leasing društvo: "&amp;drustvo</f>
        <v>Leasing društvo: ABC Leasing  d.o.o.</v>
      </c>
    </row>
    <row r="2" spans="1:44" ht="15.75" customHeight="1">
      <c r="A2" s="16" t="s">
        <v>196</v>
      </c>
    </row>
    <row r="3" spans="1:44" ht="15.75" customHeight="1">
      <c r="I3" s="21" t="s">
        <v>201</v>
      </c>
    </row>
    <row r="4" spans="1:44" ht="48">
      <c r="A4" s="59" t="s">
        <v>1</v>
      </c>
      <c r="B4" s="60" t="s">
        <v>30</v>
      </c>
      <c r="C4" s="60" t="s">
        <v>31</v>
      </c>
      <c r="D4" s="61">
        <f>+datum</f>
        <v>42094</v>
      </c>
      <c r="E4" s="61">
        <f>IF(D4="","",IF(YEAR(D4)=YEAR(datum)+2,"",IF((MONTH(D4)=12),DATE(YEAR(D4)+1,3,31),IF(MONTH(D4)&lt;&gt;12,DATE(YEAR(D4),MONTH(D4)+3,IF(OR(MONTH(D4)=3,MONTH(D4)=6),30,31))))))</f>
        <v>42185</v>
      </c>
      <c r="F4" s="61">
        <f>IF(E4="","",IF(YEAR(E4)=YEAR(datum)+2,"",IF((MONTH(E4)=12),DATE(YEAR(E4)+1,3,31),IF(MONTH(E4)&lt;&gt;12,DATE(YEAR(E4),MONTH(E4)+3,IF(OR(MONTH(E4)=3,MONTH(E4)=6),30,31))))))</f>
        <v>42277</v>
      </c>
      <c r="G4" s="61">
        <f>IF(F4="","",IF(YEAR(F4)=YEAR(datum)+2,"",IF((MONTH(F4)=12),DATE(YEAR(F4)+1,3,31),IF(MONTH(F4)&lt;&gt;12,DATE(YEAR(F4),MONTH(F4)+3,IF(OR(MONTH(F4)=3,MONTH(F4)=6),30,31))))))</f>
        <v>42369</v>
      </c>
      <c r="H4" s="61">
        <f>IF(G4="","",IF(YEAR(G4)=YEAR(datum)+2,"",IF((MONTH(G4)=12),DATE(YEAR(G4)+1,12,31),IF(MONTH(G4)&lt;&gt;12,DATE(YEAR(G4),12,31)))))</f>
        <v>42735</v>
      </c>
      <c r="I4" s="61">
        <f>IF(H4="","",IF(YEAR(H4)=YEAR(datum)+2,"",IF((MONTH(H4)=12),DATE(YEAR(H4)+1,12,31),IF(MONTH(H4)&lt;&gt;12,DATE(YEAR(H4),12,31)))))</f>
        <v>43100</v>
      </c>
    </row>
    <row r="5" spans="1:44" ht="12" customHeight="1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2">
        <v>6</v>
      </c>
      <c r="G5" s="62">
        <v>7</v>
      </c>
      <c r="H5" s="62">
        <v>8</v>
      </c>
      <c r="I5" s="62">
        <v>9</v>
      </c>
    </row>
    <row r="6" spans="1:44" ht="15" customHeight="1">
      <c r="A6" s="129">
        <v>1</v>
      </c>
      <c r="B6" s="130" t="s">
        <v>87</v>
      </c>
      <c r="C6" s="131" t="s">
        <v>88</v>
      </c>
      <c r="D6" s="132">
        <f t="shared" ref="D6:I6" si="0">D7+D8+D20+D26</f>
        <v>0</v>
      </c>
      <c r="E6" s="132">
        <f t="shared" si="0"/>
        <v>0</v>
      </c>
      <c r="F6" s="132">
        <f t="shared" si="0"/>
        <v>0</v>
      </c>
      <c r="G6" s="132">
        <f t="shared" si="0"/>
        <v>0</v>
      </c>
      <c r="H6" s="132">
        <f t="shared" si="0"/>
        <v>0</v>
      </c>
      <c r="I6" s="132">
        <f t="shared" si="0"/>
        <v>0</v>
      </c>
    </row>
    <row r="7" spans="1:44" s="67" customFormat="1" ht="15" customHeight="1">
      <c r="A7" s="63">
        <v>2</v>
      </c>
      <c r="B7" s="64"/>
      <c r="C7" s="65" t="s">
        <v>89</v>
      </c>
      <c r="D7" s="66"/>
      <c r="E7" s="66"/>
      <c r="F7" s="66"/>
      <c r="G7" s="66"/>
      <c r="H7" s="66"/>
      <c r="I7" s="6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</row>
    <row r="8" spans="1:44" s="71" customFormat="1" ht="15" customHeight="1">
      <c r="A8" s="68">
        <v>3</v>
      </c>
      <c r="B8" s="60" t="s">
        <v>90</v>
      </c>
      <c r="C8" s="69" t="s">
        <v>91</v>
      </c>
      <c r="D8" s="70">
        <f t="shared" ref="D8:I8" si="1">D9+D10+D18+D19</f>
        <v>0</v>
      </c>
      <c r="E8" s="70">
        <f t="shared" si="1"/>
        <v>0</v>
      </c>
      <c r="F8" s="70">
        <f t="shared" si="1"/>
        <v>0</v>
      </c>
      <c r="G8" s="70">
        <f t="shared" si="1"/>
        <v>0</v>
      </c>
      <c r="H8" s="70">
        <f t="shared" si="1"/>
        <v>0</v>
      </c>
      <c r="I8" s="70">
        <f t="shared" si="1"/>
        <v>0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</row>
    <row r="9" spans="1:44" s="74" customFormat="1" ht="15" customHeight="1">
      <c r="A9" s="68">
        <v>4</v>
      </c>
      <c r="B9" s="60"/>
      <c r="C9" s="69" t="s">
        <v>92</v>
      </c>
      <c r="D9" s="72"/>
      <c r="E9" s="72"/>
      <c r="F9" s="72"/>
      <c r="G9" s="72"/>
      <c r="H9" s="72"/>
      <c r="I9" s="72"/>
      <c r="J9" s="56"/>
      <c r="K9" s="73"/>
      <c r="L9" s="73"/>
      <c r="M9" s="73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</row>
    <row r="10" spans="1:44" s="74" customFormat="1" ht="15" customHeight="1">
      <c r="A10" s="68">
        <v>5</v>
      </c>
      <c r="B10" s="60" t="s">
        <v>93</v>
      </c>
      <c r="C10" s="75" t="s">
        <v>94</v>
      </c>
      <c r="D10" s="70">
        <f t="shared" ref="D10:I10" si="2">SUM(D11:D17)</f>
        <v>0</v>
      </c>
      <c r="E10" s="70">
        <f t="shared" si="2"/>
        <v>0</v>
      </c>
      <c r="F10" s="70">
        <f t="shared" si="2"/>
        <v>0</v>
      </c>
      <c r="G10" s="70">
        <f t="shared" si="2"/>
        <v>0</v>
      </c>
      <c r="H10" s="70">
        <f t="shared" si="2"/>
        <v>0</v>
      </c>
      <c r="I10" s="70">
        <f t="shared" si="2"/>
        <v>0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</row>
    <row r="11" spans="1:44" ht="15" customHeight="1">
      <c r="A11" s="76">
        <v>6</v>
      </c>
      <c r="B11" s="77"/>
      <c r="C11" s="78" t="s">
        <v>95</v>
      </c>
      <c r="D11" s="79"/>
      <c r="E11" s="79"/>
      <c r="F11" s="79"/>
      <c r="G11" s="79"/>
      <c r="H11" s="79"/>
      <c r="I11" s="79"/>
    </row>
    <row r="12" spans="1:44" ht="15" customHeight="1">
      <c r="A12" s="80">
        <v>7</v>
      </c>
      <c r="B12" s="77"/>
      <c r="C12" s="81" t="s">
        <v>96</v>
      </c>
      <c r="D12" s="82"/>
      <c r="E12" s="79"/>
      <c r="F12" s="79"/>
      <c r="G12" s="79"/>
      <c r="H12" s="79"/>
      <c r="I12" s="79"/>
    </row>
    <row r="13" spans="1:44" ht="15" customHeight="1">
      <c r="A13" s="80">
        <v>8</v>
      </c>
      <c r="B13" s="77"/>
      <c r="C13" s="81" t="s">
        <v>97</v>
      </c>
      <c r="D13" s="82"/>
      <c r="E13" s="79"/>
      <c r="F13" s="79"/>
      <c r="G13" s="79"/>
      <c r="H13" s="79"/>
      <c r="I13" s="79"/>
    </row>
    <row r="14" spans="1:44" ht="15" customHeight="1">
      <c r="A14" s="80">
        <v>9</v>
      </c>
      <c r="B14" s="77"/>
      <c r="C14" s="78" t="s">
        <v>98</v>
      </c>
      <c r="D14" s="79"/>
      <c r="E14" s="79"/>
      <c r="F14" s="79"/>
      <c r="G14" s="79"/>
      <c r="H14" s="79"/>
      <c r="I14" s="79"/>
    </row>
    <row r="15" spans="1:44" ht="15" customHeight="1">
      <c r="A15" s="80">
        <v>10</v>
      </c>
      <c r="B15" s="77"/>
      <c r="C15" s="78" t="s">
        <v>99</v>
      </c>
      <c r="D15" s="79"/>
      <c r="E15" s="79"/>
      <c r="F15" s="79"/>
      <c r="G15" s="79"/>
      <c r="H15" s="79"/>
      <c r="I15" s="79"/>
    </row>
    <row r="16" spans="1:44" s="83" customFormat="1" ht="15" customHeight="1">
      <c r="A16" s="80">
        <v>11</v>
      </c>
      <c r="B16" s="77"/>
      <c r="C16" s="78" t="s">
        <v>100</v>
      </c>
      <c r="D16" s="79"/>
      <c r="E16" s="79"/>
      <c r="F16" s="79"/>
      <c r="G16" s="79"/>
      <c r="H16" s="79"/>
      <c r="I16" s="79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</row>
    <row r="17" spans="1:44" ht="15" customHeight="1">
      <c r="A17" s="80">
        <v>12</v>
      </c>
      <c r="B17" s="77"/>
      <c r="C17" s="78" t="s">
        <v>4</v>
      </c>
      <c r="D17" s="79"/>
      <c r="E17" s="79"/>
      <c r="F17" s="79"/>
      <c r="G17" s="79"/>
      <c r="H17" s="79"/>
      <c r="I17" s="79"/>
    </row>
    <row r="18" spans="1:44" s="74" customFormat="1" ht="15" customHeight="1">
      <c r="A18" s="68">
        <v>13</v>
      </c>
      <c r="B18" s="77"/>
      <c r="C18" s="75" t="s">
        <v>101</v>
      </c>
      <c r="D18" s="72"/>
      <c r="E18" s="72"/>
      <c r="F18" s="72"/>
      <c r="G18" s="72"/>
      <c r="H18" s="72"/>
      <c r="I18" s="72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</row>
    <row r="19" spans="1:44" s="67" customFormat="1" ht="15" customHeight="1">
      <c r="A19" s="68">
        <v>14</v>
      </c>
      <c r="B19" s="77"/>
      <c r="C19" s="75" t="s">
        <v>102</v>
      </c>
      <c r="D19" s="72"/>
      <c r="E19" s="72"/>
      <c r="F19" s="72"/>
      <c r="G19" s="72"/>
      <c r="H19" s="72"/>
      <c r="I19" s="72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</row>
    <row r="20" spans="1:44" s="67" customFormat="1" ht="15" customHeight="1">
      <c r="A20" s="68">
        <v>15</v>
      </c>
      <c r="B20" s="60" t="s">
        <v>103</v>
      </c>
      <c r="C20" s="75" t="s">
        <v>104</v>
      </c>
      <c r="D20" s="70">
        <f t="shared" ref="D20:I20" si="3">SUM(D21:D25)</f>
        <v>0</v>
      </c>
      <c r="E20" s="70">
        <f t="shared" si="3"/>
        <v>0</v>
      </c>
      <c r="F20" s="70">
        <f t="shared" si="3"/>
        <v>0</v>
      </c>
      <c r="G20" s="70">
        <f t="shared" si="3"/>
        <v>0</v>
      </c>
      <c r="H20" s="70">
        <f t="shared" si="3"/>
        <v>0</v>
      </c>
      <c r="I20" s="70">
        <f t="shared" si="3"/>
        <v>0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</row>
    <row r="21" spans="1:44" ht="22.5" customHeight="1">
      <c r="A21" s="80">
        <v>16</v>
      </c>
      <c r="B21" s="77"/>
      <c r="C21" s="78" t="s">
        <v>105</v>
      </c>
      <c r="D21" s="72"/>
      <c r="E21" s="72"/>
      <c r="F21" s="72"/>
      <c r="G21" s="72"/>
      <c r="H21" s="72"/>
      <c r="I21" s="72"/>
    </row>
    <row r="22" spans="1:44" ht="15" customHeight="1">
      <c r="A22" s="80">
        <v>17</v>
      </c>
      <c r="B22" s="77"/>
      <c r="C22" s="78" t="s">
        <v>106</v>
      </c>
      <c r="D22" s="72"/>
      <c r="E22" s="72"/>
      <c r="F22" s="72"/>
      <c r="G22" s="72"/>
      <c r="H22" s="72"/>
      <c r="I22" s="72"/>
    </row>
    <row r="23" spans="1:44" ht="15" customHeight="1">
      <c r="A23" s="76">
        <v>18</v>
      </c>
      <c r="B23" s="77"/>
      <c r="C23" s="78" t="s">
        <v>107</v>
      </c>
      <c r="D23" s="72"/>
      <c r="E23" s="72"/>
      <c r="F23" s="72"/>
      <c r="G23" s="72"/>
      <c r="H23" s="72"/>
      <c r="I23" s="72"/>
    </row>
    <row r="24" spans="1:44" ht="15" customHeight="1">
      <c r="A24" s="80">
        <v>19</v>
      </c>
      <c r="B24" s="77"/>
      <c r="C24" s="78" t="s">
        <v>108</v>
      </c>
      <c r="D24" s="72"/>
      <c r="E24" s="72"/>
      <c r="F24" s="72"/>
      <c r="G24" s="72"/>
      <c r="H24" s="72"/>
      <c r="I24" s="72"/>
    </row>
    <row r="25" spans="1:44" ht="15" customHeight="1">
      <c r="A25" s="80">
        <v>20</v>
      </c>
      <c r="B25" s="77"/>
      <c r="C25" s="78" t="s">
        <v>109</v>
      </c>
      <c r="D25" s="72"/>
      <c r="E25" s="72"/>
      <c r="F25" s="72"/>
      <c r="G25" s="72"/>
      <c r="H25" s="72"/>
      <c r="I25" s="72"/>
    </row>
    <row r="26" spans="1:44" s="74" customFormat="1" ht="15" customHeight="1">
      <c r="A26" s="68">
        <v>21</v>
      </c>
      <c r="B26" s="60" t="s">
        <v>110</v>
      </c>
      <c r="C26" s="75" t="s">
        <v>111</v>
      </c>
      <c r="D26" s="70">
        <f t="shared" ref="D26:I26" si="4">SUM(D27:D28)</f>
        <v>0</v>
      </c>
      <c r="E26" s="70">
        <f t="shared" si="4"/>
        <v>0</v>
      </c>
      <c r="F26" s="70">
        <f t="shared" si="4"/>
        <v>0</v>
      </c>
      <c r="G26" s="70">
        <f t="shared" si="4"/>
        <v>0</v>
      </c>
      <c r="H26" s="70">
        <f t="shared" si="4"/>
        <v>0</v>
      </c>
      <c r="I26" s="70">
        <f t="shared" si="4"/>
        <v>0</v>
      </c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</row>
    <row r="27" spans="1:44" s="83" customFormat="1" ht="15" customHeight="1">
      <c r="A27" s="76">
        <v>22</v>
      </c>
      <c r="B27" s="77"/>
      <c r="C27" s="78" t="s">
        <v>112</v>
      </c>
      <c r="D27" s="72"/>
      <c r="E27" s="72"/>
      <c r="F27" s="72"/>
      <c r="G27" s="72"/>
      <c r="H27" s="72"/>
      <c r="I27" s="72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</row>
    <row r="28" spans="1:44" ht="15" customHeight="1">
      <c r="A28" s="76">
        <v>23</v>
      </c>
      <c r="B28" s="84"/>
      <c r="C28" s="78" t="s">
        <v>113</v>
      </c>
      <c r="D28" s="72"/>
      <c r="E28" s="72"/>
      <c r="F28" s="72"/>
      <c r="G28" s="72"/>
      <c r="H28" s="72"/>
      <c r="I28" s="72"/>
    </row>
    <row r="29" spans="1:44" s="85" customFormat="1" ht="15" customHeight="1">
      <c r="A29" s="80">
        <v>24</v>
      </c>
      <c r="B29" s="77"/>
      <c r="C29" s="75" t="s">
        <v>114</v>
      </c>
      <c r="D29" s="72"/>
      <c r="E29" s="72"/>
      <c r="F29" s="72"/>
      <c r="G29" s="72"/>
      <c r="H29" s="72"/>
      <c r="I29" s="72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</row>
    <row r="30" spans="1:44" ht="15" customHeight="1">
      <c r="A30" s="129">
        <v>25</v>
      </c>
      <c r="B30" s="130" t="s">
        <v>115</v>
      </c>
      <c r="C30" s="131" t="s">
        <v>116</v>
      </c>
      <c r="D30" s="132">
        <f t="shared" ref="D30:I30" si="5">D31+D32+D37+D43</f>
        <v>0</v>
      </c>
      <c r="E30" s="132">
        <f t="shared" si="5"/>
        <v>0</v>
      </c>
      <c r="F30" s="132">
        <f t="shared" si="5"/>
        <v>0</v>
      </c>
      <c r="G30" s="132">
        <f t="shared" si="5"/>
        <v>0</v>
      </c>
      <c r="H30" s="132">
        <f t="shared" si="5"/>
        <v>0</v>
      </c>
      <c r="I30" s="132">
        <f t="shared" si="5"/>
        <v>0</v>
      </c>
    </row>
    <row r="31" spans="1:44" s="74" customFormat="1" ht="15" customHeight="1">
      <c r="A31" s="76">
        <v>26</v>
      </c>
      <c r="B31" s="84"/>
      <c r="C31" s="75" t="s">
        <v>117</v>
      </c>
      <c r="D31" s="72"/>
      <c r="E31" s="72"/>
      <c r="F31" s="72"/>
      <c r="G31" s="72"/>
      <c r="H31" s="72"/>
      <c r="I31" s="72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</row>
    <row r="32" spans="1:44" s="74" customFormat="1" ht="15" customHeight="1">
      <c r="A32" s="63">
        <v>27</v>
      </c>
      <c r="B32" s="60" t="s">
        <v>118</v>
      </c>
      <c r="C32" s="75" t="s">
        <v>119</v>
      </c>
      <c r="D32" s="70">
        <f t="shared" ref="D32:I32" si="6">SUM(D33:D36)</f>
        <v>0</v>
      </c>
      <c r="E32" s="70">
        <f t="shared" si="6"/>
        <v>0</v>
      </c>
      <c r="F32" s="70">
        <f t="shared" si="6"/>
        <v>0</v>
      </c>
      <c r="G32" s="70">
        <f t="shared" si="6"/>
        <v>0</v>
      </c>
      <c r="H32" s="70">
        <f t="shared" si="6"/>
        <v>0</v>
      </c>
      <c r="I32" s="70">
        <f t="shared" si="6"/>
        <v>0</v>
      </c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</row>
    <row r="33" spans="1:44" ht="15" customHeight="1">
      <c r="A33" s="76">
        <v>28</v>
      </c>
      <c r="B33" s="77"/>
      <c r="C33" s="78" t="s">
        <v>120</v>
      </c>
      <c r="D33" s="72"/>
      <c r="E33" s="72"/>
      <c r="F33" s="72"/>
      <c r="G33" s="72"/>
      <c r="H33" s="72"/>
      <c r="I33" s="72"/>
    </row>
    <row r="34" spans="1:44" ht="15" customHeight="1">
      <c r="A34" s="76">
        <v>29</v>
      </c>
      <c r="B34" s="77"/>
      <c r="C34" s="78" t="s">
        <v>112</v>
      </c>
      <c r="D34" s="72"/>
      <c r="E34" s="72"/>
      <c r="F34" s="72"/>
      <c r="G34" s="72"/>
      <c r="H34" s="72"/>
      <c r="I34" s="72"/>
    </row>
    <row r="35" spans="1:44" ht="15" customHeight="1">
      <c r="A35" s="76">
        <v>30</v>
      </c>
      <c r="B35" s="77"/>
      <c r="C35" s="78" t="s">
        <v>121</v>
      </c>
      <c r="D35" s="72"/>
      <c r="E35" s="72"/>
      <c r="F35" s="72"/>
      <c r="G35" s="72"/>
      <c r="H35" s="72"/>
      <c r="I35" s="72"/>
    </row>
    <row r="36" spans="1:44" ht="15" customHeight="1">
      <c r="A36" s="76">
        <v>31</v>
      </c>
      <c r="B36" s="77"/>
      <c r="C36" s="78" t="s">
        <v>122</v>
      </c>
      <c r="D36" s="72"/>
      <c r="E36" s="72"/>
      <c r="F36" s="72"/>
      <c r="G36" s="72"/>
      <c r="H36" s="72"/>
      <c r="I36" s="72"/>
    </row>
    <row r="37" spans="1:44" s="74" customFormat="1" ht="15" customHeight="1">
      <c r="A37" s="63">
        <v>32</v>
      </c>
      <c r="B37" s="60" t="s">
        <v>123</v>
      </c>
      <c r="C37" s="75" t="s">
        <v>124</v>
      </c>
      <c r="D37" s="70">
        <f t="shared" ref="D37:I37" si="7">SUM(D38:D42)</f>
        <v>0</v>
      </c>
      <c r="E37" s="70">
        <f t="shared" si="7"/>
        <v>0</v>
      </c>
      <c r="F37" s="70">
        <f t="shared" si="7"/>
        <v>0</v>
      </c>
      <c r="G37" s="70">
        <f t="shared" si="7"/>
        <v>0</v>
      </c>
      <c r="H37" s="70">
        <f t="shared" si="7"/>
        <v>0</v>
      </c>
      <c r="I37" s="70">
        <f t="shared" si="7"/>
        <v>0</v>
      </c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</row>
    <row r="38" spans="1:44" ht="22.5" customHeight="1">
      <c r="A38" s="76">
        <v>33</v>
      </c>
      <c r="B38" s="77"/>
      <c r="C38" s="78" t="s">
        <v>105</v>
      </c>
      <c r="D38" s="72"/>
      <c r="E38" s="72"/>
      <c r="F38" s="72"/>
      <c r="G38" s="72"/>
      <c r="H38" s="72"/>
      <c r="I38" s="72"/>
    </row>
    <row r="39" spans="1:44" ht="15" customHeight="1">
      <c r="A39" s="76">
        <v>34</v>
      </c>
      <c r="B39" s="77"/>
      <c r="C39" s="78" t="s">
        <v>125</v>
      </c>
      <c r="D39" s="72"/>
      <c r="E39" s="72"/>
      <c r="F39" s="72"/>
      <c r="G39" s="72"/>
      <c r="H39" s="72"/>
      <c r="I39" s="72"/>
    </row>
    <row r="40" spans="1:44" ht="15" customHeight="1">
      <c r="A40" s="76">
        <v>35</v>
      </c>
      <c r="B40" s="77"/>
      <c r="C40" s="78" t="s">
        <v>126</v>
      </c>
      <c r="D40" s="72"/>
      <c r="E40" s="72"/>
      <c r="F40" s="72"/>
      <c r="G40" s="72"/>
      <c r="H40" s="72"/>
      <c r="I40" s="72"/>
    </row>
    <row r="41" spans="1:44" ht="15" customHeight="1">
      <c r="A41" s="76">
        <v>36</v>
      </c>
      <c r="B41" s="84"/>
      <c r="C41" s="78" t="s">
        <v>127</v>
      </c>
      <c r="D41" s="72"/>
      <c r="E41" s="72"/>
      <c r="F41" s="72"/>
      <c r="G41" s="72"/>
      <c r="H41" s="72"/>
      <c r="I41" s="72"/>
    </row>
    <row r="42" spans="1:44" ht="15" customHeight="1">
      <c r="A42" s="76">
        <v>37</v>
      </c>
      <c r="B42" s="84"/>
      <c r="C42" s="78" t="s">
        <v>128</v>
      </c>
      <c r="D42" s="72"/>
      <c r="E42" s="72"/>
      <c r="F42" s="72"/>
      <c r="G42" s="72"/>
      <c r="H42" s="72"/>
      <c r="I42" s="72"/>
    </row>
    <row r="43" spans="1:44" s="74" customFormat="1" ht="15" customHeight="1">
      <c r="A43" s="63">
        <v>38</v>
      </c>
      <c r="B43" s="84"/>
      <c r="C43" s="75" t="s">
        <v>129</v>
      </c>
      <c r="D43" s="72"/>
      <c r="E43" s="72"/>
      <c r="F43" s="72"/>
      <c r="G43" s="72"/>
      <c r="H43" s="72"/>
      <c r="I43" s="72"/>
    </row>
    <row r="44" spans="1:44" s="74" customFormat="1" ht="22.5" customHeight="1">
      <c r="A44" s="129">
        <v>39</v>
      </c>
      <c r="B44" s="133"/>
      <c r="C44" s="131" t="s">
        <v>130</v>
      </c>
      <c r="D44" s="134"/>
      <c r="E44" s="134"/>
      <c r="F44" s="134"/>
      <c r="G44" s="134"/>
      <c r="H44" s="134"/>
      <c r="I44" s="134"/>
    </row>
    <row r="45" spans="1:44" s="74" customFormat="1" ht="15" customHeight="1">
      <c r="A45" s="129">
        <v>40</v>
      </c>
      <c r="B45" s="130" t="s">
        <v>131</v>
      </c>
      <c r="C45" s="131" t="s">
        <v>132</v>
      </c>
      <c r="D45" s="132">
        <f t="shared" ref="D45:I45" si="8">+D6+D30+D44</f>
        <v>0</v>
      </c>
      <c r="E45" s="132">
        <f t="shared" si="8"/>
        <v>0</v>
      </c>
      <c r="F45" s="132">
        <f t="shared" si="8"/>
        <v>0</v>
      </c>
      <c r="G45" s="132">
        <f t="shared" si="8"/>
        <v>0</v>
      </c>
      <c r="H45" s="132">
        <f t="shared" si="8"/>
        <v>0</v>
      </c>
      <c r="I45" s="132">
        <f t="shared" si="8"/>
        <v>0</v>
      </c>
    </row>
    <row r="46" spans="1:44" s="74" customFormat="1" ht="15" customHeight="1">
      <c r="A46" s="63">
        <v>41</v>
      </c>
      <c r="B46" s="86"/>
      <c r="C46" s="75" t="s">
        <v>133</v>
      </c>
      <c r="D46" s="72"/>
      <c r="E46" s="72"/>
      <c r="F46" s="72"/>
      <c r="G46" s="72"/>
      <c r="H46" s="72"/>
      <c r="I46" s="72"/>
    </row>
    <row r="47" spans="1:44" s="87" customFormat="1" ht="15" customHeight="1">
      <c r="A47" s="129">
        <v>42</v>
      </c>
      <c r="B47" s="130" t="s">
        <v>134</v>
      </c>
      <c r="C47" s="131" t="s">
        <v>135</v>
      </c>
      <c r="D47" s="135">
        <f t="shared" ref="D47:I47" si="9">D48+D50+D51+D52+D53</f>
        <v>0</v>
      </c>
      <c r="E47" s="135">
        <f t="shared" si="9"/>
        <v>0</v>
      </c>
      <c r="F47" s="135">
        <f t="shared" si="9"/>
        <v>0</v>
      </c>
      <c r="G47" s="135">
        <f t="shared" si="9"/>
        <v>0</v>
      </c>
      <c r="H47" s="135">
        <f t="shared" si="9"/>
        <v>0</v>
      </c>
      <c r="I47" s="135">
        <f t="shared" si="9"/>
        <v>0</v>
      </c>
    </row>
    <row r="48" spans="1:44" s="87" customFormat="1" ht="15" customHeight="1">
      <c r="A48" s="76">
        <v>43</v>
      </c>
      <c r="B48" s="84"/>
      <c r="C48" s="78" t="s">
        <v>136</v>
      </c>
      <c r="D48" s="88"/>
      <c r="E48" s="88"/>
      <c r="F48" s="88"/>
      <c r="G48" s="88"/>
      <c r="H48" s="88"/>
      <c r="I48" s="88"/>
    </row>
    <row r="49" spans="1:9" s="87" customFormat="1" ht="15" customHeight="1">
      <c r="A49" s="76">
        <v>44</v>
      </c>
      <c r="B49" s="84"/>
      <c r="C49" s="89" t="s">
        <v>137</v>
      </c>
      <c r="D49" s="88"/>
      <c r="E49" s="88"/>
      <c r="F49" s="88"/>
      <c r="G49" s="88"/>
      <c r="H49" s="88"/>
      <c r="I49" s="88"/>
    </row>
    <row r="50" spans="1:9" s="87" customFormat="1" ht="15" customHeight="1">
      <c r="A50" s="76">
        <v>45</v>
      </c>
      <c r="B50" s="84"/>
      <c r="C50" s="90" t="s">
        <v>138</v>
      </c>
      <c r="D50" s="88"/>
      <c r="E50" s="88"/>
      <c r="F50" s="88"/>
      <c r="G50" s="88"/>
      <c r="H50" s="88"/>
      <c r="I50" s="88"/>
    </row>
    <row r="51" spans="1:9" s="87" customFormat="1" ht="15" customHeight="1">
      <c r="A51" s="76">
        <v>46</v>
      </c>
      <c r="B51" s="84"/>
      <c r="C51" s="91" t="s">
        <v>139</v>
      </c>
      <c r="D51" s="88"/>
      <c r="E51" s="88"/>
      <c r="F51" s="88"/>
      <c r="G51" s="88"/>
      <c r="H51" s="88"/>
      <c r="I51" s="88"/>
    </row>
    <row r="52" spans="1:9" s="87" customFormat="1" ht="15" customHeight="1">
      <c r="A52" s="76">
        <v>47</v>
      </c>
      <c r="B52" s="84"/>
      <c r="C52" s="78" t="s">
        <v>140</v>
      </c>
      <c r="D52" s="88"/>
      <c r="E52" s="88"/>
      <c r="F52" s="88"/>
      <c r="G52" s="88"/>
      <c r="H52" s="88"/>
      <c r="I52" s="88"/>
    </row>
    <row r="53" spans="1:9" s="87" customFormat="1" ht="15" customHeight="1">
      <c r="A53" s="76">
        <v>48</v>
      </c>
      <c r="B53" s="84"/>
      <c r="C53" s="78" t="s">
        <v>141</v>
      </c>
      <c r="D53" s="88"/>
      <c r="E53" s="88"/>
      <c r="F53" s="88"/>
      <c r="G53" s="88"/>
      <c r="H53" s="88"/>
      <c r="I53" s="88"/>
    </row>
    <row r="54" spans="1:9" s="92" customFormat="1" ht="15" customHeight="1">
      <c r="A54" s="129">
        <v>49</v>
      </c>
      <c r="B54" s="130"/>
      <c r="C54" s="131" t="s">
        <v>142</v>
      </c>
      <c r="D54" s="136"/>
      <c r="E54" s="136"/>
      <c r="F54" s="136"/>
      <c r="G54" s="136"/>
      <c r="H54" s="136"/>
      <c r="I54" s="136"/>
    </row>
    <row r="55" spans="1:9" s="92" customFormat="1" ht="15" customHeight="1">
      <c r="A55" s="129">
        <v>50</v>
      </c>
      <c r="B55" s="130" t="s">
        <v>143</v>
      </c>
      <c r="C55" s="131" t="s">
        <v>144</v>
      </c>
      <c r="D55" s="135">
        <f t="shared" ref="D55:I55" si="10">SUM(D56:D61)</f>
        <v>0</v>
      </c>
      <c r="E55" s="135">
        <f t="shared" si="10"/>
        <v>0</v>
      </c>
      <c r="F55" s="135">
        <f t="shared" si="10"/>
        <v>0</v>
      </c>
      <c r="G55" s="135">
        <f t="shared" si="10"/>
        <v>0</v>
      </c>
      <c r="H55" s="135">
        <f t="shared" si="10"/>
        <v>0</v>
      </c>
      <c r="I55" s="135">
        <f t="shared" si="10"/>
        <v>0</v>
      </c>
    </row>
    <row r="56" spans="1:9" s="87" customFormat="1" ht="22.5" customHeight="1">
      <c r="A56" s="76">
        <v>51</v>
      </c>
      <c r="B56" s="84"/>
      <c r="C56" s="78" t="s">
        <v>145</v>
      </c>
      <c r="D56" s="88"/>
      <c r="E56" s="88"/>
      <c r="F56" s="88"/>
      <c r="G56" s="88"/>
      <c r="H56" s="88"/>
      <c r="I56" s="88"/>
    </row>
    <row r="57" spans="1:9" s="87" customFormat="1" ht="22.5" customHeight="1">
      <c r="A57" s="76">
        <v>52</v>
      </c>
      <c r="B57" s="84"/>
      <c r="C57" s="78" t="s">
        <v>146</v>
      </c>
      <c r="D57" s="88"/>
      <c r="E57" s="88"/>
      <c r="F57" s="88"/>
      <c r="G57" s="88"/>
      <c r="H57" s="88"/>
      <c r="I57" s="88"/>
    </row>
    <row r="58" spans="1:9" s="87" customFormat="1" ht="15" customHeight="1">
      <c r="A58" s="76">
        <v>53</v>
      </c>
      <c r="B58" s="84"/>
      <c r="C58" s="78" t="s">
        <v>147</v>
      </c>
      <c r="D58" s="88"/>
      <c r="E58" s="88"/>
      <c r="F58" s="88"/>
      <c r="G58" s="88"/>
      <c r="H58" s="88"/>
      <c r="I58" s="88"/>
    </row>
    <row r="59" spans="1:9" s="87" customFormat="1" ht="15" customHeight="1">
      <c r="A59" s="76">
        <v>54</v>
      </c>
      <c r="B59" s="84"/>
      <c r="C59" s="78" t="s">
        <v>148</v>
      </c>
      <c r="D59" s="88"/>
      <c r="E59" s="88"/>
      <c r="F59" s="88"/>
      <c r="G59" s="88"/>
      <c r="H59" s="88"/>
      <c r="I59" s="88"/>
    </row>
    <row r="60" spans="1:9" s="87" customFormat="1" ht="15" customHeight="1">
      <c r="A60" s="76">
        <v>55</v>
      </c>
      <c r="B60" s="84"/>
      <c r="C60" s="78" t="s">
        <v>149</v>
      </c>
      <c r="D60" s="88"/>
      <c r="E60" s="88"/>
      <c r="F60" s="88"/>
      <c r="G60" s="88"/>
      <c r="H60" s="88"/>
      <c r="I60" s="88"/>
    </row>
    <row r="61" spans="1:9" s="87" customFormat="1" ht="15" customHeight="1">
      <c r="A61" s="76">
        <v>56</v>
      </c>
      <c r="B61" s="84"/>
      <c r="C61" s="78" t="s">
        <v>150</v>
      </c>
      <c r="D61" s="88"/>
      <c r="E61" s="88"/>
      <c r="F61" s="88"/>
      <c r="G61" s="88"/>
      <c r="H61" s="88"/>
      <c r="I61" s="88"/>
    </row>
    <row r="62" spans="1:9" s="90" customFormat="1" ht="15" customHeight="1">
      <c r="A62" s="80">
        <v>57</v>
      </c>
      <c r="B62" s="77"/>
      <c r="C62" s="78" t="s">
        <v>5</v>
      </c>
      <c r="D62" s="93"/>
      <c r="E62" s="93"/>
      <c r="F62" s="93"/>
      <c r="G62" s="93"/>
      <c r="H62" s="93"/>
      <c r="I62" s="93"/>
    </row>
    <row r="63" spans="1:9" s="92" customFormat="1" ht="15" customHeight="1">
      <c r="A63" s="129">
        <v>58</v>
      </c>
      <c r="B63" s="130" t="s">
        <v>151</v>
      </c>
      <c r="C63" s="131" t="s">
        <v>152</v>
      </c>
      <c r="D63" s="135">
        <f t="shared" ref="D63:I63" si="11">SUM(D64:D69)</f>
        <v>0</v>
      </c>
      <c r="E63" s="135">
        <f t="shared" si="11"/>
        <v>0</v>
      </c>
      <c r="F63" s="135">
        <f t="shared" si="11"/>
        <v>0</v>
      </c>
      <c r="G63" s="135">
        <f t="shared" si="11"/>
        <v>0</v>
      </c>
      <c r="H63" s="135">
        <f t="shared" si="11"/>
        <v>0</v>
      </c>
      <c r="I63" s="135">
        <f t="shared" si="11"/>
        <v>0</v>
      </c>
    </row>
    <row r="64" spans="1:9" s="87" customFormat="1" ht="24">
      <c r="A64" s="76">
        <v>59</v>
      </c>
      <c r="B64" s="84"/>
      <c r="C64" s="78" t="s">
        <v>153</v>
      </c>
      <c r="D64" s="88"/>
      <c r="E64" s="88"/>
      <c r="F64" s="88"/>
      <c r="G64" s="88"/>
      <c r="H64" s="88"/>
      <c r="I64" s="88"/>
    </row>
    <row r="65" spans="1:9" s="87" customFormat="1" ht="22.5" customHeight="1">
      <c r="A65" s="76">
        <v>60</v>
      </c>
      <c r="B65" s="84"/>
      <c r="C65" s="78" t="s">
        <v>154</v>
      </c>
      <c r="D65" s="88"/>
      <c r="E65" s="88"/>
      <c r="F65" s="88"/>
      <c r="G65" s="88"/>
      <c r="H65" s="88"/>
      <c r="I65" s="88"/>
    </row>
    <row r="66" spans="1:9" s="87" customFormat="1" ht="15" customHeight="1">
      <c r="A66" s="76">
        <v>61</v>
      </c>
      <c r="B66" s="84"/>
      <c r="C66" s="78" t="s">
        <v>155</v>
      </c>
      <c r="D66" s="88"/>
      <c r="E66" s="88"/>
      <c r="F66" s="88"/>
      <c r="G66" s="88"/>
      <c r="H66" s="88"/>
      <c r="I66" s="88"/>
    </row>
    <row r="67" spans="1:9" s="87" customFormat="1" ht="15" customHeight="1">
      <c r="A67" s="76">
        <v>62</v>
      </c>
      <c r="B67" s="84"/>
      <c r="C67" s="94" t="s">
        <v>147</v>
      </c>
      <c r="D67" s="88"/>
      <c r="E67" s="88"/>
      <c r="F67" s="88"/>
      <c r="G67" s="88"/>
      <c r="H67" s="88"/>
      <c r="I67" s="88"/>
    </row>
    <row r="68" spans="1:9" s="87" customFormat="1" ht="15" customHeight="1">
      <c r="A68" s="76">
        <v>63</v>
      </c>
      <c r="B68" s="84"/>
      <c r="C68" s="94" t="s">
        <v>156</v>
      </c>
      <c r="D68" s="88"/>
      <c r="E68" s="88"/>
      <c r="F68" s="88"/>
      <c r="G68" s="88"/>
      <c r="H68" s="88"/>
      <c r="I68" s="88"/>
    </row>
    <row r="69" spans="1:9" s="87" customFormat="1" ht="15" customHeight="1">
      <c r="A69" s="76">
        <v>64</v>
      </c>
      <c r="B69" s="84"/>
      <c r="C69" s="78" t="s">
        <v>157</v>
      </c>
      <c r="D69" s="88"/>
      <c r="E69" s="88"/>
      <c r="F69" s="88"/>
      <c r="G69" s="88"/>
      <c r="H69" s="88"/>
      <c r="I69" s="88"/>
    </row>
    <row r="70" spans="1:9" s="92" customFormat="1" ht="22.5" customHeight="1">
      <c r="A70" s="129">
        <v>65</v>
      </c>
      <c r="B70" s="133"/>
      <c r="C70" s="131" t="s">
        <v>158</v>
      </c>
      <c r="D70" s="136"/>
      <c r="E70" s="136"/>
      <c r="F70" s="136"/>
      <c r="G70" s="136"/>
      <c r="H70" s="136"/>
      <c r="I70" s="136"/>
    </row>
    <row r="71" spans="1:9" s="87" customFormat="1" ht="15" customHeight="1">
      <c r="A71" s="129">
        <v>66</v>
      </c>
      <c r="B71" s="130" t="s">
        <v>159</v>
      </c>
      <c r="C71" s="131" t="s">
        <v>160</v>
      </c>
      <c r="D71" s="135">
        <f t="shared" ref="D71:I71" si="12">D47+D55+D63+D70</f>
        <v>0</v>
      </c>
      <c r="E71" s="135">
        <f t="shared" si="12"/>
        <v>0</v>
      </c>
      <c r="F71" s="135">
        <f t="shared" si="12"/>
        <v>0</v>
      </c>
      <c r="G71" s="135">
        <f t="shared" si="12"/>
        <v>0</v>
      </c>
      <c r="H71" s="135">
        <f t="shared" si="12"/>
        <v>0</v>
      </c>
      <c r="I71" s="135">
        <f t="shared" si="12"/>
        <v>0</v>
      </c>
    </row>
    <row r="72" spans="1:9" s="74" customFormat="1" ht="15" customHeight="1">
      <c r="A72" s="76">
        <v>67</v>
      </c>
      <c r="B72" s="86"/>
      <c r="C72" s="75" t="s">
        <v>161</v>
      </c>
      <c r="D72" s="72"/>
      <c r="E72" s="72"/>
      <c r="F72" s="72"/>
      <c r="G72" s="72"/>
      <c r="H72" s="72"/>
      <c r="I72" s="72"/>
    </row>
    <row r="73" spans="1:9" ht="15" customHeight="1">
      <c r="A73" s="129">
        <v>68</v>
      </c>
      <c r="B73" s="130" t="s">
        <v>162</v>
      </c>
      <c r="C73" s="131" t="s">
        <v>135</v>
      </c>
      <c r="D73" s="137"/>
      <c r="E73" s="137"/>
      <c r="F73" s="137"/>
      <c r="G73" s="137"/>
      <c r="H73" s="137"/>
      <c r="I73" s="137"/>
    </row>
    <row r="74" spans="1:9" ht="15" customHeight="1">
      <c r="A74" s="76">
        <v>69</v>
      </c>
      <c r="B74" s="95"/>
      <c r="C74" s="95" t="s">
        <v>27</v>
      </c>
      <c r="D74" s="96"/>
      <c r="E74" s="96"/>
      <c r="F74" s="96"/>
      <c r="G74" s="96"/>
      <c r="H74" s="96"/>
      <c r="I74" s="96"/>
    </row>
    <row r="75" spans="1:9" ht="15" customHeight="1">
      <c r="A75" s="76">
        <v>70</v>
      </c>
      <c r="B75" s="95"/>
      <c r="C75" s="95" t="s">
        <v>76</v>
      </c>
      <c r="D75" s="96"/>
      <c r="E75" s="96"/>
      <c r="F75" s="96"/>
      <c r="G75" s="96"/>
      <c r="H75" s="96"/>
      <c r="I75" s="96"/>
    </row>
    <row r="76" spans="1:9">
      <c r="A76" s="97"/>
      <c r="B76" s="98"/>
      <c r="C76" s="9"/>
      <c r="D76" s="99"/>
      <c r="E76" s="99"/>
      <c r="F76" s="99"/>
      <c r="G76" s="99"/>
      <c r="H76" s="99"/>
      <c r="I76" s="99"/>
    </row>
    <row r="77" spans="1:9">
      <c r="A77" s="100"/>
      <c r="B77" s="101"/>
      <c r="C77" s="10"/>
      <c r="D77" s="99"/>
      <c r="E77" s="99"/>
      <c r="F77" s="99"/>
      <c r="G77" s="99"/>
      <c r="H77" s="99"/>
      <c r="I77" s="99"/>
    </row>
    <row r="78" spans="1:9">
      <c r="A78" s="100"/>
      <c r="B78" s="100"/>
      <c r="C78" s="100"/>
      <c r="D78" s="100"/>
      <c r="E78" s="100"/>
      <c r="F78" s="100"/>
      <c r="G78" s="100"/>
      <c r="H78" s="100"/>
      <c r="I78" s="100"/>
    </row>
    <row r="79" spans="1:9">
      <c r="A79" s="100"/>
      <c r="B79" s="101"/>
      <c r="C79" s="100"/>
      <c r="D79" s="99"/>
      <c r="E79" s="99"/>
      <c r="F79" s="99"/>
      <c r="G79" s="99"/>
      <c r="H79" s="99"/>
      <c r="I79" s="99"/>
    </row>
  </sheetData>
  <conditionalFormatting sqref="D4:G4">
    <cfRule type="expression" dxfId="1" priority="1" stopIfTrue="1">
      <formula>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H4" sqref="H4"/>
    </sheetView>
  </sheetViews>
  <sheetFormatPr defaultRowHeight="12.75"/>
  <cols>
    <col min="1" max="1" width="7.42578125" style="12" customWidth="1"/>
    <col min="2" max="2" width="52" style="11" customWidth="1"/>
    <col min="3" max="8" width="17.140625" style="11" customWidth="1"/>
    <col min="9" max="16384" width="9.140625" style="11"/>
  </cols>
  <sheetData>
    <row r="1" spans="1:10" ht="17.25" customHeight="1">
      <c r="A1" s="117" t="str">
        <f>+"Leasing društvo: "&amp;drustvo</f>
        <v>Leasing društvo: ABC Leasing  d.o.o.</v>
      </c>
      <c r="B1" s="15"/>
    </row>
    <row r="2" spans="1:10" ht="17.25" customHeight="1">
      <c r="A2" s="16" t="s">
        <v>194</v>
      </c>
    </row>
    <row r="3" spans="1:10" ht="17.25" customHeight="1">
      <c r="H3" s="21" t="s">
        <v>201</v>
      </c>
    </row>
    <row r="4" spans="1:10" ht="38.25" customHeight="1">
      <c r="A4" s="103" t="s">
        <v>1</v>
      </c>
      <c r="B4" s="104" t="s">
        <v>6</v>
      </c>
      <c r="C4" s="25">
        <f>+datum</f>
        <v>42094</v>
      </c>
      <c r="D4" s="25">
        <f>IF(C4="","",IF(YEAR(C4)=YEAR(datum)+2,"",IF((MONTH(C4)=12),DATE(YEAR(C4)+1,3,31),IF(MONTH(C4)&lt;&gt;12,DATE(YEAR(C4),MONTH(C4)+3,IF(OR(MONTH(C4)=3,MONTH(C4)=6),30,31))))))</f>
        <v>42185</v>
      </c>
      <c r="E4" s="25">
        <f>IF(D4="","",IF(YEAR(D4)=YEAR(datum)+2,"",IF((MONTH(D4)=12),DATE(YEAR(D4)+1,3,31),IF(MONTH(D4)&lt;&gt;12,DATE(YEAR(D4),MONTH(D4)+3,IF(OR(MONTH(D4)=3,MONTH(D4)=6),30,31))))))</f>
        <v>42277</v>
      </c>
      <c r="F4" s="25">
        <f>IF(E4="","",IF(YEAR(E4)=YEAR(datum)+2,"",IF((MONTH(E4)=12),DATE(YEAR(E4)+1,3,31),IF(MONTH(E4)&lt;&gt;12,DATE(YEAR(E4),MONTH(E4)+3,IF(OR(MONTH(E4)=3,MONTH(E4)=6),30,31))))))</f>
        <v>42369</v>
      </c>
      <c r="G4" s="25">
        <f>IF(F4="","",IF(YEAR(F4)=YEAR(datum)+2,"",IF((MONTH(F4)=12),DATE(YEAR(F4)+1,12,31),IF(MONTH(F4)&lt;&gt;12,DATE(YEAR(F4),12,31)))))</f>
        <v>42735</v>
      </c>
      <c r="H4" s="25">
        <f>IF(G4="","",IF(YEAR(G4)=YEAR(datum)+2,"",IF((MONTH(G4)=12),DATE(YEAR(G4)+1,12,31),IF(MONTH(G4)&lt;&gt;12,DATE(YEAR(G4),12,31)))))</f>
        <v>43100</v>
      </c>
    </row>
    <row r="5" spans="1:10" s="56" customFormat="1" ht="12" customHeight="1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2">
        <v>6</v>
      </c>
      <c r="G5" s="62">
        <v>7</v>
      </c>
      <c r="H5" s="62">
        <v>8</v>
      </c>
      <c r="I5" s="11"/>
      <c r="J5" s="11"/>
    </row>
    <row r="6" spans="1:10" ht="15" customHeight="1">
      <c r="A6" s="118" t="s">
        <v>7</v>
      </c>
      <c r="B6" s="119" t="s">
        <v>136</v>
      </c>
      <c r="C6" s="120"/>
      <c r="D6" s="120"/>
      <c r="E6" s="120"/>
      <c r="F6" s="120"/>
      <c r="G6" s="120"/>
      <c r="H6" s="120"/>
    </row>
    <row r="7" spans="1:10" ht="15" customHeight="1">
      <c r="A7" s="105" t="s">
        <v>163</v>
      </c>
      <c r="B7" s="106" t="s">
        <v>164</v>
      </c>
      <c r="C7" s="121"/>
      <c r="D7" s="121"/>
      <c r="E7" s="121"/>
      <c r="F7" s="121"/>
      <c r="G7" s="121"/>
      <c r="H7" s="121"/>
    </row>
    <row r="8" spans="1:10" ht="15" customHeight="1">
      <c r="A8" s="105" t="s">
        <v>165</v>
      </c>
      <c r="B8" s="107" t="s">
        <v>166</v>
      </c>
      <c r="C8" s="122"/>
      <c r="D8" s="122"/>
      <c r="E8" s="122"/>
      <c r="F8" s="122"/>
      <c r="G8" s="122"/>
      <c r="H8" s="122"/>
    </row>
    <row r="9" spans="1:10" ht="15" customHeight="1">
      <c r="A9" s="105" t="s">
        <v>167</v>
      </c>
      <c r="B9" s="107" t="s">
        <v>168</v>
      </c>
      <c r="C9" s="122"/>
      <c r="D9" s="122"/>
      <c r="E9" s="122"/>
      <c r="F9" s="122"/>
      <c r="G9" s="122"/>
      <c r="H9" s="122"/>
    </row>
    <row r="10" spans="1:10" ht="15" customHeight="1">
      <c r="A10" s="118" t="s">
        <v>8</v>
      </c>
      <c r="B10" s="123" t="s">
        <v>169</v>
      </c>
      <c r="C10" s="124"/>
      <c r="D10" s="124"/>
      <c r="E10" s="124"/>
      <c r="F10" s="124"/>
      <c r="G10" s="124"/>
      <c r="H10" s="124"/>
    </row>
    <row r="11" spans="1:10" ht="15" customHeight="1">
      <c r="A11" s="105" t="s">
        <v>170</v>
      </c>
      <c r="B11" s="108" t="s">
        <v>171</v>
      </c>
      <c r="C11" s="122"/>
      <c r="D11" s="122"/>
      <c r="E11" s="122"/>
      <c r="F11" s="122"/>
      <c r="G11" s="122"/>
      <c r="H11" s="122"/>
    </row>
    <row r="12" spans="1:10" ht="15" customHeight="1">
      <c r="A12" s="105" t="s">
        <v>172</v>
      </c>
      <c r="B12" s="108" t="s">
        <v>173</v>
      </c>
      <c r="C12" s="122"/>
      <c r="D12" s="122"/>
      <c r="E12" s="122"/>
      <c r="F12" s="122"/>
      <c r="G12" s="122"/>
      <c r="H12" s="122"/>
    </row>
    <row r="13" spans="1:10" ht="15" customHeight="1">
      <c r="A13" s="105" t="s">
        <v>25</v>
      </c>
      <c r="B13" s="108" t="s">
        <v>174</v>
      </c>
      <c r="C13" s="122"/>
      <c r="D13" s="122"/>
      <c r="E13" s="122"/>
      <c r="F13" s="122"/>
      <c r="G13" s="122"/>
      <c r="H13" s="122"/>
    </row>
    <row r="14" spans="1:10" ht="15" customHeight="1">
      <c r="A14" s="105" t="s">
        <v>26</v>
      </c>
      <c r="B14" s="108" t="s">
        <v>175</v>
      </c>
      <c r="C14" s="122"/>
      <c r="D14" s="122"/>
      <c r="E14" s="122"/>
      <c r="F14" s="122"/>
      <c r="G14" s="122"/>
      <c r="H14" s="122"/>
    </row>
    <row r="15" spans="1:10" ht="15" customHeight="1">
      <c r="A15" s="118" t="s">
        <v>9</v>
      </c>
      <c r="B15" s="123" t="s">
        <v>176</v>
      </c>
      <c r="C15" s="124"/>
      <c r="D15" s="124"/>
      <c r="E15" s="124"/>
      <c r="F15" s="124"/>
      <c r="G15" s="124"/>
      <c r="H15" s="124"/>
    </row>
    <row r="16" spans="1:10" ht="15" customHeight="1">
      <c r="A16" s="118" t="s">
        <v>10</v>
      </c>
      <c r="B16" s="123" t="s">
        <v>3</v>
      </c>
      <c r="C16" s="124"/>
      <c r="D16" s="124"/>
      <c r="E16" s="124"/>
      <c r="F16" s="124"/>
      <c r="G16" s="124"/>
      <c r="H16" s="124"/>
    </row>
    <row r="17" spans="1:8" ht="15" customHeight="1">
      <c r="A17" s="118" t="s">
        <v>11</v>
      </c>
      <c r="B17" s="123" t="s">
        <v>177</v>
      </c>
      <c r="C17" s="124"/>
      <c r="D17" s="124"/>
      <c r="E17" s="124"/>
      <c r="F17" s="124"/>
      <c r="G17" s="124"/>
      <c r="H17" s="124"/>
    </row>
    <row r="18" spans="1:8" ht="15" customHeight="1">
      <c r="A18" s="118" t="s">
        <v>12</v>
      </c>
      <c r="B18" s="123" t="s">
        <v>178</v>
      </c>
      <c r="C18" s="124"/>
      <c r="D18" s="124"/>
      <c r="E18" s="124"/>
      <c r="F18" s="124"/>
      <c r="G18" s="124"/>
      <c r="H18" s="124"/>
    </row>
    <row r="19" spans="1:8" ht="15" customHeight="1">
      <c r="A19" s="118" t="s">
        <v>13</v>
      </c>
      <c r="B19" s="123" t="s">
        <v>179</v>
      </c>
      <c r="C19" s="125"/>
      <c r="D19" s="125"/>
      <c r="E19" s="125"/>
      <c r="F19" s="125"/>
      <c r="G19" s="125"/>
      <c r="H19" s="125"/>
    </row>
    <row r="20" spans="1:8" ht="15" customHeight="1">
      <c r="A20" s="105" t="s">
        <v>180</v>
      </c>
      <c r="B20" s="108" t="s">
        <v>181</v>
      </c>
      <c r="C20" s="126"/>
      <c r="D20" s="126"/>
      <c r="E20" s="126"/>
      <c r="F20" s="126"/>
      <c r="G20" s="126"/>
      <c r="H20" s="126"/>
    </row>
    <row r="21" spans="1:8" ht="15" customHeight="1">
      <c r="A21" s="105" t="s">
        <v>182</v>
      </c>
      <c r="B21" s="108" t="s">
        <v>183</v>
      </c>
      <c r="C21" s="127"/>
      <c r="D21" s="127"/>
      <c r="E21" s="127"/>
      <c r="F21" s="127"/>
      <c r="G21" s="127"/>
      <c r="H21" s="127"/>
    </row>
    <row r="22" spans="1:8" ht="15" customHeight="1">
      <c r="A22" s="118" t="s">
        <v>14</v>
      </c>
      <c r="B22" s="123" t="s">
        <v>18</v>
      </c>
      <c r="C22" s="125"/>
      <c r="D22" s="125"/>
      <c r="E22" s="125"/>
      <c r="F22" s="125"/>
      <c r="G22" s="125"/>
      <c r="H22" s="125"/>
    </row>
    <row r="23" spans="1:8" ht="15" customHeight="1">
      <c r="A23" s="118" t="s">
        <v>15</v>
      </c>
      <c r="B23" s="123" t="s">
        <v>184</v>
      </c>
      <c r="C23" s="125"/>
      <c r="D23" s="125"/>
      <c r="E23" s="125"/>
      <c r="F23" s="125"/>
      <c r="G23" s="125"/>
      <c r="H23" s="125"/>
    </row>
    <row r="24" spans="1:8" ht="15" customHeight="1">
      <c r="A24" s="118" t="s">
        <v>16</v>
      </c>
      <c r="B24" s="123" t="s">
        <v>185</v>
      </c>
      <c r="C24" s="125"/>
      <c r="D24" s="125"/>
      <c r="E24" s="125"/>
      <c r="F24" s="125"/>
      <c r="G24" s="125"/>
      <c r="H24" s="125"/>
    </row>
    <row r="25" spans="1:8" ht="15" customHeight="1">
      <c r="A25" s="118" t="s">
        <v>17</v>
      </c>
      <c r="B25" s="123" t="s">
        <v>176</v>
      </c>
      <c r="C25" s="125"/>
      <c r="D25" s="125"/>
      <c r="E25" s="125"/>
      <c r="F25" s="125"/>
      <c r="G25" s="125"/>
      <c r="H25" s="125"/>
    </row>
    <row r="26" spans="1:8" ht="15" customHeight="1">
      <c r="A26" s="118" t="s">
        <v>23</v>
      </c>
      <c r="B26" s="123" t="s">
        <v>186</v>
      </c>
      <c r="C26" s="125"/>
      <c r="D26" s="125"/>
      <c r="E26" s="125"/>
      <c r="F26" s="125"/>
      <c r="G26" s="125"/>
      <c r="H26" s="125"/>
    </row>
    <row r="27" spans="1:8" ht="15" customHeight="1">
      <c r="A27" s="118" t="s">
        <v>24</v>
      </c>
      <c r="B27" s="123" t="s">
        <v>187</v>
      </c>
      <c r="C27" s="125"/>
      <c r="D27" s="125"/>
      <c r="E27" s="125"/>
      <c r="F27" s="125"/>
      <c r="G27" s="125"/>
      <c r="H27" s="125"/>
    </row>
    <row r="28" spans="1:8" ht="15" customHeight="1">
      <c r="A28" s="105"/>
      <c r="B28" s="109" t="s">
        <v>188</v>
      </c>
      <c r="C28" s="128"/>
      <c r="D28" s="128"/>
      <c r="E28" s="128"/>
      <c r="F28" s="128"/>
      <c r="G28" s="128"/>
      <c r="H28" s="128"/>
    </row>
  </sheetData>
  <conditionalFormatting sqref="C4:H4">
    <cfRule type="expression" dxfId="0" priority="1" stopIfTrue="1">
      <formula>""</formula>
    </cfRule>
  </conditionalFormatting>
  <dataValidations count="1">
    <dataValidation type="decimal" operator="lessThan" allowBlank="1" showInputMessage="1" showErrorMessage="1" errorTitle="Upišite negativan iznos" error="Upišite negativan iznos" sqref="C19:H27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634A4894B224CBCD5DB4E31578D0F" ma:contentTypeVersion="0" ma:contentTypeDescription="Create a new document." ma:contentTypeScope="" ma:versionID="0e1e25344db7265f089e15eab3dbda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49F462-CB54-4D98-B516-664F61B5AB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7DBAFC-3AA2-4489-BEC5-40D7C3EF4F5F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C41D4DA-B7A3-45DC-8AAA-B3AAF6A3C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Osnovni podaci</vt:lpstr>
      <vt:lpstr>SD</vt:lpstr>
      <vt:lpstr>FP</vt:lpstr>
      <vt:lpstr>IIKLD</vt:lpstr>
      <vt:lpstr>datum</vt:lpstr>
      <vt:lpstr>datum_izrade</vt:lpstr>
      <vt:lpstr>datum1</vt:lpstr>
      <vt:lpstr>datum2</vt:lpstr>
      <vt:lpstr>datum3</vt:lpstr>
      <vt:lpstr>datum4</vt:lpstr>
      <vt:lpstr>datum5</vt:lpstr>
      <vt:lpstr>datum6</vt:lpstr>
      <vt:lpstr>drustvo</vt:lpstr>
      <vt:lpstr>'Osnovni podaci'!Print_Area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kstanic</dc:creator>
  <cp:lastModifiedBy>Krešimir Jelić</cp:lastModifiedBy>
  <cp:lastPrinted>2011-06-16T08:51:34Z</cp:lastPrinted>
  <dcterms:created xsi:type="dcterms:W3CDTF">2008-08-20T08:48:05Z</dcterms:created>
  <dcterms:modified xsi:type="dcterms:W3CDTF">2022-12-29T12:50:21Z</dcterms:modified>
</cp:coreProperties>
</file>