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13.xml" ContentType="application/vnd.openxmlformats-officedocument.drawing+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9.xml" ContentType="application/vnd.openxmlformats-officedocument.drawing+xml"/>
  <Override PartName="/xl/drawings/drawing12.xml" ContentType="application/vnd.openxmlformats-officedocument.drawing+xml"/>
  <Override PartName="/xl/drawings/drawing1.xml" ContentType="application/vnd.openxmlformats-officedocument.drawing+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drawings/drawing4.xml" ContentType="application/vnd.openxmlformats-officedocument.drawing+xml"/>
  <Override PartName="/xl/worksheets/sheet35.xml" ContentType="application/vnd.openxmlformats-officedocument.spreadsheetml.worksheet+xml"/>
  <Override PartName="/xl/worksheets/sheet36.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drawings/drawing3.xml" ContentType="application/vnd.openxmlformats-officedocument.drawing+xml"/>
  <Override PartName="/xl/worksheets/sheet37.xml" ContentType="application/vnd.openxmlformats-officedocument.spreadsheetml.worksheet+xml"/>
  <Override PartName="/xl/sharedStrings.xml" ContentType="application/vnd.openxmlformats-officedocument.spreadsheetml.sharedStrings+xml"/>
  <Override PartName="/xl/worksheets/sheet23.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drawings/drawing7.xml" ContentType="application/vnd.openxmlformats-officedocument.drawing+xml"/>
  <Override PartName="/xl/worksheets/sheet10.xml" ContentType="application/vnd.openxmlformats-officedocument.spreadsheetml.worksheet+xml"/>
  <Override PartName="/xl/worksheets/sheet8.xml" ContentType="application/vnd.openxmlformats-officedocument.spreadsheetml.worksheet+xml"/>
  <Override PartName="/xl/drawings/drawing8.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6.xml" ContentType="application/vnd.openxmlformats-officedocument.spreadsheetml.worksheet+xml"/>
  <Override PartName="/xl/drawings/drawing5.xml" ContentType="application/vnd.openxmlformats-officedocument.drawing+xml"/>
  <Override PartName="/xl/worksheets/sheet13.xml" ContentType="application/vnd.openxmlformats-officedocument.spreadsheetml.worksheet+xml"/>
  <Override PartName="/xl/worksheets/sheet22.xml" ContentType="application/vnd.openxmlformats-officedocument.spreadsheetml.worksheet+xml"/>
  <Override PartName="/xl/drawings/drawing6.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90" yWindow="840" windowWidth="19440" windowHeight="1216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 - Graf 13" sheetId="83" r:id="rId21"/>
    <sheet name="22 Tablica 22 - Graf 14" sheetId="84" r:id="rId22"/>
    <sheet name="23 Tablica 23" sheetId="37" r:id="rId23"/>
    <sheet name="24 Tablica 24 - Graf 15" sheetId="38" r:id="rId24"/>
    <sheet name="25 Graf 16" sheetId="39" r:id="rId25"/>
    <sheet name="26 Tablica 25" sheetId="44" r:id="rId26"/>
    <sheet name="27 Tabl. 26,27,28,29,30" sheetId="45" r:id="rId27"/>
    <sheet name="28 Tablica 31" sheetId="46" r:id="rId28"/>
    <sheet name="29 Tablica 32" sheetId="65" r:id="rId29"/>
    <sheet name="30 Tablica 33 " sheetId="66" r:id="rId30"/>
    <sheet name="31 Tablica 34" sheetId="67" r:id="rId31"/>
    <sheet name="32 Tablica 35,36,37 " sheetId="68" r:id="rId32"/>
    <sheet name="33 Tablica 38,39" sheetId="69" r:id="rId33"/>
    <sheet name="34 Tablica 40,41,42-Graf 17,18 " sheetId="70" r:id="rId34"/>
    <sheet name="35 Tablica 43" sheetId="71" r:id="rId35"/>
    <sheet name="36 Tablica 44,45 " sheetId="72" r:id="rId36"/>
    <sheet name="37 Tablica 46" sheetId="76" r:id="rId37"/>
    <sheet name="38 Tablica 47 " sheetId="77" r:id="rId38"/>
    <sheet name="39 Tablica 48,49,50" sheetId="82" r:id="rId39"/>
  </sheets>
  <definedNames>
    <definedName name="_xlnm.Print_Area" localSheetId="10">'11 Tablica 11'!$A$1:$K$50</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9,10'!$A$1:$G$65</definedName>
    <definedName name="_xlnm.Print_Area" localSheetId="15">'16 Tablica 16'!$A$1:$I$45</definedName>
    <definedName name="_xlnm.Print_Area" localSheetId="16">'17 Tablica 17'!$A$1:$O$50</definedName>
    <definedName name="_xlnm.Print_Area" localSheetId="17">'18 Tablica 18'!$A$1:$D$52</definedName>
    <definedName name="_xlnm.Print_Area" localSheetId="18">'19 Tablica 19 - Graf 11'!$A$1:$J$75</definedName>
    <definedName name="_xlnm.Print_Area" localSheetId="1">'2 Sadržaj'!$A$1:$A$179</definedName>
    <definedName name="_xlnm.Print_Area" localSheetId="19">'20 Tablica 20 - Graf 12'!$A$1:$J$75</definedName>
    <definedName name="_xlnm.Print_Area" localSheetId="20">'21 Tablica 21 - Graf 13'!$A$1:$I$54</definedName>
    <definedName name="_xlnm.Print_Area" localSheetId="21">'22 Tablica 22 - Graf 14'!$A$1:$I$54</definedName>
    <definedName name="_xlnm.Print_Area" localSheetId="22">'23 Tablica 23'!$A$1:$P$53</definedName>
    <definedName name="_xlnm.Print_Area" localSheetId="23">'24 Tablica 24 - Graf 15'!$A$1:$F$88</definedName>
    <definedName name="_xlnm.Print_Area" localSheetId="24">'25 Graf 16'!$A$1:$Q$104</definedName>
    <definedName name="_xlnm.Print_Area" localSheetId="25">'26 Tablica 25'!$A$1:$G$47</definedName>
    <definedName name="_xlnm.Print_Area" localSheetId="26">'27 Tabl. 26,27,28,29,30'!$A$1:$G$77</definedName>
    <definedName name="_xlnm.Print_Area" localSheetId="27">'28 Tablica 31'!$A$1:$J$191</definedName>
    <definedName name="_xlnm.Print_Area" localSheetId="28">'29 Tablica 32'!$A$1:$G$137</definedName>
    <definedName name="_xlnm.Print_Area" localSheetId="2">'3 Tablica 1 - Graf 1'!$A$1:$F$50</definedName>
    <definedName name="_xlnm.Print_Area" localSheetId="29">'30 Tablica 33 '!$A$1:$G$137</definedName>
    <definedName name="_xlnm.Print_Area" localSheetId="30">'31 Tablica 34'!$A$1:$K$60</definedName>
    <definedName name="_xlnm.Print_Area" localSheetId="31">'32 Tablica 35,36,37 '!$A$1:$D$54</definedName>
    <definedName name="_xlnm.Print_Area" localSheetId="32">'33 Tablica 38,39'!$A$1:$F$75</definedName>
    <definedName name="_xlnm.Print_Area" localSheetId="33">'34 Tablica 40,41,42-Graf 17,18 '!$A$1:$G$101</definedName>
    <definedName name="_xlnm.Print_Area" localSheetId="34">'35 Tablica 43'!$A$1:$E$64</definedName>
    <definedName name="_xlnm.Print_Area" localSheetId="35">'36 Tablica 44,45 '!$A$1:$G$83</definedName>
    <definedName name="_xlnm.Print_Area" localSheetId="36">'37 Tablica 46'!$A$1:$E$68</definedName>
    <definedName name="_xlnm.Print_Area" localSheetId="37">'38 Tablica 47 '!$A$1:$E$58</definedName>
    <definedName name="_xlnm.Print_Area" localSheetId="38">'39 Tablica 48,49,50'!$A$1:$E$59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0">Naslovnica!$A$1:$I$41</definedName>
  </definedNames>
  <calcPr calcId="145621"/>
</workbook>
</file>

<file path=xl/calcChain.xml><?xml version="1.0" encoding="utf-8"?>
<calcChain xmlns="http://schemas.openxmlformats.org/spreadsheetml/2006/main">
  <c r="I2" i="84" l="1"/>
  <c r="I1" i="84"/>
  <c r="I5" i="83"/>
  <c r="I4" i="83"/>
  <c r="A56" i="71" l="1"/>
  <c r="A58" i="71"/>
  <c r="F67" i="45" l="1"/>
  <c r="E67" i="45"/>
  <c r="C6" i="34" l="1"/>
  <c r="C5" i="34"/>
  <c r="B6" i="34"/>
  <c r="B5" i="34"/>
  <c r="G125" i="46" l="1"/>
  <c r="C22" i="68" l="1"/>
  <c r="B41" i="45" l="1"/>
  <c r="D27" i="68" l="1"/>
  <c r="D26" i="68"/>
  <c r="D15" i="68"/>
  <c r="D14" i="68"/>
  <c r="E22" i="69" l="1"/>
  <c r="C8" i="69"/>
  <c r="D2" i="68"/>
  <c r="D1" i="68"/>
  <c r="C10" i="68"/>
  <c r="K2" i="67"/>
  <c r="K1" i="67"/>
  <c r="G2" i="66"/>
  <c r="G1" i="66"/>
  <c r="G2" i="65"/>
  <c r="G1" i="65"/>
  <c r="E2" i="45" l="1"/>
  <c r="E1" i="45"/>
  <c r="G6" i="46"/>
  <c r="G5" i="46"/>
  <c r="E6" i="46"/>
  <c r="E5" i="46"/>
  <c r="E125" i="46"/>
  <c r="B59" i="45"/>
  <c r="B35" i="45"/>
  <c r="B16" i="45"/>
  <c r="G4" i="44"/>
  <c r="G3" i="44"/>
  <c r="B42" i="45" l="1"/>
  <c r="J32" i="36"/>
  <c r="J31" i="36"/>
  <c r="J2" i="36"/>
  <c r="J1" i="36"/>
  <c r="F6" i="36"/>
  <c r="F5" i="36"/>
  <c r="E6" i="36"/>
  <c r="E5" i="36"/>
  <c r="D6" i="36"/>
  <c r="D5" i="36"/>
  <c r="C6" i="36"/>
  <c r="C5" i="36"/>
  <c r="D2" i="34"/>
  <c r="D1" i="34"/>
  <c r="O2" i="33"/>
  <c r="O1" i="33"/>
  <c r="I2" i="32"/>
  <c r="I1" i="32"/>
  <c r="G42" i="31"/>
  <c r="G41"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6" i="10"/>
  <c r="C5" i="10"/>
  <c r="B6" i="10"/>
  <c r="B5" i="10"/>
  <c r="F2" i="10"/>
  <c r="F1" i="10"/>
  <c r="G19" i="8" l="1"/>
  <c r="G18" i="8"/>
  <c r="G39" i="8"/>
  <c r="G38" i="8"/>
  <c r="D7" i="8"/>
  <c r="D6" i="8"/>
  <c r="B7" i="8"/>
  <c r="B6" i="8"/>
  <c r="C23" i="7"/>
  <c r="C22" i="7"/>
  <c r="B23" i="7"/>
  <c r="B22" i="7"/>
  <c r="C7" i="7"/>
  <c r="C6"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<sst xmlns="http://schemas.openxmlformats.org/spreadsheetml/2006/main" count="2601" uniqueCount="1305">
  <si>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</si>
  <si>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</si>
  <si>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</si>
  <si>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</si>
  <si>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</si>
  <si>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</si>
  <si>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</si>
  <si>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</si>
  <si>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</si>
  <si>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</si>
  <si>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</si>
  <si>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</si>
  <si>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</si>
  <si>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</si>
  <si>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</si>
  <si>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</si>
  <si>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</si>
  <si>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</si>
  <si>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</si>
  <si>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</si>
  <si>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</si>
  <si>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</si>
  <si>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</si>
  <si>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</si>
  <si>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</si>
  <si>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</si>
  <si>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</si>
  <si>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</si>
  <si>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</si>
  <si>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</si>
  <si>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</si>
  <si>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</si>
  <si>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</si>
  <si>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</si>
  <si>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</si>
  <si>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</si>
  <si>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</si>
  <si>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</si>
  <si>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Table 1: Mandatory pension fund's (OMF's) Membership</t>
    </r>
    <r>
      <rPr>
        <b/>
        <i/>
        <vertAlign val="superscript"/>
        <sz val="9"/>
        <color indexed="12"/>
        <rFont val="Arial"/>
        <family val="2"/>
        <charset val="238"/>
      </rPr>
      <t>1)</t>
    </r>
  </si>
  <si>
    <t>AZ 
OMF</t>
  </si>
  <si>
    <t>Erste Plavi
OMF</t>
  </si>
  <si>
    <t>PBZ/CO 
OMF</t>
  </si>
  <si>
    <t>Raiffeisen 
OMF</t>
  </si>
  <si>
    <t>Ukupno</t>
  </si>
  <si>
    <t>Stavka / Item</t>
  </si>
  <si>
    <t>Stanje na početku mjeseca 
OMF membership at the beginning of the month</t>
  </si>
  <si>
    <t>Stanje na kraju tekućeg mjeseca /
OMF membership at the end of the month</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</si>
  <si>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</si>
  <si>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</si>
  <si>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</si>
  <si>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</si>
  <si>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</si>
  <si>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</si>
  <si>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</si>
  <si>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</si>
  <si>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</si>
  <si>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</si>
  <si>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</si>
  <si>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</si>
  <si>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</si>
  <si>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</si>
  <si>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</si>
  <si>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</si>
  <si>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</si>
  <si>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</si>
  <si>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</si>
  <si>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</si>
  <si>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</si>
  <si>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</si>
  <si>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</si>
  <si>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</si>
  <si>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</si>
  <si>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</si>
  <si>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</si>
  <si>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</si>
  <si>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</si>
  <si>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</si>
  <si>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</si>
  <si>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</si>
  <si>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</si>
  <si>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</si>
  <si>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</si>
  <si>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</si>
  <si>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</si>
  <si>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</si>
  <si>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</si>
  <si>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</si>
  <si>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</si>
  <si>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</si>
  <si>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</si>
  <si>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</si>
  <si>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</si>
  <si>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</si>
  <si>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</si>
  <si>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</si>
  <si>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</si>
  <si>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</si>
  <si>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</si>
  <si>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</si>
  <si>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</si>
  <si>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</si>
  <si>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</si>
  <si>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</si>
  <si>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</si>
  <si>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</si>
  <si>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</si>
  <si>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</si>
  <si>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</si>
  <si>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</si>
  <si>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</si>
  <si>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</si>
  <si>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</si>
  <si>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</si>
  <si>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</si>
  <si>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</si>
  <si>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</si>
  <si>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</si>
  <si>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</si>
  <si>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</si>
  <si>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</si>
  <si>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</si>
  <si>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</si>
  <si>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</si>
  <si>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</si>
  <si>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</si>
  <si>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</si>
  <si>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</si>
  <si>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</si>
  <si>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</si>
  <si>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r>
      <t>Table 7.: Net pension contributions</t>
    </r>
    <r>
      <rPr>
        <b/>
        <i/>
        <vertAlign val="superscript"/>
        <sz val="9"/>
        <color indexed="12"/>
        <rFont val="Arial"/>
        <family val="2"/>
        <charset val="238"/>
      </rPr>
      <t>1)</t>
    </r>
    <r>
      <rPr>
        <b/>
        <i/>
        <sz val="9"/>
        <color indexed="12"/>
        <rFont val="Arial"/>
        <family val="2"/>
        <charset val="238"/>
      </rPr>
      <t xml:space="preserve">transferred to OMFs </t>
    </r>
  </si>
  <si>
    <r>
      <t xml:space="preserve">Neto mirovinski doprinosi proslijeđeni OMF-ovima
</t>
    </r>
    <r>
      <rPr>
        <b/>
        <i/>
        <sz val="8"/>
        <color indexed="12"/>
        <rFont val="Arial"/>
        <family val="2"/>
        <charset val="238"/>
      </rPr>
      <t xml:space="preserve">Net pension contributions transferred to OMFs                                 </t>
    </r>
    <r>
      <rPr>
        <b/>
        <sz val="8"/>
        <rFont val="Arial"/>
        <family val="2"/>
        <charset val="238"/>
      </rPr>
      <t xml:space="preserve">                                           </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</si>
  <si>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</si>
  <si>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</si>
  <si>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</si>
  <si>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</si>
  <si>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</si>
  <si>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</si>
  <si>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</si>
  <si>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</si>
  <si>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</si>
  <si>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</si>
  <si>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</si>
  <si>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</si>
  <si>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</si>
  <si>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</si>
  <si>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</si>
  <si>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</si>
  <si>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</si>
  <si>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</si>
  <si>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</si>
  <si>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</si>
  <si>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</si>
  <si>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</si>
  <si>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Izvor / </t>
    </r>
    <r>
      <rPr>
        <sz val="8"/>
        <color indexed="12"/>
        <rFont val="Arial"/>
        <family val="2"/>
        <charset val="238"/>
      </rPr>
      <t>Source</t>
    </r>
    <r>
      <rPr>
        <i/>
        <sz val="8"/>
        <rFont val="Arial"/>
        <family val="2"/>
        <charset val="238"/>
      </rPr>
      <t>: Regos, preliminarni podaci / Regos,</t>
    </r>
    <r>
      <rPr>
        <i/>
        <sz val="8"/>
        <color indexed="12"/>
        <rFont val="Arial"/>
        <family val="2"/>
        <charset val="238"/>
      </rPr>
      <t xml:space="preserve"> preliminary data</t>
    </r>
  </si>
  <si>
    <r>
      <t xml:space="preserve">stranica / </t>
    </r>
    <r>
      <rPr>
        <i/>
        <sz val="8"/>
        <color indexed="12"/>
        <rFont val="Arial"/>
        <family val="2"/>
        <charset val="238"/>
      </rPr>
      <t>page</t>
    </r>
    <r>
      <rPr>
        <sz val="8"/>
        <rFont val="Arial"/>
        <family val="2"/>
        <charset val="238"/>
      </rPr>
      <t xml:space="preserve"> 7</t>
    </r>
  </si>
  <si>
    <t xml:space="preserve">Table 9: OMFs' net assets </t>
  </si>
  <si>
    <r>
      <t xml:space="preserve">Obvezni mirovinski fond 
</t>
    </r>
    <r>
      <rPr>
        <i/>
        <sz val="8"/>
        <color indexed="12"/>
        <rFont val="Arial"/>
        <family val="2"/>
        <charset val="238"/>
      </rPr>
      <t>Mandatory pension fund</t>
    </r>
  </si>
  <si>
    <t xml:space="preserve">Iznos </t>
  </si>
  <si>
    <t xml:space="preserve">Udjel </t>
  </si>
  <si>
    <t>u %</t>
  </si>
  <si>
    <t>Amount</t>
  </si>
  <si>
    <t>Share</t>
  </si>
  <si>
    <t>in %</t>
  </si>
  <si>
    <r>
      <t xml:space="preserve">Neto imovina OMF-ova / </t>
    </r>
    <r>
      <rPr>
        <b/>
        <i/>
        <sz val="9"/>
        <color indexed="12"/>
        <rFont val="Arial"/>
        <family val="2"/>
        <charset val="238"/>
      </rPr>
      <t>OMFs' net assets</t>
    </r>
  </si>
  <si>
    <t>Promjena</t>
  </si>
  <si>
    <t>Change</t>
  </si>
  <si>
    <r>
      <t>Izvor /</t>
    </r>
    <r>
      <rPr>
        <i/>
        <sz val="8"/>
        <color indexed="12"/>
        <rFont val="Arial"/>
        <family val="2"/>
        <charset val="238"/>
      </rPr>
      <t xml:space="preserve"> Source:</t>
    </r>
    <r>
      <rPr>
        <i/>
        <sz val="8"/>
        <rFont val="Arial"/>
        <family val="2"/>
        <charset val="238"/>
      </rPr>
      <t xml:space="preserve"> HANFA</t>
    </r>
  </si>
  <si>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</si>
  <si>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</si>
  <si>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 xml:space="preserve">Prve prijave / 
</t>
    </r>
    <r>
      <rPr>
        <i/>
        <sz val="8"/>
        <color indexed="12"/>
        <rFont val="Arial"/>
        <family val="2"/>
        <charset val="238"/>
      </rPr>
      <t>First membership registration</t>
    </r>
  </si>
  <si>
    <r>
      <t xml:space="preserve">Naknadno dovršene prijave /
</t>
    </r>
    <r>
      <rPr>
        <i/>
        <sz val="8"/>
        <color indexed="12"/>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</si>
  <si>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indexed="12"/>
        <rFont val="Arial"/>
        <family val="2"/>
        <charset val="238"/>
      </rPr>
      <t>Allocation by Regos</t>
    </r>
    <r>
      <rPr>
        <i/>
        <vertAlign val="subscript"/>
        <sz val="8"/>
        <color indexed="12"/>
        <rFont val="Arial"/>
        <family val="2"/>
        <charset val="238"/>
      </rPr>
      <t xml:space="preserve"> </t>
    </r>
    <r>
      <rPr>
        <i/>
        <vertAlign val="superscript"/>
        <sz val="8"/>
        <color indexed="12"/>
        <rFont val="Arial"/>
        <family val="2"/>
        <charset val="238"/>
      </rPr>
      <t>2)</t>
    </r>
  </si>
  <si>
    <r>
      <t xml:space="preserve">Prelasci u drugi OMF / 
</t>
    </r>
    <r>
      <rPr>
        <i/>
        <sz val="8"/>
        <color indexed="12"/>
        <rFont val="Arial"/>
        <family val="2"/>
        <charset val="238"/>
      </rPr>
      <t>Transfer to other OMF</t>
    </r>
  </si>
  <si>
    <r>
      <t xml:space="preserve">Prelasci iz drugih fondova / 
</t>
    </r>
    <r>
      <rPr>
        <i/>
        <sz val="8"/>
        <color indexed="12"/>
        <rFont val="Arial"/>
        <family val="2"/>
        <charset val="238"/>
      </rPr>
      <t>Transfer from other OMF</t>
    </r>
  </si>
  <si>
    <r>
      <t xml:space="preserve">Udjel u ukupnom broju članova (u %) /
</t>
    </r>
    <r>
      <rPr>
        <b/>
        <i/>
        <sz val="8"/>
        <color indexed="12"/>
        <rFont val="Arial"/>
        <family val="2"/>
        <charset val="238"/>
      </rPr>
      <t>Share in total membership (in %)</t>
    </r>
  </si>
  <si>
    <r>
      <t xml:space="preserve">Ukupno novih članova /
</t>
    </r>
    <r>
      <rPr>
        <b/>
        <i/>
        <sz val="8"/>
        <color indexed="12"/>
        <rFont val="Arial"/>
        <family val="2"/>
        <charset val="238"/>
      </rPr>
      <t>New members total</t>
    </r>
  </si>
  <si>
    <r>
      <t xml:space="preserve">Neto promjena /
</t>
    </r>
    <r>
      <rPr>
        <b/>
        <i/>
        <sz val="8"/>
        <color indexed="12"/>
        <rFont val="Arial"/>
        <family val="2"/>
        <charset val="238"/>
      </rPr>
      <t>Net transfer</t>
    </r>
  </si>
  <si>
    <r>
      <t xml:space="preserve">Ukupan prestanak članstva / 
</t>
    </r>
    <r>
      <rPr>
        <b/>
        <i/>
        <sz val="8"/>
        <color indexed="12"/>
        <rFont val="Arial"/>
        <family val="2"/>
        <charset val="238"/>
      </rPr>
      <t>Membership termination total</t>
    </r>
  </si>
  <si>
    <r>
      <t>Mjesečna promjena (u %) /</t>
    </r>
    <r>
      <rPr>
        <b/>
        <sz val="8"/>
        <color indexed="9"/>
        <rFont val="Arial"/>
        <family val="2"/>
        <charset val="238"/>
      </rPr>
      <t xml:space="preserve">
</t>
    </r>
    <r>
      <rPr>
        <b/>
        <sz val="8"/>
        <color indexed="12"/>
        <rFont val="Arial"/>
        <family val="2"/>
        <charset val="238"/>
      </rPr>
      <t>Monthly change (in %)</t>
    </r>
  </si>
  <si>
    <r>
      <t xml:space="preserve">Naziv fonda
</t>
    </r>
    <r>
      <rPr>
        <i/>
        <sz val="8"/>
        <color indexed="12"/>
        <rFont val="Arial"/>
        <family val="2"/>
        <charset val="238"/>
      </rPr>
      <t>Fund name</t>
    </r>
  </si>
  <si>
    <r>
      <t xml:space="preserve">Najmanja / </t>
    </r>
    <r>
      <rPr>
        <i/>
        <sz val="8"/>
        <color indexed="12"/>
        <rFont val="Arial"/>
        <family val="2"/>
        <charset val="238"/>
      </rPr>
      <t>Min</t>
    </r>
  </si>
  <si>
    <r>
      <t>Najveća /</t>
    </r>
    <r>
      <rPr>
        <i/>
        <sz val="8"/>
        <color indexed="12"/>
        <rFont val="Arial"/>
        <family val="2"/>
        <charset val="238"/>
      </rPr>
      <t xml:space="preserve"> Max</t>
    </r>
  </si>
  <si>
    <r>
      <t xml:space="preserve">Raspon / </t>
    </r>
    <r>
      <rPr>
        <i/>
        <sz val="8"/>
        <color indexed="12"/>
        <rFont val="Arial"/>
        <family val="2"/>
        <charset val="238"/>
      </rPr>
      <t>Range</t>
    </r>
  </si>
  <si>
    <r>
      <t xml:space="preserve">Promjena u razdoblju  / </t>
    </r>
    <r>
      <rPr>
        <b/>
        <i/>
        <sz val="9"/>
        <color indexed="12"/>
        <rFont val="Arial"/>
        <family val="2"/>
        <charset val="238"/>
      </rPr>
      <t>Change in the period</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</si>
  <si>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</si>
  <si>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</si>
  <si>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</si>
  <si>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</si>
  <si>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r>
      <t>stranica /</t>
    </r>
    <r>
      <rPr>
        <i/>
        <sz val="8"/>
        <color indexed="12"/>
        <rFont val="Arial"/>
        <family val="2"/>
        <charset val="238"/>
      </rPr>
      <t xml:space="preserve"> page</t>
    </r>
    <r>
      <rPr>
        <sz val="8"/>
        <rFont val="Arial"/>
        <family val="2"/>
      </rPr>
      <t xml:space="preserve"> 10</t>
    </r>
  </si>
  <si>
    <r>
      <t xml:space="preserve">Vrsta imovine  
</t>
    </r>
    <r>
      <rPr>
        <b/>
        <i/>
        <sz val="7"/>
        <color indexed="12"/>
        <rFont val="Arial"/>
        <family val="2"/>
        <charset val="238"/>
      </rPr>
      <t>Type of assets</t>
    </r>
  </si>
  <si>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</si>
  <si>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</si>
  <si>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</si>
  <si>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</si>
  <si>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</si>
  <si>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DOMAĆA IMOVINA
</t>
    </r>
    <r>
      <rPr>
        <b/>
        <i/>
        <sz val="7"/>
        <color indexed="12"/>
        <rFont val="Arial"/>
        <family val="2"/>
        <charset val="238"/>
      </rPr>
      <t>DOMESTIC ASSETS</t>
    </r>
  </si>
  <si>
    <r>
      <t xml:space="preserve">Vrijednosni papiri i depoziti 
</t>
    </r>
    <r>
      <rPr>
        <i/>
        <sz val="7"/>
        <color indexed="12"/>
        <rFont val="Arial"/>
        <family val="2"/>
        <charset val="238"/>
      </rPr>
      <t>Securities and deposits</t>
    </r>
  </si>
  <si>
    <r>
      <t xml:space="preserve">Dionice + GDR
</t>
    </r>
    <r>
      <rPr>
        <i/>
        <sz val="7"/>
        <color indexed="12"/>
        <rFont val="Arial"/>
        <family val="2"/>
        <charset val="238"/>
      </rPr>
      <t>Shares and GDRs</t>
    </r>
  </si>
  <si>
    <r>
      <t>Državne obveznice</t>
    </r>
    <r>
      <rPr>
        <i/>
        <sz val="7"/>
        <color indexed="12"/>
        <rFont val="Arial"/>
        <family val="2"/>
        <charset val="238"/>
      </rPr>
      <t xml:space="preserve">
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</si>
  <si>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</si>
  <si>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</si>
  <si>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</si>
  <si>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</si>
  <si>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vr. Papiri
</t>
    </r>
    <r>
      <rPr>
        <i/>
        <sz val="7"/>
        <color indexed="12"/>
        <rFont val="Arial"/>
        <family val="2"/>
        <charset val="238"/>
      </rPr>
      <t>Short-term securities</t>
    </r>
  </si>
  <si>
    <r>
      <t xml:space="preserve">Depoziti
</t>
    </r>
    <r>
      <rPr>
        <i/>
        <sz val="7"/>
        <color indexed="12"/>
        <rFont val="Arial"/>
        <family val="2"/>
        <charset val="238"/>
      </rPr>
      <t>Deposits</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</si>
  <si>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</si>
  <si>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</si>
  <si>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INOZEMNA IMOVINA
</t>
    </r>
    <r>
      <rPr>
        <b/>
        <sz val="7"/>
        <color indexed="12"/>
        <rFont val="Arial"/>
        <family val="2"/>
        <charset val="238"/>
      </rPr>
      <t>FOREIGN ASSETS</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</si>
  <si>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</si>
  <si>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</si>
  <si>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sz val="7"/>
        <color indexed="12"/>
        <rFont val="Arial"/>
        <family val="2"/>
        <charset val="238"/>
      </rPr>
      <t>Corporate bonds</t>
    </r>
  </si>
  <si>
    <r>
      <t xml:space="preserve">UKUPNA IMOVINA
</t>
    </r>
    <r>
      <rPr>
        <b/>
        <i/>
        <sz val="7"/>
        <color indexed="12"/>
        <rFont val="Arial"/>
        <family val="2"/>
        <charset val="238"/>
      </rPr>
      <t>TOTAL ASSETS</t>
    </r>
  </si>
  <si>
    <r>
      <t xml:space="preserve">Neto imovina / 
</t>
    </r>
    <r>
      <rPr>
        <b/>
        <i/>
        <sz val="8"/>
        <color indexed="12"/>
        <rFont val="Arial"/>
        <family val="2"/>
        <charset val="238"/>
      </rPr>
      <t>Net assets</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</si>
  <si>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</si>
  <si>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</si>
  <si>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</si>
  <si>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r>
      <t xml:space="preserve">Članstvo /
</t>
    </r>
    <r>
      <rPr>
        <b/>
        <i/>
        <sz val="8"/>
        <color indexed="12"/>
        <rFont val="Arial"/>
        <family val="2"/>
        <charset val="238"/>
      </rPr>
      <t>Membership</t>
    </r>
  </si>
  <si>
    <r>
      <t xml:space="preserve">Udjel / 
</t>
    </r>
    <r>
      <rPr>
        <i/>
        <sz val="8"/>
        <color indexed="12"/>
        <rFont val="Arial"/>
        <family val="2"/>
        <charset val="238"/>
      </rPr>
      <t>Share</t>
    </r>
  </si>
  <si>
    <r>
      <t xml:space="preserve">Novi članovi
</t>
    </r>
    <r>
      <rPr>
        <i/>
        <sz val="8"/>
        <color indexed="12"/>
        <rFont val="Arial"/>
        <family val="2"/>
        <charset val="238"/>
      </rPr>
      <t>New members</t>
    </r>
  </si>
  <si>
    <r>
      <t>Mirovina /</t>
    </r>
    <r>
      <rPr>
        <i/>
        <sz val="8"/>
        <color indexed="12"/>
        <rFont val="Arial"/>
        <family val="2"/>
        <charset val="238"/>
      </rPr>
      <t xml:space="preserve"> 
</t>
    </r>
    <r>
      <rPr>
        <sz val="8"/>
        <color indexed="12"/>
        <rFont val="Arial"/>
        <family val="2"/>
        <charset val="238"/>
      </rPr>
      <t>Retirement</t>
    </r>
  </si>
  <si>
    <r>
      <t>Smrt /</t>
    </r>
    <r>
      <rPr>
        <i/>
        <sz val="8"/>
        <color indexed="12"/>
        <rFont val="Arial"/>
        <family val="2"/>
        <charset val="238"/>
      </rPr>
      <t xml:space="preserve"> 
</t>
    </r>
    <r>
      <rPr>
        <sz val="8"/>
        <color indexed="12"/>
        <rFont val="Arial"/>
        <family val="2"/>
        <charset val="238"/>
      </rPr>
      <t>Death</t>
    </r>
  </si>
  <si>
    <r>
      <t xml:space="preserve">Ostalo / 
</t>
    </r>
    <r>
      <rPr>
        <sz val="8"/>
        <color indexed="12"/>
        <rFont val="Arial"/>
        <family val="2"/>
        <charset val="238"/>
      </rPr>
      <t>Other</t>
    </r>
  </si>
  <si>
    <r>
      <t xml:space="preserve">Ukupan prestanak članstva 
</t>
    </r>
    <r>
      <rPr>
        <i/>
        <sz val="8"/>
        <color indexed="12"/>
        <rFont val="Arial"/>
        <family val="2"/>
        <charset val="238"/>
      </rPr>
      <t>Membership termination total</t>
    </r>
  </si>
  <si>
    <r>
      <t xml:space="preserve">Kraj razdoblja
</t>
    </r>
    <r>
      <rPr>
        <i/>
        <sz val="8"/>
        <color indexed="9"/>
        <rFont val="Arial"/>
        <family val="2"/>
        <charset val="238"/>
      </rPr>
      <t>End of the period</t>
    </r>
  </si>
  <si>
    <r>
      <t xml:space="preserve">Udjel
</t>
    </r>
    <r>
      <rPr>
        <b/>
        <i/>
        <sz val="8"/>
        <color indexed="12"/>
        <rFont val="Arial"/>
        <family val="2"/>
        <charset val="238"/>
      </rPr>
      <t>Share</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</si>
  <si>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</si>
  <si>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</si>
  <si>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</si>
  <si>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</si>
  <si>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</si>
  <si>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</si>
  <si>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</si>
  <si>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1) Preliminarni podaci / </t>
    </r>
    <r>
      <rPr>
        <sz val="7"/>
        <color indexed="12"/>
        <rFont val="Arial"/>
        <family val="2"/>
        <charset val="238"/>
      </rPr>
      <t>Preliminary data</t>
    </r>
  </si>
  <si>
    <r>
      <t xml:space="preserve">stranica / </t>
    </r>
    <r>
      <rPr>
        <i/>
        <sz val="8"/>
        <color indexed="12"/>
        <rFont val="Arial"/>
        <family val="2"/>
        <charset val="238"/>
      </rPr>
      <t>page</t>
    </r>
    <r>
      <rPr>
        <sz val="8"/>
        <rFont val="Arial"/>
        <family val="2"/>
        <charset val="238"/>
      </rPr>
      <t xml:space="preserve"> 27</t>
    </r>
  </si>
  <si>
    <r>
      <t xml:space="preserve">Početak razdoblja
</t>
    </r>
    <r>
      <rPr>
        <i/>
        <sz val="8"/>
        <color indexed="9"/>
        <rFont val="Arial"/>
        <family val="2"/>
      </rPr>
      <t>Beginning of the period</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</si>
  <si>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</si>
  <si>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</si>
  <si>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</si>
  <si>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</si>
  <si>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</si>
  <si>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</si>
  <si>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</si>
  <si>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Otvoreni dobrovoljni mirovinski fond
</t>
    </r>
    <r>
      <rPr>
        <i/>
        <sz val="8"/>
        <color indexed="12"/>
        <rFont val="Arial"/>
        <family val="2"/>
        <charset val="238"/>
      </rPr>
      <t>Open-end voluntary  pension fund</t>
    </r>
  </si>
  <si>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</si>
  <si>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</si>
  <si>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</si>
  <si>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</si>
  <si>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r>
      <t>Grand total since the start of activity</t>
    </r>
    <r>
      <rPr>
        <vertAlign val="superscript"/>
        <sz val="8"/>
        <color indexed="12"/>
        <rFont val="Arial"/>
        <family val="2"/>
      </rPr>
      <t xml:space="preserve"> 2)</t>
    </r>
  </si>
  <si>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</si>
  <si>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</si>
  <si>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</si>
  <si>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</si>
  <si>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</si>
  <si>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</si>
  <si>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</si>
  <si>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r>
      <t xml:space="preserve">Naziv fonda
</t>
    </r>
    <r>
      <rPr>
        <i/>
        <sz val="8"/>
        <color indexed="12"/>
        <rFont val="Arial"/>
        <family val="2"/>
        <charset val="238"/>
      </rPr>
      <t>Fund's name</t>
    </r>
  </si>
  <si>
    <t xml:space="preserve">Promjena </t>
  </si>
  <si>
    <t xml:space="preserve">Change </t>
  </si>
  <si>
    <r>
      <t>Neto imovina /</t>
    </r>
    <r>
      <rPr>
        <b/>
        <i/>
        <sz val="9"/>
        <color indexed="12"/>
        <rFont val="Arial"/>
        <family val="2"/>
        <charset val="238"/>
      </rPr>
      <t xml:space="preserve"> Net assets</t>
    </r>
  </si>
  <si>
    <r>
      <t xml:space="preserve">Vrijednosti obračunskih jedinica 
</t>
    </r>
    <r>
      <rPr>
        <b/>
        <sz val="8"/>
        <color indexed="12"/>
        <rFont val="Arial"/>
        <family val="2"/>
        <charset val="238"/>
      </rPr>
      <t>U</t>
    </r>
    <r>
      <rPr>
        <b/>
        <i/>
        <sz val="8"/>
        <color indexed="12"/>
        <rFont val="Arial"/>
        <family val="2"/>
        <charset val="238"/>
      </rPr>
      <t>nit of account values</t>
    </r>
  </si>
  <si>
    <r>
      <t xml:space="preserve">P  r  i   n  o  s  i     /     </t>
    </r>
    <r>
      <rPr>
        <b/>
        <i/>
        <sz val="9"/>
        <color indexed="12"/>
        <rFont val="Arial"/>
        <family val="2"/>
        <charset val="238"/>
      </rPr>
      <t>R  a  t  e  s    o  f     r  e  t  u  r  n</t>
    </r>
  </si>
  <si>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</si>
  <si>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</si>
  <si>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</si>
  <si>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</si>
  <si>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</si>
  <si>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</si>
  <si>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</si>
  <si>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</si>
  <si>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</si>
  <si>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</si>
  <si>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</si>
  <si>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</si>
  <si>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r>
      <t xml:space="preserve">Vrsta imovine
</t>
    </r>
    <r>
      <rPr>
        <i/>
        <sz val="7"/>
        <color indexed="12"/>
        <rFont val="Arial"/>
        <family val="2"/>
        <charset val="238"/>
      </rPr>
      <t>Type of assets</t>
    </r>
  </si>
  <si>
    <t>AZ benefit 
ODMF</t>
  </si>
  <si>
    <t>AZ profit 
ODMF</t>
  </si>
  <si>
    <t>Croatia osiguranje 
ODMF</t>
  </si>
  <si>
    <t>Erste Plavi 
Expert ODMF</t>
  </si>
  <si>
    <t>Erste Plavi 
Protect ODMF</t>
  </si>
  <si>
    <t>Raiffeisen 
ODMF</t>
  </si>
  <si>
    <r>
      <t xml:space="preserve">DOMAĆA IMOVINA /
</t>
    </r>
    <r>
      <rPr>
        <b/>
        <i/>
        <sz val="7"/>
        <color indexed="12"/>
        <rFont val="Arial"/>
        <family val="2"/>
        <charset val="238"/>
      </rPr>
      <t>DOMESTIC ASSETS</t>
    </r>
  </si>
  <si>
    <r>
      <t xml:space="preserve">Vrijednosni papiri i depoziti /
</t>
    </r>
    <r>
      <rPr>
        <b/>
        <i/>
        <sz val="7"/>
        <color indexed="12"/>
        <rFont val="Arial"/>
        <family val="2"/>
        <charset val="238"/>
      </rPr>
      <t>Securities and deposits</t>
    </r>
  </si>
  <si>
    <r>
      <t xml:space="preserve">Dionice + GDR / 
</t>
    </r>
    <r>
      <rPr>
        <i/>
        <sz val="7"/>
        <color indexed="12"/>
        <rFont val="Arial"/>
        <family val="2"/>
        <charset val="238"/>
      </rPr>
      <t>Shares and GDRs</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</si>
  <si>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</si>
  <si>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</si>
  <si>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</si>
  <si>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</si>
  <si>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</si>
  <si>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</si>
  <si>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 
</t>
    </r>
    <r>
      <rPr>
        <i/>
        <sz val="7"/>
        <color indexed="12"/>
        <rFont val="Arial"/>
        <family val="2"/>
        <charset val="238"/>
      </rPr>
      <t>Deposits</t>
    </r>
  </si>
  <si>
    <r>
      <t xml:space="preserve">Novčana sredstva/ 
</t>
    </r>
    <r>
      <rPr>
        <b/>
        <i/>
        <sz val="7"/>
        <color indexed="12"/>
        <rFont val="Arial"/>
        <family val="2"/>
        <charset val="238"/>
      </rPr>
      <t>Cash</t>
    </r>
  </si>
  <si>
    <r>
      <t xml:space="preserve">Potraživanja / 
</t>
    </r>
    <r>
      <rPr>
        <b/>
        <i/>
        <sz val="7"/>
        <color indexed="12"/>
        <rFont val="Arial"/>
        <family val="2"/>
        <charset val="238"/>
      </rPr>
      <t>Receivables</t>
    </r>
  </si>
  <si>
    <r>
      <t xml:space="preserve">INOZEMNA IMOVINA/
</t>
    </r>
    <r>
      <rPr>
        <b/>
        <i/>
        <sz val="7"/>
        <color indexed="12"/>
        <rFont val="Arial"/>
        <family val="2"/>
        <charset val="238"/>
      </rPr>
      <t>FOREIGN ASSETS</t>
    </r>
  </si>
  <si>
    <r>
      <t xml:space="preserve">Dionice / 
</t>
    </r>
    <r>
      <rPr>
        <i/>
        <sz val="7"/>
        <color indexed="12"/>
        <rFont val="Arial"/>
        <family val="2"/>
        <charset val="238"/>
      </rPr>
      <t>Shares</t>
    </r>
  </si>
  <si>
    <r>
      <t xml:space="preserve">Municipalne obveznice / 
</t>
    </r>
    <r>
      <rPr>
        <i/>
        <sz val="7"/>
        <color indexed="12"/>
        <rFont val="Arial"/>
        <family val="2"/>
        <charset val="238"/>
      </rPr>
      <t>Municipal bonds</t>
    </r>
  </si>
  <si>
    <r>
      <t xml:space="preserve">Kratkoročni v. p. / 
</t>
    </r>
    <r>
      <rPr>
        <i/>
        <sz val="7"/>
        <color indexed="12"/>
        <rFont val="Arial"/>
        <family val="2"/>
        <charset val="238"/>
      </rPr>
      <t>Short-term securities</t>
    </r>
  </si>
  <si>
    <r>
      <t xml:space="preserve">UKUPNA IMOVINA/ 
</t>
    </r>
    <r>
      <rPr>
        <b/>
        <i/>
        <sz val="7"/>
        <color indexed="12"/>
        <rFont val="Arial"/>
        <family val="2"/>
        <charset val="238"/>
      </rPr>
      <t>TOTAL ASSETS</t>
    </r>
  </si>
  <si>
    <r>
      <t xml:space="preserve">Neto imovina / 
</t>
    </r>
    <r>
      <rPr>
        <b/>
        <i/>
        <sz val="7"/>
        <color indexed="12"/>
        <rFont val="Arial"/>
        <family val="2"/>
        <charset val="238"/>
      </rPr>
      <t>Net assets</t>
    </r>
  </si>
  <si>
    <r>
      <t xml:space="preserve">Dobrovoljno mirovinsko društvo
</t>
    </r>
    <r>
      <rPr>
        <i/>
        <sz val="8"/>
        <color indexed="12"/>
        <rFont val="Arial"/>
        <family val="2"/>
        <charset val="238"/>
      </rPr>
      <t>Voluntary pension fund management company</t>
    </r>
  </si>
  <si>
    <t>Allianz ZB DMD</t>
  </si>
  <si>
    <t>AZ VIP ZDMF</t>
  </si>
  <si>
    <t>08.03.2004.</t>
  </si>
  <si>
    <t>AZ Dalekovod ZDMF</t>
  </si>
  <si>
    <t>14.12.2004.</t>
  </si>
  <si>
    <t>AZ Hrvatska kontrola zračne plovidbe ZDMF</t>
  </si>
  <si>
    <t>14.03.2005.</t>
  </si>
  <si>
    <t>AZ Zagreb ZDMF</t>
  </si>
  <si>
    <t>09.10.2008.</t>
  </si>
  <si>
    <t>Erste DMD</t>
  </si>
  <si>
    <t>Cestarski ZDMF</t>
  </si>
  <si>
    <t>30.12.2008.</t>
  </si>
  <si>
    <t>Croatia osiguranje DMD</t>
  </si>
  <si>
    <t>21.10.2004.</t>
  </si>
  <si>
    <t>CROATIA OSIGURANJE ZDMF</t>
  </si>
  <si>
    <t>20.09.2005.</t>
  </si>
  <si>
    <t>ZDMF HEP grupe</t>
  </si>
  <si>
    <t>09.05.2006.</t>
  </si>
  <si>
    <t>ZDMF HAC</t>
  </si>
  <si>
    <t>03.06.2008.</t>
  </si>
  <si>
    <t>Raiffeisen DMD</t>
  </si>
  <si>
    <t>01.07.2004.</t>
  </si>
  <si>
    <t>21.02.2005.</t>
  </si>
  <si>
    <t>14.10.2005.</t>
  </si>
  <si>
    <t>20.12.2006.</t>
  </si>
  <si>
    <t>15.11.2007.</t>
  </si>
  <si>
    <t>AZ Auto Hrvatska ZDMF</t>
  </si>
  <si>
    <r>
      <t xml:space="preserve">Podaci
</t>
    </r>
    <r>
      <rPr>
        <i/>
        <sz val="8"/>
        <color indexed="12"/>
        <rFont val="Arial"/>
        <family val="2"/>
        <charset val="238"/>
      </rPr>
      <t>Data</t>
    </r>
  </si>
  <si>
    <r>
      <t xml:space="preserve">Ukupno članova ZDMF-ova 
</t>
    </r>
    <r>
      <rPr>
        <i/>
        <sz val="8"/>
        <color indexed="12"/>
        <rFont val="Arial"/>
        <family val="2"/>
        <charset val="238"/>
      </rPr>
      <t>Total membership ZDMFs</t>
    </r>
  </si>
  <si>
    <r>
      <t xml:space="preserve">Ukupni doprinosi ZDMF-ova (u tisućama kuna) 
</t>
    </r>
    <r>
      <rPr>
        <i/>
        <sz val="8"/>
        <color indexed="12"/>
        <rFont val="Arial"/>
        <family val="2"/>
        <charset val="238"/>
      </rPr>
      <t>Total ZDMFs' contributions (in thousand HRK)</t>
    </r>
  </si>
  <si>
    <r>
      <t xml:space="preserve">Ukupna neto imovina ZDMF-ova (u tisućama kuna)
</t>
    </r>
    <r>
      <rPr>
        <i/>
        <sz val="8"/>
        <color indexed="12"/>
        <rFont val="Arial"/>
        <family val="2"/>
        <charset val="238"/>
      </rPr>
      <t>Total net assets ZDMFs (in thousand HRK)</t>
    </r>
  </si>
  <si>
    <r>
      <t xml:space="preserve">Ukupno zatvoreni dobrovoljni mirovinski fondovi (ZDMF)
</t>
    </r>
    <r>
      <rPr>
        <b/>
        <i/>
        <sz val="8"/>
        <color indexed="12"/>
        <rFont val="Arial"/>
        <family val="2"/>
        <charset val="238"/>
      </rPr>
      <t xml:space="preserve">Total closed-end voluntary pension funds (ZDMF) </t>
    </r>
  </si>
  <si>
    <r>
      <t xml:space="preserve">Promjena 
</t>
    </r>
    <r>
      <rPr>
        <i/>
        <sz val="8"/>
        <color indexed="12"/>
        <rFont val="Arial"/>
        <family val="2"/>
        <charset val="238"/>
      </rPr>
      <t xml:space="preserve">Change </t>
    </r>
  </si>
  <si>
    <r>
      <t xml:space="preserve">1) Preliminarni podaci / </t>
    </r>
    <r>
      <rPr>
        <i/>
        <sz val="7"/>
        <color indexed="12"/>
        <rFont val="Arial"/>
        <family val="2"/>
        <charset val="238"/>
      </rPr>
      <t>Preliminary data</t>
    </r>
  </si>
  <si>
    <r>
      <t xml:space="preserve">Izvor / </t>
    </r>
    <r>
      <rPr>
        <i/>
        <sz val="8"/>
        <color indexed="12"/>
        <rFont val="Arial"/>
        <family val="2"/>
        <charset val="238"/>
      </rPr>
      <t>Source</t>
    </r>
    <r>
      <rPr>
        <sz val="8"/>
        <rFont val="Arial"/>
        <family val="2"/>
        <charset val="238"/>
      </rPr>
      <t>: HANFA,DMD</t>
    </r>
  </si>
  <si>
    <r>
      <t xml:space="preserve">Zatvoreni dobrovoljni mirovinski fond 
</t>
    </r>
    <r>
      <rPr>
        <i/>
        <sz val="8"/>
        <color indexed="12"/>
        <rFont val="Arial"/>
        <family val="2"/>
        <charset val="238"/>
      </rPr>
      <t>Closed-end voluntary pension fund</t>
    </r>
  </si>
  <si>
    <r>
      <t xml:space="preserve">Vrijednosti obračunskih jedinica ZDMF-ova 
</t>
    </r>
    <r>
      <rPr>
        <b/>
        <i/>
        <sz val="8"/>
        <color indexed="12"/>
        <rFont val="Arial"/>
        <family val="2"/>
        <charset val="238"/>
      </rPr>
      <t xml:space="preserve">Values of  ZDMFs' units of account </t>
    </r>
  </si>
  <si>
    <r>
      <t xml:space="preserve">Prinosi    ZDMF-ova     /   </t>
    </r>
    <r>
      <rPr>
        <b/>
        <i/>
        <sz val="8"/>
        <color indexed="12"/>
        <rFont val="Arial"/>
        <family val="2"/>
        <charset val="238"/>
      </rPr>
      <t>ZDMFs'   rates    of   return</t>
    </r>
  </si>
  <si>
    <t>Od početka godine</t>
  </si>
  <si>
    <t>Zadnjih 12 mjesci</t>
  </si>
  <si>
    <t>Datum početka poslovanja</t>
  </si>
  <si>
    <t xml:space="preserve"> Year-on-year       </t>
  </si>
  <si>
    <t xml:space="preserve"> Annualized since start of business</t>
  </si>
  <si>
    <r>
      <t xml:space="preserve">Izvor / </t>
    </r>
    <r>
      <rPr>
        <i/>
        <sz val="8"/>
        <color indexed="12"/>
        <rFont val="Arial"/>
        <family val="2"/>
      </rPr>
      <t>Source:</t>
    </r>
    <r>
      <rPr>
        <sz val="8"/>
        <rFont val="Arial"/>
        <family val="2"/>
      </rPr>
      <t xml:space="preserve"> HANFA</t>
    </r>
  </si>
  <si>
    <r>
      <t xml:space="preserve">Društvo 
</t>
    </r>
    <r>
      <rPr>
        <b/>
        <i/>
        <sz val="9"/>
        <color indexed="12"/>
        <rFont val="Arial"/>
        <family val="2"/>
        <charset val="238"/>
      </rPr>
      <t>Company</t>
    </r>
  </si>
  <si>
    <r>
      <t xml:space="preserve"> Neživotna osiguranja / </t>
    </r>
    <r>
      <rPr>
        <b/>
        <i/>
        <sz val="9"/>
        <color indexed="12"/>
        <rFont val="Arial"/>
        <family val="2"/>
        <charset val="238"/>
      </rPr>
      <t xml:space="preserve">Non-Life Insurance </t>
    </r>
  </si>
  <si>
    <r>
      <t xml:space="preserve"> Životna osiguranja / </t>
    </r>
    <r>
      <rPr>
        <b/>
        <i/>
        <sz val="9"/>
        <color indexed="12"/>
        <rFont val="Arial"/>
        <family val="2"/>
        <charset val="238"/>
      </rPr>
      <t>Life Insurance</t>
    </r>
  </si>
  <si>
    <r>
      <t xml:space="preserve">  Ukupno
</t>
    </r>
    <r>
      <rPr>
        <b/>
        <i/>
        <sz val="10"/>
        <color indexed="12"/>
        <rFont val="Arial"/>
        <family val="2"/>
        <charset val="238"/>
      </rPr>
      <t>Total</t>
    </r>
  </si>
  <si>
    <r>
      <t xml:space="preserve">Zaračunata bruto premija
</t>
    </r>
    <r>
      <rPr>
        <i/>
        <sz val="9"/>
        <color indexed="12"/>
        <rFont val="Arial"/>
        <family val="2"/>
        <charset val="238"/>
      </rPr>
      <t>Gross Written premium</t>
    </r>
  </si>
  <si>
    <r>
      <t xml:space="preserve">Udio u premiji svih društava u %  
</t>
    </r>
    <r>
      <rPr>
        <i/>
        <sz val="9"/>
        <color indexed="12"/>
        <rFont val="Arial"/>
        <family val="2"/>
        <charset val="238"/>
      </rPr>
      <t>Premium share for all insurance companies in%</t>
    </r>
  </si>
  <si>
    <r>
      <t xml:space="preserve">Udio u premiji svih društava u % 
</t>
    </r>
    <r>
      <rPr>
        <i/>
        <sz val="9"/>
        <color indexed="12"/>
        <rFont val="Arial"/>
        <family val="2"/>
        <charset val="238"/>
      </rPr>
      <t>Premium share for all insurance companies in%</t>
    </r>
  </si>
  <si>
    <r>
      <t xml:space="preserve">Zaračunata bruto premija 
</t>
    </r>
    <r>
      <rPr>
        <i/>
        <sz val="9"/>
        <color indexed="12"/>
        <rFont val="Arial"/>
        <family val="2"/>
        <charset val="238"/>
      </rPr>
      <t>Gross Written premium</t>
    </r>
  </si>
  <si>
    <r>
      <t xml:space="preserve">Indeks
</t>
    </r>
    <r>
      <rPr>
        <i/>
        <sz val="9"/>
        <color indexed="12"/>
        <rFont val="Arial"/>
        <family val="2"/>
        <charset val="238"/>
      </rPr>
      <t>Index</t>
    </r>
  </si>
  <si>
    <r>
      <t xml:space="preserve">Šifra / 
</t>
    </r>
    <r>
      <rPr>
        <b/>
        <i/>
        <sz val="8"/>
        <color indexed="12"/>
        <rFont val="Arial"/>
        <family val="2"/>
        <charset val="238"/>
      </rPr>
      <t>Code</t>
    </r>
  </si>
  <si>
    <r>
      <t xml:space="preserve">Vrste osiguranja                                                                                               </t>
    </r>
    <r>
      <rPr>
        <b/>
        <sz val="8"/>
        <color indexed="12"/>
        <rFont val="Arial"/>
        <family val="2"/>
        <charset val="238"/>
      </rPr>
      <t xml:space="preserve">Line of Insurance </t>
    </r>
  </si>
  <si>
    <r>
      <t xml:space="preserve">Osiguranja / </t>
    </r>
    <r>
      <rPr>
        <b/>
        <i/>
        <sz val="9"/>
        <color indexed="12"/>
        <rFont val="Arial"/>
        <family val="2"/>
        <charset val="238"/>
      </rPr>
      <t>Policies</t>
    </r>
  </si>
  <si>
    <r>
      <t xml:space="preserve">Štete / </t>
    </r>
    <r>
      <rPr>
        <b/>
        <i/>
        <sz val="9"/>
        <color indexed="12"/>
        <rFont val="Arial"/>
        <family val="2"/>
        <charset val="238"/>
      </rPr>
      <t>Claims</t>
    </r>
  </si>
  <si>
    <r>
      <t xml:space="preserve">Broj osiguranja /
</t>
    </r>
    <r>
      <rPr>
        <b/>
        <i/>
        <sz val="8"/>
        <color indexed="12"/>
        <rFont val="Arial"/>
        <family val="2"/>
        <charset val="238"/>
      </rPr>
      <t>Number of policies</t>
    </r>
  </si>
  <si>
    <r>
      <t xml:space="preserve">Zaračunata bruto premija * 
</t>
    </r>
    <r>
      <rPr>
        <b/>
        <i/>
        <sz val="8"/>
        <color indexed="12"/>
        <rFont val="Arial"/>
        <family val="2"/>
        <charset val="238"/>
      </rPr>
      <t>Written premium *</t>
    </r>
  </si>
  <si>
    <r>
      <t xml:space="preserve">Broj šteta 
</t>
    </r>
    <r>
      <rPr>
        <b/>
        <i/>
        <sz val="8"/>
        <color indexed="12"/>
        <rFont val="Arial"/>
        <family val="2"/>
        <charset val="238"/>
      </rPr>
      <t>Number of Claims</t>
    </r>
  </si>
  <si>
    <r>
      <t xml:space="preserve">Likvidirane štete bruto iznosi * 
</t>
    </r>
    <r>
      <rPr>
        <b/>
        <i/>
        <sz val="8"/>
        <color indexed="12"/>
        <rFont val="Arial"/>
        <family val="2"/>
        <charset val="238"/>
      </rPr>
      <t>Settled Claims Gross Amount *</t>
    </r>
  </si>
  <si>
    <r>
      <t xml:space="preserve">Osiguranje od nezgode
</t>
    </r>
    <r>
      <rPr>
        <i/>
        <sz val="8"/>
        <color indexed="12"/>
        <rFont val="Arial"/>
        <family val="2"/>
        <charset val="238"/>
      </rPr>
      <t>Personal accident insurance</t>
    </r>
  </si>
  <si>
    <r>
      <t xml:space="preserve">Zdravstveno osiguranje 
</t>
    </r>
    <r>
      <rPr>
        <i/>
        <sz val="8"/>
        <color indexed="12"/>
        <rFont val="Arial"/>
        <family val="2"/>
        <charset val="238"/>
      </rPr>
      <t>Health insurance</t>
    </r>
  </si>
  <si>
    <r>
      <t xml:space="preserve">Osiguranje cestovnih vozila
</t>
    </r>
    <r>
      <rPr>
        <i/>
        <sz val="8"/>
        <color indexed="12"/>
        <rFont val="Arial"/>
        <family val="2"/>
        <charset val="238"/>
      </rPr>
      <t>Insurance of land motor vehicles</t>
    </r>
  </si>
  <si>
    <r>
      <t xml:space="preserve">Osiguranje tračnih vozila
</t>
    </r>
    <r>
      <rPr>
        <i/>
        <sz val="8"/>
        <color indexed="12"/>
        <rFont val="Arial"/>
        <family val="2"/>
        <charset val="238"/>
      </rPr>
      <t>Insurance of railway locomotives and rolling stock</t>
    </r>
  </si>
  <si>
    <r>
      <t xml:space="preserve">Osiguranje zračnih letjelica
</t>
    </r>
    <r>
      <rPr>
        <i/>
        <sz val="8"/>
        <color indexed="12"/>
        <rFont val="Arial"/>
        <family val="2"/>
        <charset val="238"/>
      </rPr>
      <t>Insurance of aircrafts</t>
    </r>
  </si>
  <si>
    <r>
      <t xml:space="preserve">Osiguranje plovila
</t>
    </r>
    <r>
      <rPr>
        <i/>
        <sz val="8"/>
        <color indexed="12"/>
        <rFont val="Arial"/>
        <family val="2"/>
        <charset val="238"/>
      </rPr>
      <t>Insurance of vessels</t>
    </r>
  </si>
  <si>
    <r>
      <t xml:space="preserve">Osiguranje robe u prijevozu
</t>
    </r>
    <r>
      <rPr>
        <i/>
        <sz val="8"/>
        <color indexed="12"/>
        <rFont val="Arial"/>
        <family val="2"/>
        <charset val="238"/>
      </rPr>
      <t>Insurance of goods in transit</t>
    </r>
  </si>
  <si>
    <r>
      <t xml:space="preserve">Osiguranje od požara i elementarnih šteta 
</t>
    </r>
    <r>
      <rPr>
        <i/>
        <sz val="8"/>
        <color indexed="12"/>
        <rFont val="Arial"/>
        <family val="2"/>
        <charset val="238"/>
      </rPr>
      <t>Insurance against fire and natural disasters</t>
    </r>
  </si>
  <si>
    <r>
      <t xml:space="preserve">Ostala osiguranja imovine
</t>
    </r>
    <r>
      <rPr>
        <i/>
        <sz val="8"/>
        <color indexed="12"/>
        <rFont val="Arial"/>
        <family val="2"/>
        <charset val="238"/>
      </rPr>
      <t>Other property insurance lines</t>
    </r>
  </si>
  <si>
    <r>
      <t xml:space="preserve">Osiguranje od odgovornosti za upotrebu motornih vozila
</t>
    </r>
    <r>
      <rPr>
        <i/>
        <sz val="8"/>
        <color indexed="12"/>
        <rFont val="Arial"/>
        <family val="2"/>
        <charset val="238"/>
      </rPr>
      <t>Motor vehicle liability insurance</t>
    </r>
  </si>
  <si>
    <r>
      <t xml:space="preserve">Osiguranje od odgovornosti za upotrebu plovila
</t>
    </r>
    <r>
      <rPr>
        <i/>
        <sz val="8"/>
        <color indexed="12"/>
        <rFont val="Arial"/>
        <family val="2"/>
        <charset val="238"/>
      </rPr>
      <t>Insurance of liability arising out of use of vessels</t>
    </r>
  </si>
  <si>
    <r>
      <t xml:space="preserve">Ostala osiguranja od odgovornosti
</t>
    </r>
    <r>
      <rPr>
        <i/>
        <sz val="8"/>
        <color indexed="12"/>
        <rFont val="Arial"/>
        <family val="2"/>
        <charset val="238"/>
      </rPr>
      <t>Other liability insurance lines</t>
    </r>
  </si>
  <si>
    <r>
      <t xml:space="preserve">Osiguranje kredita
</t>
    </r>
    <r>
      <rPr>
        <i/>
        <sz val="8"/>
        <color indexed="12"/>
        <rFont val="Arial"/>
        <family val="2"/>
        <charset val="238"/>
      </rPr>
      <t>Credit insurance</t>
    </r>
  </si>
  <si>
    <r>
      <t xml:space="preserve">Osiguranje jamstava
</t>
    </r>
    <r>
      <rPr>
        <i/>
        <sz val="8"/>
        <color indexed="12"/>
        <rFont val="Arial"/>
        <family val="2"/>
        <charset val="238"/>
      </rPr>
      <t>Suretyship insurance</t>
    </r>
  </si>
  <si>
    <r>
      <t xml:space="preserve">Osiguranje raznih financijskih gubitaka
</t>
    </r>
    <r>
      <rPr>
        <i/>
        <sz val="8"/>
        <color indexed="12"/>
        <rFont val="Arial"/>
        <family val="2"/>
        <charset val="238"/>
      </rPr>
      <t>Insurance of miscellaneous financial losses</t>
    </r>
  </si>
  <si>
    <r>
      <t xml:space="preserve">Osiguranje troškova pravne zaštite
</t>
    </r>
    <r>
      <rPr>
        <i/>
        <sz val="8"/>
        <color indexed="12"/>
        <rFont val="Arial"/>
        <family val="2"/>
        <charset val="238"/>
      </rPr>
      <t>Insurance of legal protection</t>
    </r>
  </si>
  <si>
    <r>
      <t xml:space="preserve">Putno osiguranje
</t>
    </r>
    <r>
      <rPr>
        <i/>
        <sz val="8"/>
        <color indexed="12"/>
        <rFont val="Arial"/>
        <family val="2"/>
        <charset val="238"/>
      </rPr>
      <t>Travel insurance</t>
    </r>
  </si>
  <si>
    <r>
      <t xml:space="preserve">Životno osiguranje
</t>
    </r>
    <r>
      <rPr>
        <i/>
        <sz val="8"/>
        <color indexed="12"/>
        <rFont val="Arial"/>
        <family val="2"/>
        <charset val="238"/>
      </rPr>
      <t>Life assurance</t>
    </r>
  </si>
  <si>
    <r>
      <t xml:space="preserve">Rentno osiguranje
</t>
    </r>
    <r>
      <rPr>
        <i/>
        <sz val="8"/>
        <color indexed="12"/>
        <rFont val="Arial"/>
        <family val="2"/>
        <charset val="238"/>
      </rPr>
      <t>Annuity insurance</t>
    </r>
  </si>
  <si>
    <r>
      <t xml:space="preserve">Dodatna osiguranja uz životno osiguranje
</t>
    </r>
    <r>
      <rPr>
        <i/>
        <sz val="8"/>
        <color indexed="12"/>
        <rFont val="Arial"/>
        <family val="2"/>
        <charset val="238"/>
      </rPr>
      <t>Supplementary insurance linked with life assurance policy</t>
    </r>
  </si>
  <si>
    <r>
      <t xml:space="preserve">Osiguranje za slučaj vjenčanja ili rođenja
</t>
    </r>
    <r>
      <rPr>
        <i/>
        <sz val="8"/>
        <color indexed="12"/>
        <rFont val="Arial"/>
        <family val="2"/>
        <charset val="238"/>
      </rPr>
      <t>Marriage and birth assurance</t>
    </r>
  </si>
  <si>
    <r>
      <t xml:space="preserve">Životna osiguranja kod kojih osiguranik na sebe preuzima investicijski rizik 
</t>
    </r>
    <r>
      <rPr>
        <i/>
        <sz val="8"/>
        <color indexed="12"/>
        <rFont val="Arial"/>
        <family val="2"/>
        <charset val="238"/>
      </rPr>
      <t>Assurance/insurance linked with units of investment funds - unit-linked</t>
    </r>
  </si>
  <si>
    <r>
      <t xml:space="preserve">Tontine
</t>
    </r>
    <r>
      <rPr>
        <i/>
        <sz val="8"/>
        <color indexed="12"/>
        <rFont val="Arial"/>
        <family val="2"/>
        <charset val="238"/>
      </rPr>
      <t>Tontine</t>
    </r>
  </si>
  <si>
    <r>
      <t xml:space="preserve">Osiguranje s kapitalizacijom isplate
</t>
    </r>
    <r>
      <rPr>
        <i/>
        <sz val="8"/>
        <color indexed="12"/>
        <rFont val="Arial"/>
        <family val="2"/>
        <charset val="238"/>
      </rPr>
      <t>Assurance with paid-up sum assured</t>
    </r>
  </si>
  <si>
    <r>
      <t xml:space="preserve">UKUPNO  (neživotna osiguranja, vrste 01 - 18)
</t>
    </r>
    <r>
      <rPr>
        <i/>
        <sz val="8"/>
        <color indexed="12"/>
        <rFont val="Arial"/>
        <family val="2"/>
        <charset val="238"/>
      </rPr>
      <t>TOTAL (non-life insurance, lines 01 -18)</t>
    </r>
  </si>
  <si>
    <r>
      <t xml:space="preserve">UKUPNO  (životna osiguranja, vrste 19 - 25)
</t>
    </r>
    <r>
      <rPr>
        <i/>
        <sz val="8"/>
        <color indexed="12"/>
        <rFont val="Arial"/>
        <family val="2"/>
        <charset val="238"/>
      </rPr>
      <t>TOTAL (life assurance 19 - 25)</t>
    </r>
  </si>
  <si>
    <r>
      <t xml:space="preserve">UKUPNO / </t>
    </r>
    <r>
      <rPr>
        <b/>
        <i/>
        <sz val="8"/>
        <color indexed="12"/>
        <rFont val="Arial"/>
        <family val="2"/>
        <charset val="238"/>
      </rPr>
      <t>TOTAL</t>
    </r>
  </si>
  <si>
    <r>
      <t xml:space="preserve">Izvor / </t>
    </r>
    <r>
      <rPr>
        <i/>
        <sz val="8"/>
        <color indexed="12"/>
        <rFont val="Arial"/>
        <family val="2"/>
      </rPr>
      <t>Source</t>
    </r>
    <r>
      <rPr>
        <sz val="8"/>
        <rFont val="Arial"/>
        <family val="2"/>
      </rPr>
      <t>: HANFA</t>
    </r>
  </si>
  <si>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</si>
  <si>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</si>
  <si>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</si>
  <si>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</si>
  <si>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</si>
  <si>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</si>
  <si>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Vrste osiguranja </t>
    </r>
    <r>
      <rPr>
        <i/>
        <sz val="8"/>
        <rFont val="Arial"/>
        <family val="2"/>
        <charset val="238"/>
      </rPr>
      <t>/</t>
    </r>
    <r>
      <rPr>
        <i/>
        <sz val="8"/>
        <color indexed="12"/>
        <rFont val="Arial"/>
        <family val="2"/>
        <charset val="238"/>
      </rPr>
      <t xml:space="preserve"> line of insurance:</t>
    </r>
  </si>
  <si>
    <r>
      <t>10 - Osiguranje od odgovornosti za upotrebu motornih vozila /</t>
    </r>
    <r>
      <rPr>
        <sz val="8"/>
        <color indexed="48"/>
        <rFont val="Arial"/>
        <family val="2"/>
        <charset val="238"/>
      </rPr>
      <t xml:space="preserve"> </t>
    </r>
    <r>
      <rPr>
        <sz val="8"/>
        <color indexed="12"/>
        <rFont val="Arial"/>
        <family val="2"/>
        <charset val="238"/>
      </rPr>
      <t>Motor vehicle liability insurance</t>
    </r>
  </si>
  <si>
    <r>
      <t>19 - Životno osiguranje /</t>
    </r>
    <r>
      <rPr>
        <i/>
        <sz val="8"/>
        <color indexed="12"/>
        <rFont val="Arial"/>
        <family val="2"/>
        <charset val="238"/>
      </rPr>
      <t xml:space="preserve"> Life assurance </t>
    </r>
  </si>
  <si>
    <r>
      <t xml:space="preserve">08 - Osiguranje od požara i elementarnih šteta / </t>
    </r>
    <r>
      <rPr>
        <sz val="8"/>
        <color indexed="12"/>
        <rFont val="Arial"/>
        <family val="2"/>
        <charset val="238"/>
      </rPr>
      <t>Insurance against fire and natural disasters</t>
    </r>
  </si>
  <si>
    <r>
      <t xml:space="preserve">09 - Ostala osiguranja imovine / </t>
    </r>
    <r>
      <rPr>
        <sz val="8"/>
        <color indexed="12"/>
        <rFont val="Arial"/>
        <family val="2"/>
        <charset val="238"/>
      </rPr>
      <t>Other property insurance lines</t>
    </r>
  </si>
  <si>
    <r>
      <t xml:space="preserve">03 - Osiguranje cestovnih vozila / </t>
    </r>
    <r>
      <rPr>
        <sz val="8"/>
        <color indexed="12"/>
        <rFont val="Arial"/>
        <family val="2"/>
        <charset val="238"/>
      </rPr>
      <t>Insurance of land motor vehicles</t>
    </r>
  </si>
  <si>
    <r>
      <t xml:space="preserve">01 - Osiguranje od nezgode / </t>
    </r>
    <r>
      <rPr>
        <sz val="8"/>
        <color indexed="12"/>
        <rFont val="Arial"/>
        <family val="2"/>
        <charset val="238"/>
      </rPr>
      <t>Personal accident insurance</t>
    </r>
  </si>
  <si>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</si>
  <si>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</si>
  <si>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</si>
  <si>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Promet u kunama, tržišna kapitalizacija u miljunima kuna
</t>
    </r>
    <r>
      <rPr>
        <i/>
        <sz val="8"/>
        <color indexed="12"/>
        <rFont val="Arial"/>
        <family val="2"/>
        <charset val="238"/>
      </rPr>
      <t>Turnover in HRK, market capitalization in millions of HRK</t>
    </r>
  </si>
  <si>
    <r>
      <t xml:space="preserve">Promet / </t>
    </r>
    <r>
      <rPr>
        <b/>
        <i/>
        <sz val="10"/>
        <color indexed="9"/>
        <rFont val="Arial"/>
        <family val="2"/>
        <charset val="238"/>
      </rPr>
      <t>Turnover</t>
    </r>
  </si>
  <si>
    <t>Promjena
Change</t>
  </si>
  <si>
    <r>
      <t>Re</t>
    </r>
    <r>
      <rPr>
        <b/>
        <sz val="10"/>
        <color indexed="8"/>
        <rFont val="Arial"/>
        <family val="2"/>
      </rPr>
      <t>dovni promet /</t>
    </r>
    <r>
      <rPr>
        <b/>
        <i/>
        <sz val="10"/>
        <color indexed="12"/>
        <rFont val="Arial"/>
        <family val="2"/>
      </rPr>
      <t xml:space="preserve"> Orderbook Turnover</t>
    </r>
  </si>
  <si>
    <r>
      <t xml:space="preserve">Dionice / </t>
    </r>
    <r>
      <rPr>
        <i/>
        <sz val="10"/>
        <color indexed="12"/>
        <rFont val="Arial"/>
        <family val="2"/>
        <charset val="238"/>
      </rPr>
      <t>Stocks</t>
    </r>
  </si>
  <si>
    <r>
      <t xml:space="preserve">Obveznice / </t>
    </r>
    <r>
      <rPr>
        <i/>
        <sz val="10"/>
        <color indexed="12"/>
        <rFont val="Arial"/>
        <family val="2"/>
        <charset val="238"/>
      </rPr>
      <t>Bonds</t>
    </r>
  </si>
  <si>
    <r>
      <t xml:space="preserve">Prava / </t>
    </r>
    <r>
      <rPr>
        <i/>
        <sz val="10"/>
        <color indexed="12"/>
        <rFont val="Arial"/>
        <family val="2"/>
        <charset val="238"/>
      </rPr>
      <t>Rights</t>
    </r>
  </si>
  <si>
    <r>
      <t xml:space="preserve">Komercijalni zapisi / </t>
    </r>
    <r>
      <rPr>
        <i/>
        <sz val="10"/>
        <color indexed="12"/>
        <rFont val="Arial"/>
        <family val="2"/>
        <charset val="238"/>
      </rPr>
      <t>Comercial Bills</t>
    </r>
  </si>
  <si>
    <r>
      <t xml:space="preserve">Blok promet dionica / </t>
    </r>
    <r>
      <rPr>
        <i/>
        <sz val="10"/>
        <color indexed="12"/>
        <rFont val="Arial"/>
        <family val="2"/>
      </rPr>
      <t>Equity Block Turnover</t>
    </r>
  </si>
  <si>
    <r>
      <t xml:space="preserve">Blok promet dužničkih vrijednosnih papira / </t>
    </r>
    <r>
      <rPr>
        <i/>
        <sz val="10"/>
        <color indexed="12"/>
        <rFont val="Arial"/>
        <family val="2"/>
      </rPr>
      <t>Debt Block Turnover</t>
    </r>
  </si>
  <si>
    <r>
      <t>Sveukupni promet /</t>
    </r>
    <r>
      <rPr>
        <sz val="11"/>
        <color theme="1"/>
        <rFont val="Calibri"/>
        <family val="2"/>
        <scheme val="minor"/>
      </rPr>
      <t xml:space="preserve"> </t>
    </r>
    <r>
      <rPr>
        <b/>
        <i/>
        <sz val="10"/>
        <color indexed="12"/>
        <rFont val="Arial"/>
        <family val="2"/>
        <charset val="238"/>
      </rPr>
      <t>Total turnover</t>
    </r>
  </si>
  <si>
    <r>
      <t xml:space="preserve">Volumen / </t>
    </r>
    <r>
      <rPr>
        <b/>
        <i/>
        <sz val="10"/>
        <color indexed="9"/>
        <rFont val="Arial"/>
        <family val="2"/>
        <charset val="238"/>
      </rPr>
      <t>Volume</t>
    </r>
  </si>
  <si>
    <r>
      <t>Re</t>
    </r>
    <r>
      <rPr>
        <b/>
        <sz val="10"/>
        <color indexed="8"/>
        <rFont val="Arial"/>
        <family val="2"/>
      </rPr>
      <t xml:space="preserve">dovni volumen / </t>
    </r>
    <r>
      <rPr>
        <b/>
        <i/>
        <sz val="10"/>
        <color indexed="12"/>
        <rFont val="Arial"/>
        <family val="2"/>
      </rPr>
      <t>Orderbook Volume</t>
    </r>
  </si>
  <si>
    <r>
      <t xml:space="preserve">Blok volumen dionica / </t>
    </r>
    <r>
      <rPr>
        <i/>
        <sz val="10"/>
        <color indexed="12"/>
        <rFont val="Arial"/>
        <family val="2"/>
      </rPr>
      <t>Equity Block Volume</t>
    </r>
  </si>
  <si>
    <r>
      <t xml:space="preserve">Blok volumen dužničkih vrijednosnih papira / </t>
    </r>
    <r>
      <rPr>
        <i/>
        <sz val="10"/>
        <color indexed="12"/>
        <rFont val="Arial"/>
        <family val="2"/>
      </rPr>
      <t>Debt Block Volume</t>
    </r>
  </si>
  <si>
    <r>
      <t>Sveukupni volumen /</t>
    </r>
    <r>
      <rPr>
        <sz val="11"/>
        <color theme="1"/>
        <rFont val="Calibri"/>
        <family val="2"/>
        <scheme val="minor"/>
      </rPr>
      <t xml:space="preserve"> </t>
    </r>
    <r>
      <rPr>
        <b/>
        <i/>
        <sz val="10"/>
        <color indexed="12"/>
        <rFont val="Arial"/>
        <family val="2"/>
        <charset val="238"/>
      </rPr>
      <t>Total volume</t>
    </r>
  </si>
  <si>
    <r>
      <t xml:space="preserve">OTC transakcije / </t>
    </r>
    <r>
      <rPr>
        <b/>
        <i/>
        <sz val="10"/>
        <color indexed="9"/>
        <rFont val="Arial"/>
        <family val="2"/>
        <charset val="238"/>
      </rPr>
      <t>OTC Trades</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</si>
  <si>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</si>
  <si>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</si>
  <si>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r>
      <t>Broj OTC transakcija /</t>
    </r>
    <r>
      <rPr>
        <sz val="11"/>
        <color theme="1"/>
        <rFont val="Calibri"/>
        <family val="2"/>
        <scheme val="minor"/>
      </rPr>
      <t xml:space="preserve"> </t>
    </r>
    <r>
      <rPr>
        <b/>
        <i/>
        <sz val="10"/>
        <color indexed="12"/>
        <rFont val="Arial"/>
        <family val="2"/>
        <charset val="238"/>
      </rPr>
      <t>Number of OTC trades</t>
    </r>
  </si>
  <si>
    <t>CROBEX</t>
  </si>
  <si>
    <t>CROBEX 10</t>
  </si>
  <si>
    <t>CROBIS</t>
  </si>
  <si>
    <r>
      <t>Ukupni broj transakcija /</t>
    </r>
    <r>
      <rPr>
        <sz val="11"/>
        <color theme="1"/>
        <rFont val="Calibri"/>
        <family val="2"/>
        <scheme val="minor"/>
      </rPr>
      <t xml:space="preserve"> </t>
    </r>
    <r>
      <rPr>
        <b/>
        <i/>
        <sz val="10"/>
        <color indexed="12"/>
        <rFont val="Arial"/>
        <family val="2"/>
        <charset val="238"/>
      </rPr>
      <t>Number of trades</t>
    </r>
  </si>
  <si>
    <r>
      <t xml:space="preserve">Tržišna kapitalizacija / </t>
    </r>
    <r>
      <rPr>
        <b/>
        <i/>
        <sz val="10"/>
        <color indexed="9"/>
        <rFont val="Arial"/>
        <family val="2"/>
        <charset val="238"/>
      </rPr>
      <t>Market Capitalization</t>
    </r>
  </si>
  <si>
    <r>
      <t>Ukupno /</t>
    </r>
    <r>
      <rPr>
        <sz val="11"/>
        <color theme="1"/>
        <rFont val="Calibri"/>
        <family val="2"/>
        <scheme val="minor"/>
      </rPr>
      <t xml:space="preserve"> </t>
    </r>
    <r>
      <rPr>
        <b/>
        <i/>
        <sz val="10"/>
        <color indexed="12"/>
        <rFont val="Arial"/>
        <family val="2"/>
        <charset val="238"/>
      </rPr>
      <t xml:space="preserve">Total </t>
    </r>
  </si>
  <si>
    <r>
      <t xml:space="preserve">Prosječni dnevni / </t>
    </r>
    <r>
      <rPr>
        <b/>
        <i/>
        <sz val="10"/>
        <color indexed="9"/>
        <rFont val="Arial"/>
        <family val="2"/>
        <charset val="238"/>
      </rPr>
      <t>Average Daily</t>
    </r>
  </si>
  <si>
    <r>
      <t>Promet /</t>
    </r>
    <r>
      <rPr>
        <i/>
        <sz val="10"/>
        <color indexed="12"/>
        <rFont val="Arial"/>
        <family val="2"/>
        <charset val="238"/>
      </rPr>
      <t>Turnover</t>
    </r>
  </si>
  <si>
    <r>
      <t xml:space="preserve">Volumen / </t>
    </r>
    <r>
      <rPr>
        <i/>
        <sz val="10"/>
        <color indexed="12"/>
        <rFont val="Arial"/>
        <family val="2"/>
        <charset val="238"/>
      </rPr>
      <t>Volume</t>
    </r>
  </si>
  <si>
    <r>
      <t xml:space="preserve">Broj transakcija / </t>
    </r>
    <r>
      <rPr>
        <i/>
        <sz val="10"/>
        <color indexed="12"/>
        <rFont val="Arial"/>
        <family val="2"/>
        <charset val="238"/>
      </rPr>
      <t>Number of trades</t>
    </r>
  </si>
  <si>
    <r>
      <t>Izvor /</t>
    </r>
    <r>
      <rPr>
        <i/>
        <sz val="8"/>
        <color indexed="12"/>
        <rFont val="Arial"/>
        <family val="2"/>
        <charset val="238"/>
      </rPr>
      <t xml:space="preserve"> Source</t>
    </r>
    <r>
      <rPr>
        <i/>
        <sz val="8"/>
        <rFont val="Arial"/>
        <family val="2"/>
        <charset val="238"/>
      </rPr>
      <t xml:space="preserve">: Zagrebačka burza / </t>
    </r>
    <r>
      <rPr>
        <i/>
        <sz val="8"/>
        <color indexed="12"/>
        <rFont val="Arial"/>
        <family val="2"/>
        <charset val="238"/>
      </rPr>
      <t>Zagreb Stock Exchange</t>
    </r>
  </si>
  <si>
    <r>
      <t xml:space="preserve">Dionica
</t>
    </r>
    <r>
      <rPr>
        <b/>
        <i/>
        <sz val="8"/>
        <color indexed="12"/>
        <rFont val="Arial"/>
        <family val="2"/>
        <charset val="238"/>
      </rPr>
      <t>Stock</t>
    </r>
  </si>
  <si>
    <r>
      <t xml:space="preserve">Promet u kn 
</t>
    </r>
    <r>
      <rPr>
        <b/>
        <i/>
        <sz val="8"/>
        <color indexed="12"/>
        <rFont val="Arial"/>
        <family val="2"/>
        <charset val="238"/>
      </rPr>
      <t>Turnover in HRK</t>
    </r>
  </si>
  <si>
    <r>
      <t xml:space="preserve">Rel.udjel u prometu
</t>
    </r>
    <r>
      <rPr>
        <b/>
        <i/>
        <sz val="8"/>
        <color indexed="12"/>
        <rFont val="Arial"/>
        <family val="2"/>
        <charset val="238"/>
      </rPr>
      <t>Rel.share in turnover</t>
    </r>
  </si>
  <si>
    <r>
      <t xml:space="preserve">Zadnja cijena 
</t>
    </r>
    <r>
      <rPr>
        <b/>
        <i/>
        <sz val="8"/>
        <color indexed="12"/>
        <rFont val="Arial"/>
        <family val="2"/>
        <charset val="238"/>
      </rPr>
      <t>Closer price</t>
    </r>
  </si>
  <si>
    <r>
      <t xml:space="preserve">Promjena cijene u % 
</t>
    </r>
    <r>
      <rPr>
        <b/>
        <i/>
        <sz val="8"/>
        <color indexed="12"/>
        <rFont val="Arial"/>
        <family val="2"/>
        <charset val="238"/>
      </rPr>
      <t>Change in price in %</t>
    </r>
  </si>
  <si>
    <r>
      <t xml:space="preserve">Ostali / </t>
    </r>
    <r>
      <rPr>
        <i/>
        <sz val="9"/>
        <color indexed="12"/>
        <rFont val="Arial"/>
        <family val="2"/>
        <charset val="238"/>
      </rPr>
      <t>Others</t>
    </r>
  </si>
  <si>
    <r>
      <t xml:space="preserve">Ukupno / </t>
    </r>
    <r>
      <rPr>
        <b/>
        <i/>
        <sz val="10"/>
        <color indexed="12"/>
        <rFont val="Arial"/>
        <family val="2"/>
        <charset val="238"/>
      </rPr>
      <t>Total</t>
    </r>
  </si>
  <si>
    <r>
      <t xml:space="preserve"> Iznosi ne uključuju blok transakcije /</t>
    </r>
    <r>
      <rPr>
        <i/>
        <sz val="8"/>
        <color indexed="12"/>
        <rFont val="Arial"/>
        <family val="2"/>
      </rPr>
      <t xml:space="preserve"> Data</t>
    </r>
    <r>
      <rPr>
        <i/>
        <sz val="8"/>
        <color indexed="12"/>
        <rFont val="Arial"/>
        <family val="2"/>
        <charset val="238"/>
      </rPr>
      <t xml:space="preserve"> dont include block transactions</t>
    </r>
  </si>
  <si>
    <r>
      <t>cijene su izražene u % nominalne, a promet u kn/</t>
    </r>
    <r>
      <rPr>
        <i/>
        <sz val="8"/>
        <color indexed="12"/>
        <rFont val="Arial"/>
        <family val="2"/>
        <charset val="238"/>
      </rPr>
      <t xml:space="preserve"> prices are % per value, and turnover is in HRK</t>
    </r>
  </si>
  <si>
    <r>
      <t xml:space="preserve">Obveznica
</t>
    </r>
    <r>
      <rPr>
        <b/>
        <i/>
        <sz val="8"/>
        <color indexed="12"/>
        <rFont val="Arial"/>
        <family val="2"/>
        <charset val="238"/>
      </rPr>
      <t>Bond</t>
    </r>
  </si>
  <si>
    <r>
      <t xml:space="preserve">Redovne transakcije / </t>
    </r>
    <r>
      <rPr>
        <b/>
        <i/>
        <sz val="10"/>
        <color indexed="12"/>
        <rFont val="Arial"/>
        <family val="2"/>
      </rPr>
      <t>Regular transactions</t>
    </r>
  </si>
  <si>
    <r>
      <t xml:space="preserve">Ukupno / </t>
    </r>
    <r>
      <rPr>
        <b/>
        <i/>
        <sz val="10"/>
        <color indexed="12"/>
        <rFont val="Arial"/>
        <family val="2"/>
      </rPr>
      <t>Total</t>
    </r>
  </si>
  <si>
    <r>
      <t xml:space="preserve">Blok transakcije / </t>
    </r>
    <r>
      <rPr>
        <b/>
        <i/>
        <sz val="10"/>
        <color indexed="12"/>
        <rFont val="Arial"/>
        <family val="2"/>
      </rPr>
      <t>Block transactions</t>
    </r>
  </si>
  <si>
    <r>
      <t xml:space="preserve">Uređeno tržište
</t>
    </r>
    <r>
      <rPr>
        <b/>
        <i/>
        <sz val="10"/>
        <color indexed="12"/>
        <rFont val="Arial"/>
        <family val="2"/>
        <charset val="238"/>
      </rPr>
      <t>Regulated market</t>
    </r>
  </si>
  <si>
    <r>
      <t xml:space="preserve">OTC transakcije ukupno
</t>
    </r>
    <r>
      <rPr>
        <b/>
        <i/>
        <sz val="10"/>
        <color indexed="12"/>
        <rFont val="Arial"/>
        <family val="2"/>
      </rPr>
      <t>OTC trancactions Total</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</si>
  <si>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</si>
  <si>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</si>
  <si>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</si>
  <si>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</si>
  <si>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</si>
  <si>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</si>
  <si>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</si>
  <si>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</si>
  <si>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</si>
  <si>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</si>
  <si>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</si>
  <si>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 xml:space="preserve">Izvor / </t>
    </r>
    <r>
      <rPr>
        <sz val="8"/>
        <color indexed="12"/>
        <rFont val="Arial"/>
        <family val="2"/>
        <charset val="238"/>
      </rPr>
      <t>Source</t>
    </r>
    <r>
      <rPr>
        <i/>
        <sz val="8"/>
        <rFont val="Arial"/>
        <family val="2"/>
        <charset val="238"/>
      </rPr>
      <t xml:space="preserve">: Zagrebačka burza / </t>
    </r>
    <r>
      <rPr>
        <i/>
        <sz val="8"/>
        <color indexed="12"/>
        <rFont val="Arial"/>
        <family val="2"/>
        <charset val="238"/>
      </rPr>
      <t>Zagreb Stock Exchange</t>
    </r>
  </si>
  <si>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</si>
  <si>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</si>
  <si>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</si>
  <si>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</si>
  <si>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</si>
  <si>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</si>
  <si>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</si>
  <si>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</si>
  <si>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</si>
  <si>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</si>
  <si>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</si>
  <si>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</si>
  <si>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</si>
  <si>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</si>
  <si>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</si>
  <si>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</si>
  <si>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AC Global Utility</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</si>
  <si>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</si>
  <si>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</si>
  <si>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</si>
  <si>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</si>
  <si>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</si>
  <si>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</si>
  <si>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</si>
  <si>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</si>
  <si>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</si>
  <si>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</si>
  <si>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</si>
  <si>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</si>
  <si>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</si>
  <si>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</si>
  <si>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</si>
  <si>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C PREMIUM </t>
  </si>
  <si>
    <t>CEBA INVEST d.o.o.</t>
  </si>
  <si>
    <t xml:space="preserve">C-Zenit </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</si>
  <si>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</si>
  <si>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</si>
  <si>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</si>
  <si>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</si>
  <si>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</si>
  <si>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</si>
  <si>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</si>
  <si>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</si>
  <si>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</si>
  <si>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</si>
  <si>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</si>
  <si>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</si>
  <si>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</si>
  <si>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</si>
  <si>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</si>
  <si>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</si>
  <si>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</si>
  <si>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</si>
  <si>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</si>
  <si>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</si>
  <si>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</si>
  <si>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</si>
  <si>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</si>
  <si>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</si>
  <si>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</si>
  <si>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</si>
  <si>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</si>
  <si>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</si>
  <si>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</si>
  <si>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</si>
  <si>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</si>
  <si>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</si>
  <si>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</si>
  <si>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</si>
  <si>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</si>
  <si>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</si>
  <si>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</si>
  <si>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</si>
  <si>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</si>
  <si>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</si>
  <si>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</si>
  <si>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</si>
  <si>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</si>
  <si>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</si>
  <si>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</si>
  <si>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</si>
  <si>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</si>
  <si>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</si>
  <si>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</si>
  <si>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</si>
  <si>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</si>
  <si>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</si>
  <si>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</si>
  <si>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</si>
  <si>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</si>
  <si>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</si>
  <si>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</si>
  <si>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</si>
  <si>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</si>
  <si>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</si>
  <si>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</si>
  <si>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</si>
  <si>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</si>
  <si>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</si>
  <si>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</si>
  <si>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</si>
  <si>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</si>
  <si>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</si>
  <si>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</si>
  <si>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</si>
  <si>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</si>
  <si>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</si>
  <si>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</si>
  <si>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</si>
  <si>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</si>
  <si>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</si>
  <si>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</si>
  <si>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</si>
  <si>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</si>
  <si>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</si>
  <si>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</si>
  <si>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</si>
  <si>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</si>
  <si>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</si>
  <si>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</si>
  <si>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</si>
  <si>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</si>
  <si>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</si>
  <si>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</si>
  <si>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</si>
  <si>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</si>
  <si>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</si>
  <si>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</si>
  <si>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</si>
  <si>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</si>
  <si>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</si>
  <si>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</si>
  <si>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</si>
  <si>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</si>
  <si>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</si>
  <si>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</si>
  <si>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</si>
  <si>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</si>
  <si>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</si>
  <si>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</si>
  <si>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</si>
  <si>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</si>
  <si>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Ukupno /</t>
    </r>
    <r>
      <rPr>
        <b/>
        <i/>
        <sz val="9"/>
        <color indexed="12"/>
        <rFont val="Arial"/>
        <family val="2"/>
        <charset val="238"/>
      </rPr>
      <t xml:space="preserve"> Total</t>
    </r>
  </si>
  <si>
    <r>
      <t xml:space="preserve">Otvoreni investicijski fond / 
</t>
    </r>
    <r>
      <rPr>
        <b/>
        <i/>
        <sz val="8"/>
        <color indexed="12"/>
        <rFont val="Arial"/>
        <family val="2"/>
        <charset val="238"/>
      </rPr>
      <t>Open -end investment fund</t>
    </r>
  </si>
  <si>
    <r>
      <t xml:space="preserve">Duštvo za upravljanje fondom /
</t>
    </r>
    <r>
      <rPr>
        <b/>
        <i/>
        <sz val="8"/>
        <color indexed="12"/>
        <rFont val="Arial"/>
        <family val="2"/>
        <charset val="238"/>
      </rPr>
      <t>Fund management company</t>
    </r>
  </si>
  <si>
    <r>
      <t xml:space="preserve">NAJVIŠA VRIJEDNOST UDJELA U KN / 
</t>
    </r>
    <r>
      <rPr>
        <b/>
        <i/>
        <sz val="8"/>
        <color indexed="12"/>
        <rFont val="Arial"/>
        <family val="2"/>
        <charset val="238"/>
      </rPr>
      <t>HIGHEST UNIT VALUE IN HRK</t>
    </r>
  </si>
  <si>
    <r>
      <t xml:space="preserve">NAJNIŽA VRIJEDNOST UDJELA U KN / 
</t>
    </r>
    <r>
      <rPr>
        <b/>
        <i/>
        <sz val="8"/>
        <color indexed="12"/>
        <rFont val="Arial"/>
        <family val="2"/>
        <charset val="238"/>
      </rPr>
      <t>LOWEST UNIT VALUE IN HRK</t>
    </r>
  </si>
  <si>
    <r>
      <t xml:space="preserve">Iznos / </t>
    </r>
    <r>
      <rPr>
        <b/>
        <i/>
        <sz val="8"/>
        <color indexed="12"/>
        <rFont val="Arial"/>
        <family val="2"/>
        <charset val="238"/>
      </rPr>
      <t>Amount</t>
    </r>
  </si>
  <si>
    <r>
      <t xml:space="preserve">Datum / 
</t>
    </r>
    <r>
      <rPr>
        <b/>
        <i/>
        <sz val="8"/>
        <color indexed="12"/>
        <rFont val="Arial"/>
        <family val="2"/>
        <charset val="238"/>
      </rPr>
      <t>Date</t>
    </r>
  </si>
  <si>
    <r>
      <t xml:space="preserve">* Privremeni podaci / </t>
    </r>
    <r>
      <rPr>
        <sz val="8"/>
        <color indexed="12"/>
        <rFont val="Arial"/>
        <family val="2"/>
      </rPr>
      <t>Preliminary data</t>
    </r>
  </si>
  <si>
    <r>
      <t xml:space="preserve">Vrsta imovine
</t>
    </r>
    <r>
      <rPr>
        <i/>
        <sz val="8"/>
        <color indexed="12"/>
        <rFont val="Arial"/>
        <family val="2"/>
        <charset val="238"/>
      </rPr>
      <t>Type of assets</t>
    </r>
  </si>
  <si>
    <r>
      <t xml:space="preserve">Dionički / </t>
    </r>
    <r>
      <rPr>
        <b/>
        <i/>
        <sz val="8"/>
        <color indexed="12"/>
        <rFont val="Arial"/>
        <family val="2"/>
        <charset val="238"/>
      </rPr>
      <t>Equity</t>
    </r>
  </si>
  <si>
    <r>
      <t xml:space="preserve">Mješoviti / </t>
    </r>
    <r>
      <rPr>
        <b/>
        <i/>
        <sz val="8"/>
        <color indexed="12"/>
        <rFont val="Arial"/>
        <family val="2"/>
        <charset val="238"/>
      </rPr>
      <t>Balanced</t>
    </r>
  </si>
  <si>
    <r>
      <t>Novčani /</t>
    </r>
    <r>
      <rPr>
        <b/>
        <i/>
        <sz val="8"/>
        <color indexed="12"/>
        <rFont val="Arial"/>
        <family val="2"/>
        <charset val="238"/>
      </rPr>
      <t xml:space="preserve"> Money</t>
    </r>
  </si>
  <si>
    <r>
      <t xml:space="preserve">Obveznički / </t>
    </r>
    <r>
      <rPr>
        <b/>
        <i/>
        <sz val="8"/>
        <color indexed="12"/>
        <rFont val="Arial"/>
        <family val="2"/>
        <charset val="238"/>
      </rPr>
      <t>Bond</t>
    </r>
  </si>
  <si>
    <r>
      <t xml:space="preserve">Novčana sredstva 
</t>
    </r>
    <r>
      <rPr>
        <b/>
        <i/>
        <sz val="7"/>
        <color indexed="12"/>
        <rFont val="Arial"/>
        <family val="2"/>
        <charset val="238"/>
      </rPr>
      <t>Cash</t>
    </r>
  </si>
  <si>
    <r>
      <t xml:space="preserve">Potraživanja 
</t>
    </r>
    <r>
      <rPr>
        <b/>
        <i/>
        <sz val="7"/>
        <color indexed="12"/>
        <rFont val="Arial"/>
        <family val="2"/>
        <charset val="238"/>
      </rPr>
      <t>Receivables</t>
    </r>
  </si>
  <si>
    <r>
      <t xml:space="preserve">Vrijednosni papiri i depoziti 
</t>
    </r>
    <r>
      <rPr>
        <b/>
        <i/>
        <sz val="7"/>
        <color indexed="12"/>
        <rFont val="Arial"/>
        <family val="2"/>
        <charset val="238"/>
      </rPr>
      <t>Securities and deposits</t>
    </r>
  </si>
  <si>
    <r>
      <t xml:space="preserve">D o m a ć i 
</t>
    </r>
    <r>
      <rPr>
        <i/>
        <sz val="7"/>
        <color indexed="12"/>
        <rFont val="Arial"/>
        <family val="2"/>
        <charset val="238"/>
      </rPr>
      <t>D o m e s t i c</t>
    </r>
  </si>
  <si>
    <r>
      <t xml:space="preserve">Državne obveznice 
</t>
    </r>
    <r>
      <rPr>
        <i/>
        <sz val="7"/>
        <color indexed="12"/>
        <rFont val="Arial"/>
        <family val="2"/>
        <charset val="238"/>
      </rPr>
      <t>Government bonds</t>
    </r>
  </si>
  <si>
    <r>
      <t xml:space="preserve">Municipalne obveznice 
</t>
    </r>
    <r>
      <rPr>
        <i/>
        <sz val="7"/>
        <color indexed="12"/>
        <rFont val="Arial"/>
        <family val="2"/>
        <charset val="238"/>
      </rPr>
      <t>Municipal bonds</t>
    </r>
  </si>
  <si>
    <r>
      <t xml:space="preserve">Korporativne obveznice  
</t>
    </r>
    <r>
      <rPr>
        <i/>
        <sz val="7"/>
        <color indexed="12"/>
        <rFont val="Arial"/>
        <family val="2"/>
        <charset val="238"/>
      </rPr>
      <t>Corporate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</si>
  <si>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</si>
  <si>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</si>
  <si>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</si>
  <si>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</si>
  <si>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</si>
  <si>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</si>
  <si>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</si>
  <si>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</si>
  <si>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</si>
  <si>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</si>
  <si>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</si>
  <si>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</si>
  <si>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</si>
  <si>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</si>
  <si>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</si>
  <si>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</si>
  <si>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</si>
  <si>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</si>
  <si>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</si>
  <si>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</si>
  <si>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</si>
  <si>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</si>
  <si>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</si>
  <si>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</si>
  <si>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</si>
  <si>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</si>
  <si>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</si>
  <si>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</si>
  <si>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</si>
  <si>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</si>
  <si>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</si>
  <si>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</si>
  <si>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</si>
  <si>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</si>
  <si>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</si>
  <si>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</si>
  <si>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</si>
  <si>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</si>
  <si>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</si>
  <si>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</si>
  <si>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</si>
  <si>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</si>
  <si>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</si>
  <si>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</si>
  <si>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</si>
  <si>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</si>
  <si>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</si>
  <si>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</si>
  <si>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</si>
  <si>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</si>
  <si>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</si>
  <si>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</si>
  <si>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</si>
  <si>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</si>
  <si>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</si>
  <si>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</si>
  <si>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</si>
  <si>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</si>
  <si>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</si>
  <si>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</si>
  <si>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</si>
  <si>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Broj leasing društava  
</t>
    </r>
    <r>
      <rPr>
        <i/>
        <sz val="9"/>
        <color indexed="12"/>
        <rFont val="Arial"/>
        <family val="2"/>
        <charset val="238"/>
      </rPr>
      <t>Number of Leasing companies</t>
    </r>
  </si>
  <si>
    <t xml:space="preserve"> On June 16, 2011 the Agency has issued a Decision on revoking License of the company Immoconsult Ltd. (formerly Immoconsult Leasing Ltd.). We included data from financial statements of this company in monthly report.</t>
  </si>
  <si>
    <r>
      <t xml:space="preserve">Vrsta ugovora                     
</t>
    </r>
    <r>
      <rPr>
        <i/>
        <sz val="9"/>
        <color indexed="12"/>
        <rFont val="Arial"/>
        <family val="2"/>
        <charset val="238"/>
      </rPr>
      <t>Type of contracts</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</si>
  <si>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at</t>
    </r>
    <r>
      <rPr>
        <i/>
        <vertAlign val="superscript"/>
        <sz val="9"/>
        <color indexed="12"/>
        <rFont val="Arial"/>
        <family val="2"/>
        <charset val="238"/>
      </rPr>
      <t>1</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</si>
  <si>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</si>
  <si>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</si>
  <si>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</si>
  <si>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</si>
  <si>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Broj novozaključenih ugovora u razdoblju</t>
    </r>
    <r>
      <rPr>
        <vertAlign val="superscript"/>
        <sz val="9"/>
        <rFont val="Arial"/>
        <family val="2"/>
        <charset val="238"/>
      </rPr>
      <t xml:space="preserve"> 1</t>
    </r>
    <r>
      <rPr>
        <sz val="9"/>
        <rFont val="Arial"/>
        <family val="2"/>
        <charset val="238"/>
      </rPr>
      <t xml:space="preserve">
</t>
    </r>
    <r>
      <rPr>
        <i/>
        <sz val="9"/>
        <color indexed="12"/>
        <rFont val="Arial"/>
        <family val="2"/>
        <charset val="238"/>
      </rPr>
      <t>Number of newly concluded contracts in period</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</si>
  <si>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</si>
  <si>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Izvor / </t>
    </r>
    <r>
      <rPr>
        <i/>
        <sz val="8"/>
        <color indexed="12"/>
        <rFont val="Arial"/>
        <family val="2"/>
        <charset val="238"/>
      </rPr>
      <t>Source:</t>
    </r>
    <r>
      <rPr>
        <i/>
        <sz val="8"/>
        <rFont val="Arial"/>
        <family val="2"/>
        <charset val="238"/>
      </rPr>
      <t xml:space="preserve"> HANFA</t>
    </r>
  </si>
  <si>
    <r>
      <t xml:space="preserve">Nekretnine / </t>
    </r>
    <r>
      <rPr>
        <i/>
        <sz val="7"/>
        <color indexed="12"/>
        <rFont val="Arial"/>
        <family val="2"/>
        <charset val="238"/>
      </rPr>
      <t>Real estate (Property)</t>
    </r>
  </si>
  <si>
    <r>
      <t xml:space="preserve">Osobni automobili / </t>
    </r>
    <r>
      <rPr>
        <i/>
        <sz val="7"/>
        <color indexed="12"/>
        <rFont val="Arial"/>
        <family val="2"/>
        <charset val="238"/>
      </rPr>
      <t>Motor vehicle</t>
    </r>
  </si>
  <si>
    <r>
      <t xml:space="preserve">Gospodarska (teretna + prijevozna) vozila / </t>
    </r>
    <r>
      <rPr>
        <i/>
        <sz val="7"/>
        <color indexed="12"/>
        <rFont val="Arial"/>
        <family val="2"/>
        <charset val="238"/>
      </rPr>
      <t>Commercial (load + transporting) vehicle</t>
    </r>
  </si>
  <si>
    <r>
      <t xml:space="preserve">Plovila / </t>
    </r>
    <r>
      <rPr>
        <i/>
        <sz val="7"/>
        <color indexed="12"/>
        <rFont val="Arial"/>
        <family val="2"/>
        <charset val="238"/>
      </rPr>
      <t>Vessel</t>
    </r>
  </si>
  <si>
    <r>
      <t xml:space="preserve">Letjelice / </t>
    </r>
    <r>
      <rPr>
        <sz val="7"/>
        <color indexed="48"/>
        <rFont val="Arial"/>
        <family val="2"/>
        <charset val="238"/>
      </rPr>
      <t>Aircraft</t>
    </r>
  </si>
  <si>
    <r>
      <t>Postrojenja, strojevi, transportni uređaji i oprema /</t>
    </r>
    <r>
      <rPr>
        <sz val="7"/>
        <color indexed="48"/>
        <rFont val="Arial"/>
        <family val="2"/>
        <charset val="238"/>
      </rPr>
      <t xml:space="preserve"> Facillities, machines, transport machines and equipment</t>
    </r>
  </si>
  <si>
    <r>
      <t xml:space="preserve">Ostalo / </t>
    </r>
    <r>
      <rPr>
        <i/>
        <sz val="7"/>
        <color indexed="12"/>
        <rFont val="Arial"/>
        <family val="2"/>
        <charset val="238"/>
      </rPr>
      <t>Other</t>
    </r>
  </si>
  <si>
    <r>
      <t>u tisućama kn /</t>
    </r>
    <r>
      <rPr>
        <i/>
        <sz val="8"/>
        <color indexed="12"/>
        <rFont val="Arial"/>
        <family val="2"/>
        <charset val="238"/>
      </rPr>
      <t xml:space="preserve"> in 000 HRK</t>
    </r>
  </si>
  <si>
    <r>
      <t xml:space="preserve">Opis / 
</t>
    </r>
    <r>
      <rPr>
        <i/>
        <sz val="8"/>
        <color indexed="12"/>
        <rFont val="Arial"/>
        <family val="2"/>
        <charset val="238"/>
      </rPr>
      <t>Description</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</si>
  <si>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at</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</si>
  <si>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</si>
  <si>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</si>
  <si>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</si>
  <si>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</si>
  <si>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</si>
  <si>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</si>
  <si>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Undue contract value at the operating lease portfolio structure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t>
    </r>
    <r>
      <rPr>
        <sz val="8"/>
        <rFont val="Arial"/>
        <family val="2"/>
        <charset val="238"/>
      </rPr>
      <t xml:space="preserve">
</t>
    </r>
  </si>
  <si>
    <r>
      <t xml:space="preserve">Opis 
</t>
    </r>
    <r>
      <rPr>
        <i/>
        <sz val="8"/>
        <color indexed="12"/>
        <rFont val="Arial"/>
        <family val="2"/>
        <charset val="238"/>
      </rPr>
      <t>Description</t>
    </r>
  </si>
  <si>
    <r>
      <t>Broj novozaključenih  ugovora u razdoblju</t>
    </r>
    <r>
      <rPr>
        <vertAlign val="superscript"/>
        <sz val="8"/>
        <rFont val="Arial"/>
        <family val="2"/>
        <charset val="238"/>
      </rPr>
      <t xml:space="preserve">1 
</t>
    </r>
    <r>
      <rPr>
        <i/>
        <sz val="8"/>
        <color indexed="12"/>
        <rFont val="Arial"/>
        <family val="2"/>
        <charset val="238"/>
      </rPr>
      <t>Number of active contracts in period</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</si>
  <si>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</si>
  <si>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</si>
  <si>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</si>
  <si>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</si>
  <si>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</si>
  <si>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</si>
  <si>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</si>
  <si>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</si>
  <si>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</si>
  <si>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</si>
  <si>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r>
      <t>Tablica 8: Naknade od uplaćenih doprinosa</t>
    </r>
    <r>
      <rPr>
        <b/>
        <vertAlign val="superscript"/>
        <sz val="10"/>
        <rFont val="Arial"/>
        <family val="2"/>
        <charset val="238"/>
      </rPr>
      <t xml:space="preserve">2) </t>
    </r>
    <r>
      <rPr>
        <b/>
        <sz val="10"/>
        <rFont val="Arial"/>
        <family val="2"/>
        <charset val="238"/>
      </rPr>
      <t xml:space="preserve">proslijeđene OMD-ovima </t>
    </r>
  </si>
  <si>
    <r>
      <t>Table 8: Entry fees</t>
    </r>
    <r>
      <rPr>
        <b/>
        <i/>
        <vertAlign val="superscript"/>
        <sz val="9"/>
        <color indexed="12"/>
        <rFont val="Arial"/>
        <family val="2"/>
        <charset val="238"/>
      </rPr>
      <t>2)</t>
    </r>
    <r>
      <rPr>
        <b/>
        <i/>
        <sz val="9"/>
        <color indexed="12"/>
        <rFont val="Arial"/>
        <family val="2"/>
        <charset val="238"/>
      </rPr>
      <t xml:space="preserve">transferred to OMDs </t>
    </r>
  </si>
  <si>
    <t xml:space="preserve">Tablica 9: Neto imovina OMF-ova </t>
  </si>
  <si>
    <t xml:space="preserve">Grafikon 3: Udjeli OMF-ova u ukupnoj neto imovini </t>
  </si>
  <si>
    <t>Tablica 10: Vrijednosti obračunskih jedinica OMF-ova</t>
  </si>
  <si>
    <t>Sadržaj / Contents</t>
  </si>
  <si>
    <t>CROBIStr</t>
  </si>
  <si>
    <r>
      <t xml:space="preserve">Ostale OTC transakcije
</t>
    </r>
    <r>
      <rPr>
        <b/>
        <i/>
        <sz val="9"/>
        <color indexed="12"/>
        <rFont val="Arial"/>
        <family val="2"/>
      </rPr>
      <t>Other OTC transactions</t>
    </r>
  </si>
  <si>
    <r>
      <t xml:space="preserve">10 transakcija s najvećim prometom
</t>
    </r>
    <r>
      <rPr>
        <b/>
        <i/>
        <sz val="8"/>
        <color rgb="FF0066FF"/>
        <rFont val="Arial"/>
        <family val="2"/>
      </rPr>
      <t>10 largest turnover transactions</t>
    </r>
  </si>
  <si>
    <t>31.12.2011.</t>
  </si>
  <si>
    <r>
      <t>P r o m j e n a  /</t>
    </r>
    <r>
      <rPr>
        <b/>
        <i/>
        <sz val="10"/>
        <color indexed="12"/>
        <rFont val="Arial"/>
        <family val="2"/>
        <charset val="238"/>
      </rPr>
      <t xml:space="preserve">  C h a n g e</t>
    </r>
  </si>
  <si>
    <t>30.09.2011.</t>
  </si>
  <si>
    <t xml:space="preserve">1) Dana 16.6.2011. Agencija je donijela Rješenje kojim se društvu  Immoconsult d.o.o. (prije: Immoconsult Leasing d.o.o.) oduzima  odobrenje za obavljanje poslova leasinga (financijskog i operativnog). U mjesečnom izvješću uključena su i izvješća navedenog društva./ </t>
  </si>
  <si>
    <r>
      <t>30.06.2011.</t>
    </r>
    <r>
      <rPr>
        <vertAlign val="superscript"/>
        <sz val="9"/>
        <color indexed="8"/>
        <rFont val="Arial"/>
        <family val="2"/>
      </rPr>
      <t>1</t>
    </r>
  </si>
  <si>
    <t>AUCTOR INVEST d.o.o.</t>
  </si>
  <si>
    <t>LIKVIDATOR
ZADRAVEC-PIJANEC MARINA</t>
  </si>
  <si>
    <t>NFD Aureus Bric</t>
  </si>
  <si>
    <t>Raiffeisen Prestige Equity</t>
  </si>
  <si>
    <t>AGRAM TRUST</t>
  </si>
  <si>
    <t>JADRAN KAPITAL ZIF d.d. - u likvidaciji</t>
  </si>
  <si>
    <r>
      <t xml:space="preserve">13 - Ostala osiguranja od odgovornosti / </t>
    </r>
    <r>
      <rPr>
        <sz val="8"/>
        <color indexed="48"/>
        <rFont val="Arial"/>
        <family val="2"/>
        <charset val="238"/>
      </rPr>
      <t xml:space="preserve"> </t>
    </r>
    <r>
      <rPr>
        <i/>
        <sz val="8"/>
        <color indexed="12"/>
        <rFont val="Arial"/>
        <family val="2"/>
        <charset val="238"/>
      </rPr>
      <t>Other liability insurance lines</t>
    </r>
  </si>
  <si>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</si>
  <si>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</si>
  <si>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</si>
  <si>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</si>
  <si>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</si>
  <si>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</si>
  <si>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</si>
  <si>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</si>
  <si>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</si>
  <si>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</si>
  <si>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</si>
  <si>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Offering</t>
    </r>
    <r>
      <rPr>
        <b/>
        <i/>
        <vertAlign val="superscript"/>
        <sz val="9"/>
        <color indexed="12"/>
        <rFont val="Arial"/>
        <family val="2"/>
      </rPr>
      <t>**</t>
    </r>
  </si>
  <si>
    <r>
      <t>Vrsta</t>
    </r>
    <r>
      <rPr>
        <b/>
        <vertAlign val="superscript"/>
        <sz val="9"/>
        <rFont val="Arial"/>
        <family val="2"/>
      </rPr>
      <t>***</t>
    </r>
  </si>
  <si>
    <r>
      <t>Type</t>
    </r>
    <r>
      <rPr>
        <i/>
        <vertAlign val="superscript"/>
        <sz val="9"/>
        <color indexed="12"/>
        <rFont val="Arial"/>
        <family val="2"/>
      </rPr>
      <t>***</t>
    </r>
  </si>
  <si>
    <r>
      <rPr>
        <sz val="9"/>
        <color indexed="10"/>
        <rFont val="Arial"/>
        <family val="2"/>
      </rPr>
      <t>*</t>
    </r>
    <r>
      <rPr>
        <sz val="7"/>
        <rFont val="Arial"/>
        <family val="2"/>
      </rPr>
      <t xml:space="preserve"> Privremeni podaci / </t>
    </r>
    <r>
      <rPr>
        <sz val="7"/>
        <color indexed="12"/>
        <rFont val="Arial"/>
        <family val="2"/>
        <charset val="238"/>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</si>
  <si>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JP - public offering, PP - private offering</t>
    </r>
  </si>
  <si>
    <r>
      <rPr>
        <sz val="9"/>
        <rFont val="Arial"/>
        <family val="2"/>
      </rPr>
      <t>***</t>
    </r>
    <r>
      <rPr>
        <sz val="7"/>
        <rFont val="Arial"/>
        <family val="2"/>
        <charset val="238"/>
      </rPr>
      <t xml:space="preserve"> N - novčani, O - obveznički, M - mješoviti, D - dionički / </t>
    </r>
    <r>
      <rPr>
        <i/>
        <sz val="7"/>
        <color indexed="12"/>
        <rFont val="Arial"/>
        <family val="2"/>
        <charset val="238"/>
      </rPr>
      <t>N - money, O - bond, M - balanced, D - equity</t>
    </r>
  </si>
  <si>
    <t>Auctor Cash</t>
  </si>
  <si>
    <t>31.03.2012.</t>
  </si>
  <si>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indexed="12"/>
        <rFont val="Arial"/>
        <family val="2"/>
        <charset val="238"/>
      </rPr>
      <t>Undue contract value</t>
    </r>
    <r>
      <rPr>
        <i/>
        <sz val="8"/>
        <color indexed="12"/>
        <rFont val="Arial"/>
        <family val="2"/>
        <charset val="238"/>
      </rPr>
      <t xml:space="preserve"> at the operating lease portfolio structure – relates to the amount of undue rent (without VAT) by contracts on operating lease; the mentioned amount does not include residual value. Undue receivables – relate to the undue amount of financing (undue principal) per contracts on finance lease and impairment of loans for value adjustment of receivables. 
</t>
    </r>
  </si>
  <si>
    <r>
      <t>UKUPNO /</t>
    </r>
    <r>
      <rPr>
        <b/>
        <i/>
        <sz val="9"/>
        <rFont val="Tahoma"/>
        <family val="2"/>
      </rPr>
      <t xml:space="preserve"> </t>
    </r>
    <r>
      <rPr>
        <b/>
        <i/>
        <sz val="9"/>
        <color indexed="12"/>
        <rFont val="Tahoma"/>
        <family val="2"/>
      </rPr>
      <t>TOTAL</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</si>
  <si>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at - relate to the number of active contracts of operating and finance lease and loans for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</si>
  <si>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finace lease in the reporting period.</t>
    </r>
  </si>
  <si>
    <r>
      <t xml:space="preserve">1) Broj aktivnih ugovora na dan – odnosi se na broj aktivnih ugovora o operativnom i financijskom leasingu te zajmovima na dan izvještajnog razdoblja./ </t>
    </r>
    <r>
      <rPr>
        <i/>
        <sz val="8"/>
        <color indexed="12"/>
        <rFont val="Arial"/>
        <family val="2"/>
        <charset val="238"/>
      </rPr>
      <t>Number of active contracts on the day – relates to the number of active operating and finance lease contracts and loans at the day of the reporting period.</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</si>
  <si>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 to the number of concluded contracts on operating and finance lease in the reporting period.</t>
    </r>
  </si>
  <si>
    <t>Lipanj 2012.</t>
  </si>
  <si>
    <t>June 2012</t>
  </si>
  <si>
    <t>LIPANJ 2012.</t>
  </si>
  <si>
    <t>JUNE 2012</t>
  </si>
  <si>
    <t xml:space="preserve">ZDMF AUTOCESTA RIJEKA - ZAGREB </t>
  </si>
  <si>
    <t>1.06.2012.</t>
  </si>
  <si>
    <t xml:space="preserve">ZDMF Sindikata pomoraca Hrvatske </t>
  </si>
  <si>
    <t xml:space="preserve">ZDMF Ericsson Nikola Tesla </t>
  </si>
  <si>
    <t xml:space="preserve">ZDMF Hrvatskog liječničkog sindikata  </t>
  </si>
  <si>
    <t>ZDMF Novinar</t>
  </si>
  <si>
    <t xml:space="preserve">ZDMF Sindikata hrvatskih željezničara </t>
  </si>
  <si>
    <t xml:space="preserve">ZDMF T-HT </t>
  </si>
  <si>
    <r>
      <t xml:space="preserve">Osiguranje od odgovornosti za upotrebu zračnih letjelica
</t>
    </r>
    <r>
      <rPr>
        <i/>
        <sz val="8"/>
        <color indexed="12"/>
        <rFont val="Arial"/>
        <family val="2"/>
        <charset val="238"/>
      </rPr>
      <t>Aircraft liability  insurance</t>
    </r>
  </si>
  <si>
    <t>30.06.2012.</t>
  </si>
  <si>
    <r>
      <t>30.06.2011.</t>
    </r>
    <r>
      <rPr>
        <b/>
        <vertAlign val="superscript"/>
        <sz val="9"/>
        <rFont val="Arial"/>
        <family val="2"/>
      </rPr>
      <t>3</t>
    </r>
  </si>
  <si>
    <r>
      <t>30.06.2012.</t>
    </r>
    <r>
      <rPr>
        <b/>
        <vertAlign val="superscript"/>
        <sz val="9"/>
        <rFont val="Arial"/>
        <family val="2"/>
      </rPr>
      <t>3</t>
    </r>
  </si>
  <si>
    <r>
      <t>01.01. - 30.06.2011.</t>
    </r>
    <r>
      <rPr>
        <b/>
        <vertAlign val="superscript"/>
        <sz val="9"/>
        <rFont val="Arial"/>
        <family val="2"/>
        <charset val="238"/>
      </rPr>
      <t>3</t>
    </r>
  </si>
  <si>
    <r>
      <t>01.01. - 30.06.2012.</t>
    </r>
    <r>
      <rPr>
        <b/>
        <vertAlign val="superscript"/>
        <sz val="9"/>
        <rFont val="Arial"/>
        <family val="2"/>
        <charset val="238"/>
      </rPr>
      <t>3</t>
    </r>
  </si>
  <si>
    <r>
      <t>30.06.2011.</t>
    </r>
    <r>
      <rPr>
        <b/>
        <vertAlign val="superscript"/>
        <sz val="9"/>
        <rFont val="Arial"/>
        <family val="2"/>
        <charset val="238"/>
      </rPr>
      <t>3</t>
    </r>
  </si>
  <si>
    <r>
      <t>30.06.2012.</t>
    </r>
    <r>
      <rPr>
        <b/>
        <vertAlign val="superscript"/>
        <sz val="9"/>
        <rFont val="Arial"/>
        <family val="2"/>
        <charset val="238"/>
      </rPr>
      <t>3</t>
    </r>
  </si>
  <si>
    <r>
      <t xml:space="preserve">Leasing društvo                   
</t>
    </r>
    <r>
      <rPr>
        <i/>
        <sz val="9"/>
        <color indexed="12"/>
        <rFont val="Arial"/>
        <family val="2"/>
        <charset val="238"/>
      </rPr>
      <t>Leasing company</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</si>
  <si>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 in period</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</si>
  <si>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</si>
  <si>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</si>
  <si>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</si>
  <si>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</si>
  <si>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</si>
  <si>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</si>
  <si>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</si>
  <si>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</si>
  <si>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</si>
  <si>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</si>
  <si>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</si>
  <si>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</si>
  <si>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</si>
  <si>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 xml:space="preserve">1)  Podaci na dan 30.06.2011. su dostavljeni u Agenciju na izvještajima sa stanjem na dan 30.06.2012. godine.
    </t>
    </r>
    <r>
      <rPr>
        <i/>
        <sz val="8"/>
        <color indexed="12"/>
        <rFont val="Arial"/>
        <family val="2"/>
      </rPr>
      <t>Data for 30 June 2011 received with new reports for 30 June 2012.</t>
    </r>
  </si>
  <si>
    <r>
      <t>Dobit/gubitak nakon poreza na dobit /</t>
    </r>
    <r>
      <rPr>
        <b/>
        <i/>
        <sz val="8"/>
        <color indexed="12"/>
        <rFont val="Arial"/>
        <family val="2"/>
      </rPr>
      <t xml:space="preserve"> Profit/loss after income tax</t>
    </r>
  </si>
  <si>
    <r>
      <t xml:space="preserve">3)  Podaci na dan 30.06.2011. su dostavljeni u Agenciju na izvještajima sa stanjem na dan 30.06.2012. godine. / </t>
    </r>
    <r>
      <rPr>
        <i/>
        <sz val="8"/>
        <color indexed="12"/>
        <rFont val="Arial"/>
        <family val="2"/>
      </rPr>
      <t>Data for 30 June 2011 received with new reports for 30 June 2012.</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</si>
  <si>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</si>
  <si>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</si>
  <si>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</si>
  <si>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</si>
  <si>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</si>
  <si>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</si>
  <si>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</si>
  <si>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</si>
  <si>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</si>
  <si>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</si>
  <si>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</si>
  <si>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</si>
  <si>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</si>
  <si>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</si>
  <si>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</si>
  <si>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</si>
  <si>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</si>
  <si>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</si>
  <si>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</si>
  <si>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</si>
  <si>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</si>
  <si>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</si>
  <si>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</si>
  <si>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</si>
  <si>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3)  Podaci na dan 30.06.2011. su dostavljeni u Agenciju na izvještajima sa stanjem na dan 30.06.2012. godine. / </t>
    </r>
    <r>
      <rPr>
        <i/>
        <sz val="8"/>
        <color indexed="12"/>
        <rFont val="Arial"/>
        <family val="2"/>
      </rPr>
      <t xml:space="preserve">Data for 30 June 2011 received with new reports for 30 June 2012. </t>
    </r>
  </si>
  <si>
    <t>Kolovoz 2012.</t>
  </si>
  <si>
    <t>August 2012</t>
  </si>
  <si>
    <t/>
  </si>
  <si>
    <r>
      <t>ST INVEST d.o.o.</t>
    </r>
    <r>
      <rPr>
        <b/>
        <vertAlign val="superscript"/>
        <sz val="8"/>
        <color rgb="FFFF0000"/>
        <rFont val="Arial"/>
        <family val="2"/>
      </rPr>
      <t>1</t>
    </r>
  </si>
  <si>
    <r>
      <t xml:space="preserve">3) Podaci na dan 30.06.2011. su dostavljeni u Agenciju na izvještajima sa stanjem na dan 30.06.2012. godine. / </t>
    </r>
    <r>
      <rPr>
        <i/>
        <sz val="8"/>
        <color indexed="12"/>
        <rFont val="Arial"/>
        <family val="2"/>
      </rPr>
      <t xml:space="preserve">Data for 30 June 2011 received with new reports for 30 june 2012. </t>
    </r>
  </si>
  <si>
    <t>4) Agencija je naknadno zaprimila ispravak podataka na datum 30.06.2012 za društvo IMPULS-LEASING d.o.o.</t>
  </si>
  <si>
    <t xml:space="preserve">   The Agram Cash fund is currently undergoing the winding-up procedure.</t>
  </si>
  <si>
    <t xml:space="preserve">   The Agency has subsequently received data correction on the date of 30.06.2012 for the IMPULS-LEASING d.o.o. company.</t>
  </si>
  <si>
    <t>POLUGODIŠNJI PODACI  za:</t>
  </si>
  <si>
    <t>SEMIANNUAL  DATA for:</t>
  </si>
  <si>
    <r>
      <t xml:space="preserve">Propisane osnovice 
</t>
    </r>
    <r>
      <rPr>
        <i/>
        <sz val="7"/>
        <color indexed="12"/>
        <rFont val="Arial"/>
        <family val="2"/>
        <charset val="238"/>
      </rPr>
      <t>mandatory base</t>
    </r>
  </si>
  <si>
    <t>Rujan 2012.</t>
  </si>
  <si>
    <t>September 2012</t>
  </si>
  <si>
    <r>
      <t>Table 6: Turnover on the provisional account</t>
    </r>
    <r>
      <rPr>
        <b/>
        <i/>
        <vertAlign val="superscript"/>
        <sz val="9"/>
        <color indexed="12"/>
        <rFont val="Arial"/>
        <family val="2"/>
        <charset val="238"/>
      </rPr>
      <t xml:space="preserve">1) </t>
    </r>
  </si>
  <si>
    <t>RUJAN 2012.</t>
  </si>
  <si>
    <t>SEPTEMBER 2012</t>
  </si>
  <si>
    <t>I-IX/2011</t>
  </si>
  <si>
    <t>I-IX/2012</t>
  </si>
  <si>
    <r>
      <t xml:space="preserve">VRIJEDNOST UDJELA  U KN  30.09.2012./ 
</t>
    </r>
    <r>
      <rPr>
        <b/>
        <i/>
        <sz val="8"/>
        <color indexed="12"/>
        <rFont val="Arial"/>
        <family val="2"/>
        <charset val="238"/>
      </rPr>
      <t>UNIT VALUE AT THE END OF THE MONTH IN HRK 30 September 2012</t>
    </r>
  </si>
  <si>
    <t>Grafikon 2: Dobna i spolna struktura članova OMF-a na dan 30.09.2012.</t>
  </si>
  <si>
    <t>Chart 2: OMF members age and sex structure as at 30 September 2012</t>
  </si>
  <si>
    <t>0,00%</t>
  </si>
  <si>
    <r>
      <t xml:space="preserve">Strukturirani vrijednosni papiri / </t>
    </r>
    <r>
      <rPr>
        <i/>
        <sz val="10"/>
        <color rgb="FF0000FF"/>
        <rFont val="Arial"/>
        <family val="2"/>
      </rPr>
      <t>Structured products</t>
    </r>
  </si>
  <si>
    <t>HT-R-A</t>
  </si>
  <si>
    <t>INA-R-A</t>
  </si>
  <si>
    <t>ADRS-P-A</t>
  </si>
  <si>
    <t>PODR-R-A</t>
  </si>
  <si>
    <t>KORF-R-A</t>
  </si>
  <si>
    <t>DIOK-R-A</t>
  </si>
  <si>
    <t>VIRO-R-A</t>
  </si>
  <si>
    <t>ADPL-R-A</t>
  </si>
  <si>
    <t>VPIK-R-A</t>
  </si>
  <si>
    <t>KOEI-R-A</t>
  </si>
  <si>
    <t>RHMF-O-227E</t>
  </si>
  <si>
    <t>RIBA-O-177A</t>
  </si>
  <si>
    <t>RHMF-O-15CA</t>
  </si>
  <si>
    <t>RHMF-O-167A</t>
  </si>
  <si>
    <t>RHMF-O-19BA</t>
  </si>
  <si>
    <t>RHMF-O-203E</t>
  </si>
  <si>
    <t>FNOI-D-147A</t>
  </si>
  <si>
    <t>RHMF-O-203A</t>
  </si>
  <si>
    <t>RHMF-O-172A</t>
  </si>
  <si>
    <t>RHMF-O-142A</t>
  </si>
  <si>
    <t>RHMF-O-17BA</t>
  </si>
  <si>
    <t>RHMF-O-137A</t>
  </si>
  <si>
    <t>RHMF-T-406A</t>
  </si>
  <si>
    <t>RHMF-T-249E</t>
  </si>
  <si>
    <t>NEXE-O-13CA</t>
  </si>
  <si>
    <t>RHMJ-A-A</t>
  </si>
  <si>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</si>
  <si>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</si>
  <si>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</si>
  <si>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30.06.2011.</t>
    </r>
    <r>
      <rPr>
        <b/>
        <vertAlign val="superscript"/>
        <sz val="8"/>
        <rFont val="Arial"/>
        <family val="2"/>
        <charset val="238"/>
      </rPr>
      <t>1</t>
    </r>
  </si>
  <si>
    <r>
      <t>30.06.2012.</t>
    </r>
    <r>
      <rPr>
        <b/>
        <vertAlign val="superscript"/>
        <sz val="8"/>
        <rFont val="Arial"/>
        <family val="2"/>
        <charset val="238"/>
      </rPr>
      <t>1</t>
    </r>
  </si>
  <si>
    <r>
      <t xml:space="preserve">Opis 
</t>
    </r>
    <r>
      <rPr>
        <i/>
        <sz val="9"/>
        <color indexed="12"/>
        <rFont val="Arial"/>
        <family val="2"/>
        <charset val="238"/>
      </rPr>
      <t>Description</t>
    </r>
  </si>
  <si>
    <r>
      <t xml:space="preserve">Razdoblje 
</t>
    </r>
    <r>
      <rPr>
        <i/>
        <sz val="9"/>
        <color indexed="12"/>
        <rFont val="Arial"/>
        <family val="2"/>
        <charset val="238"/>
      </rPr>
      <t>Period</t>
    </r>
  </si>
  <si>
    <r>
      <t>01.01. - 30.06.2011.</t>
    </r>
    <r>
      <rPr>
        <b/>
        <vertAlign val="superscript"/>
        <sz val="9"/>
        <rFont val="Arial"/>
        <family val="2"/>
        <charset val="238"/>
      </rPr>
      <t>1</t>
    </r>
  </si>
  <si>
    <r>
      <t>01.01. - 30.06.2012.</t>
    </r>
    <r>
      <rPr>
        <b/>
        <vertAlign val="superscript"/>
        <sz val="9"/>
        <rFont val="Arial"/>
        <family val="2"/>
        <charset val="238"/>
      </rPr>
      <t>1</t>
    </r>
  </si>
  <si>
    <r>
      <t xml:space="preserve">IMPULS-LEASING d.o.o. </t>
    </r>
    <r>
      <rPr>
        <b/>
        <vertAlign val="superscript"/>
        <sz val="9"/>
        <rFont val="Arial"/>
        <family val="2"/>
      </rPr>
      <t>4</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</si>
  <si>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</si>
  <si>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</si>
  <si>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</si>
  <si>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</si>
  <si>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</si>
  <si>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</si>
  <si>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r>
      <t>Table 12: ODMF's Membership</t>
    </r>
    <r>
      <rPr>
        <b/>
        <i/>
        <vertAlign val="superscript"/>
        <sz val="9"/>
        <color indexed="12"/>
        <rFont val="Arial"/>
        <family val="2"/>
        <charset val="238"/>
      </rPr>
      <t>1)</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</si>
  <si>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</si>
  <si>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</si>
  <si>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</si>
  <si>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</si>
  <si>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7: Dobna i spolna struktura članova ODMF-a na dan 30.09.2012.</t>
  </si>
  <si>
    <t>Chart 7: ODMF members age and sex structure as at 30 September 2012</t>
  </si>
  <si>
    <r>
      <t>Tablica 14: Bruto mirovinski doprinosi uplaćeni ODMF-ovima</t>
    </r>
    <r>
      <rPr>
        <b/>
        <vertAlign val="superscript"/>
        <sz val="10"/>
        <rFont val="Arial"/>
        <family val="2"/>
        <charset val="238"/>
      </rPr>
      <t xml:space="preserve">1) </t>
    </r>
  </si>
  <si>
    <r>
      <t>Table 14: Gross pension contributions paid to ODMFs</t>
    </r>
    <r>
      <rPr>
        <b/>
        <i/>
        <vertAlign val="superscript"/>
        <sz val="9"/>
        <color indexed="12"/>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</si>
  <si>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</si>
  <si>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</si>
  <si>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</si>
  <si>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</si>
  <si>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</si>
  <si>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</si>
  <si>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</si>
  <si>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</si>
  <si>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</si>
  <si>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r>
      <t>Table 16: Values of ODMFs' units of account and ODMFs' rates of return</t>
    </r>
    <r>
      <rPr>
        <b/>
        <i/>
        <vertAlign val="superscript"/>
        <sz val="9"/>
        <color indexed="12"/>
        <rFont val="Arial"/>
        <family val="2"/>
        <charset val="238"/>
      </rPr>
      <t>1)</t>
    </r>
  </si>
  <si>
    <t xml:space="preserve">Tablica 17: Struktura ulaganja ukupne imovine ODMF-ova </t>
  </si>
  <si>
    <t xml:space="preserve">Table 17: ODMFs' total assets investment structure </t>
  </si>
  <si>
    <r>
      <t>Table 18: Closed-end voluntary pension funds' (ZDMFs')</t>
    </r>
    <r>
      <rPr>
        <b/>
        <i/>
        <vertAlign val="superscript"/>
        <sz val="9"/>
        <color indexed="12"/>
        <rFont val="Arial"/>
        <family val="2"/>
        <charset val="238"/>
      </rPr>
      <t>1</t>
    </r>
    <r>
      <rPr>
        <b/>
        <i/>
        <sz val="9"/>
        <color indexed="12"/>
        <rFont val="Arial"/>
        <family val="2"/>
        <charset val="238"/>
      </rPr>
      <t xml:space="preserve">data </t>
    </r>
  </si>
  <si>
    <t xml:space="preserve">Tablica 19: Struktura članova ZDMF-a prema dobi i spolu </t>
  </si>
  <si>
    <t xml:space="preserve">Table 19: Closed voluntary pension funds members age and sex structure </t>
  </si>
  <si>
    <t>Grafikon 11: Dobna i spolna struktura članova ZDMF-a na dan 30.09.2012.</t>
  </si>
  <si>
    <t>Chart 11: ZDMF members age and sex structure as at 30 September 2012</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</si>
  <si>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</si>
  <si>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</si>
  <si>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</si>
  <si>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</si>
  <si>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</si>
  <si>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</si>
  <si>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</si>
  <si>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</si>
  <si>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</si>
  <si>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</si>
  <si>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</si>
  <si>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</si>
  <si>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18</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</si>
  <si>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</si>
  <si>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</si>
  <si>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</si>
  <si>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</si>
  <si>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</si>
  <si>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</si>
  <si>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</si>
  <si>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</si>
  <si>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</si>
  <si>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</si>
  <si>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</si>
  <si>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</si>
  <si>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</si>
  <si>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</si>
  <si>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</si>
  <si>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</si>
  <si>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</si>
  <si>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</si>
  <si>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</si>
  <si>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</si>
  <si>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</si>
  <si>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</si>
  <si>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</si>
  <si>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</si>
  <si>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</si>
  <si>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</si>
  <si>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</si>
  <si>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</si>
  <si>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</si>
  <si>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</si>
  <si>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</si>
  <si>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</si>
  <si>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</si>
  <si>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r>
      <t>ST Cash</t>
    </r>
    <r>
      <rPr>
        <b/>
        <vertAlign val="superscript"/>
        <sz val="8"/>
        <color rgb="FFFF0000"/>
        <rFont val="Arial"/>
        <family val="2"/>
      </rPr>
      <t>1</t>
    </r>
    <r>
      <rPr>
        <sz val="8"/>
        <rFont val="Arial"/>
        <family val="2"/>
        <charset val="238"/>
      </rPr>
      <t xml:space="preserve"> </t>
    </r>
  </si>
  <si>
    <r>
      <t>ST Global Equity</t>
    </r>
    <r>
      <rPr>
        <b/>
        <vertAlign val="superscript"/>
        <sz val="8"/>
        <color rgb="FFFF0000"/>
        <rFont val="Arial"/>
        <family val="2"/>
      </rPr>
      <t>1</t>
    </r>
    <r>
      <rPr>
        <sz val="8"/>
        <rFont val="Arial"/>
        <family val="2"/>
        <charset val="238"/>
      </rPr>
      <t xml:space="preserve"> </t>
    </r>
  </si>
  <si>
    <t>AGRAM EURO CASH</t>
  </si>
  <si>
    <t>Allianz Cash</t>
  </si>
  <si>
    <t>Allianz Portfolio</t>
  </si>
  <si>
    <t>A1</t>
  </si>
  <si>
    <t>C PREMIUM</t>
  </si>
  <si>
    <t>C Zenit</t>
  </si>
  <si>
    <t>Erste Adriatic Equity</t>
  </si>
  <si>
    <t>Erste Balanced</t>
  </si>
  <si>
    <t>Erste Bond</t>
  </si>
  <si>
    <t>Erste Elite</t>
  </si>
  <si>
    <t>Erste Euro   Money</t>
  </si>
  <si>
    <t>Erste Exclusive</t>
  </si>
  <si>
    <t>Erste Money</t>
  </si>
  <si>
    <t>Erste TOTAL EAST</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</si>
  <si>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</si>
  <si>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</si>
  <si>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</si>
  <si>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</si>
  <si>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</si>
  <si>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</si>
  <si>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</si>
  <si>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</si>
  <si>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</si>
  <si>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</si>
  <si>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</si>
  <si>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</si>
  <si>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</si>
  <si>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</si>
  <si>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</si>
  <si>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</si>
  <si>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</si>
  <si>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</si>
  <si>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</si>
  <si>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</si>
  <si>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</si>
  <si>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</si>
  <si>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</si>
  <si>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</si>
  <si>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</si>
  <si>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</si>
  <si>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</si>
  <si>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</si>
  <si>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</si>
  <si>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</si>
  <si>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</si>
  <si>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</si>
  <si>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</si>
  <si>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</si>
  <si>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</si>
  <si>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</si>
  <si>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</si>
  <si>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</si>
  <si>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</si>
  <si>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</si>
  <si>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</si>
  <si>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</si>
  <si>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</si>
  <si>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</si>
  <si>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</si>
  <si>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</si>
  <si>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</si>
  <si>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</si>
  <si>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</si>
  <si>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</si>
  <si>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</si>
  <si>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</si>
  <si>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</si>
  <si>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</si>
  <si>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</si>
  <si>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</si>
  <si>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</si>
  <si>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</si>
  <si>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</si>
  <si>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</si>
  <si>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</si>
  <si>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</si>
  <si>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</si>
  <si>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</si>
  <si>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</si>
  <si>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</si>
  <si>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</si>
  <si>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</si>
  <si>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</si>
  <si>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</si>
  <si>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</si>
  <si>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</si>
  <si>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</si>
  <si>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</si>
  <si>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</si>
  <si>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</si>
  <si>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</si>
  <si>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</si>
  <si>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</si>
  <si>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</si>
  <si>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</si>
  <si>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</si>
  <si>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</si>
  <si>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</si>
  <si>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</si>
  <si>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</si>
  <si>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</si>
  <si>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</si>
  <si>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</si>
  <si>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30.06.2012.</t>
    </r>
    <r>
      <rPr>
        <b/>
        <vertAlign val="superscript"/>
        <sz val="8"/>
        <rFont val="Arial"/>
        <family val="2"/>
        <charset val="238"/>
      </rPr>
      <t>2</t>
    </r>
  </si>
  <si>
    <r>
      <t xml:space="preserve">stranica / </t>
    </r>
    <r>
      <rPr>
        <i/>
        <sz val="8"/>
        <color indexed="12"/>
        <rFont val="Arial"/>
        <family val="2"/>
        <charset val="238"/>
      </rPr>
      <t>page</t>
    </r>
    <r>
      <rPr>
        <sz val="8"/>
        <rFont val="Arial"/>
        <family val="2"/>
        <charset val="238"/>
      </rPr>
      <t xml:space="preserve"> 37</t>
    </r>
  </si>
  <si>
    <r>
      <t>01.01. - 30.06.2012.</t>
    </r>
    <r>
      <rPr>
        <b/>
        <vertAlign val="superscript"/>
        <sz val="9"/>
        <rFont val="Arial"/>
        <family val="2"/>
        <charset val="238"/>
      </rPr>
      <t>2</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</si>
  <si>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</si>
  <si>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</si>
  <si>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</si>
  <si>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</si>
  <si>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</si>
  <si>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</si>
  <si>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</si>
  <si>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</si>
  <si>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Prihodi od naknada i provizija / 
</t>
    </r>
    <r>
      <rPr>
        <i/>
        <sz val="8"/>
        <color rgb="FF0000FF"/>
        <rFont val="Arial"/>
        <family val="2"/>
      </rPr>
      <t xml:space="preserve">Fees and commissions income </t>
    </r>
  </si>
  <si>
    <r>
      <t xml:space="preserve">Rashodi od naknada i provizija / 
</t>
    </r>
    <r>
      <rPr>
        <i/>
        <sz val="8"/>
        <color rgb="FF0000FF"/>
        <rFont val="Arial"/>
        <family val="2"/>
      </rPr>
      <t>Fees and commissions expenses</t>
    </r>
  </si>
  <si>
    <r>
      <t xml:space="preserve">Dobit/gubitak od naknada i provizija / 
</t>
    </r>
    <r>
      <rPr>
        <i/>
        <sz val="8"/>
        <color rgb="FF0000FF"/>
        <rFont val="Arial"/>
        <family val="2"/>
      </rPr>
      <t>Fees and commissions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</si>
  <si>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</si>
  <si>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</si>
  <si>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Dobit/gubitak iz ostalih prihoda i rashoda / 
</t>
    </r>
    <r>
      <rPr>
        <i/>
        <sz val="8"/>
        <color rgb="FF0000FF"/>
        <rFont val="Arial"/>
        <family val="2"/>
      </rPr>
      <t xml:space="preserve">Other income and expenses profit/loss </t>
    </r>
  </si>
  <si>
    <r>
      <t xml:space="preserve">Dobit/gubitak prije poreza na dobit / 
</t>
    </r>
    <r>
      <rPr>
        <i/>
        <sz val="8"/>
        <color rgb="FF0000FF"/>
        <rFont val="Arial"/>
        <family val="2"/>
      </rPr>
      <t>Profit/loss prior income tax</t>
    </r>
  </si>
  <si>
    <r>
      <t xml:space="preserve">Porez na dobit / </t>
    </r>
    <r>
      <rPr>
        <i/>
        <sz val="8"/>
        <color rgb="FF0000FF"/>
        <rFont val="Arial"/>
        <family val="2"/>
      </rPr>
      <t>Income tax</t>
    </r>
  </si>
  <si>
    <r>
      <t xml:space="preserve">Dobit/gubitak nakon poreza na dobit / 
</t>
    </r>
    <r>
      <rPr>
        <b/>
        <i/>
        <sz val="8"/>
        <color rgb="FF0000FF"/>
        <rFont val="Arial"/>
        <family val="2"/>
      </rPr>
      <t>Profit/loss after income tax</t>
    </r>
  </si>
  <si>
    <r>
      <t xml:space="preserve">Potraživanja za upisani a neuplaćeni kapital / 
</t>
    </r>
    <r>
      <rPr>
        <i/>
        <sz val="8"/>
        <color rgb="FF0000FF"/>
        <rFont val="Arial"/>
        <family val="2"/>
      </rPr>
      <t>Receivables for subrcribed but unpaid capital</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</si>
  <si>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</si>
  <si>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</si>
  <si>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Plaćeni troškovi budućeg razdoblja i nadospjela naplata prihoda / 
</t>
    </r>
    <r>
      <rPr>
        <i/>
        <sz val="8"/>
        <color rgb="FF0000FF"/>
        <rFont val="Arial"/>
        <family val="2"/>
      </rPr>
      <t>Prepayments and accrued income</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</si>
  <si>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</si>
  <si>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</si>
  <si>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</si>
  <si>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</si>
  <si>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Odgođeno plaćanje troškova i prihodi budućeg razdoblja / 
</t>
    </r>
    <r>
      <rPr>
        <i/>
        <sz val="8"/>
        <color rgb="FF0000FF"/>
        <rFont val="Arial"/>
        <family val="2"/>
      </rPr>
      <t>Accruals and deferred income</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</si>
  <si>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</si>
  <si>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</si>
  <si>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</si>
  <si>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</si>
  <si>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</si>
  <si>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</si>
  <si>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</si>
  <si>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</si>
  <si>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</si>
  <si>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</si>
  <si>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</si>
  <si>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</si>
  <si>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</si>
  <si>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</si>
  <si>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</si>
  <si>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</si>
  <si>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</si>
  <si>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</si>
  <si>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</si>
  <si>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</si>
  <si>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</si>
  <si>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</si>
  <si>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</si>
  <si>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</si>
  <si>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</si>
  <si>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</si>
  <si>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</si>
  <si>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</si>
  <si>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</si>
  <si>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</si>
  <si>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</si>
  <si>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</si>
  <si>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</si>
  <si>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</si>
  <si>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Wüstenrot životno osiguranje d.d.</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</si>
  <si>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</si>
  <si>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</si>
  <si>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</si>
  <si>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</si>
  <si>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</si>
  <si>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</si>
  <si>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</si>
  <si>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</si>
  <si>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</si>
  <si>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</si>
  <si>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</si>
  <si>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</si>
  <si>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</si>
  <si>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</si>
  <si>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</si>
  <si>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 dio: Mirovinka osiguravajuća društva /</t>
    </r>
    <r>
      <rPr>
        <b/>
        <i/>
        <sz val="10"/>
        <color rgb="FF0000FF"/>
        <rFont val="Arial"/>
        <family val="2"/>
      </rPr>
      <t xml:space="preserve"> Section II: Pension Insurance Companies</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</si>
  <si>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</si>
  <si>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</si>
  <si>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</si>
  <si>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</si>
  <si>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</si>
  <si>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</si>
  <si>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</si>
  <si>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</si>
  <si>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</si>
  <si>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</si>
  <si>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</si>
  <si>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</si>
  <si>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</si>
  <si>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</si>
  <si>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</si>
  <si>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Table 25: Written premium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</si>
  <si>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</si>
  <si>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</si>
  <si>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r>
      <rPr>
        <vertAlign val="superscript"/>
        <sz val="8"/>
        <rFont val="Arial"/>
        <family val="2"/>
      </rPr>
      <t>1</t>
    </r>
    <r>
      <rPr>
        <sz val="8"/>
        <rFont val="Arial"/>
        <family val="2"/>
        <charset val="238"/>
      </rPr>
      <t xml:space="preserve">Podaci za 17 factoring društava / </t>
    </r>
    <r>
      <rPr>
        <sz val="8"/>
        <color indexed="12"/>
        <rFont val="Arial"/>
        <family val="2"/>
        <charset val="238"/>
      </rPr>
      <t>Data for 17 factoring companies</t>
    </r>
  </si>
  <si>
    <r>
      <rPr>
        <vertAlign val="superscript"/>
        <sz val="8"/>
        <rFont val="Arial"/>
        <family val="2"/>
      </rPr>
      <t>2</t>
    </r>
    <r>
      <rPr>
        <sz val="8"/>
        <rFont val="Arial"/>
        <family val="2"/>
        <charset val="238"/>
      </rPr>
      <t xml:space="preserve">Podaci za 15 factoring društava / </t>
    </r>
    <r>
      <rPr>
        <i/>
        <sz val="8"/>
        <color indexed="12"/>
        <rFont val="Arial"/>
        <family val="2"/>
      </rPr>
      <t>Data for 15 factoring companies</t>
    </r>
  </si>
  <si>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</si>
  <si>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</si>
  <si>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r>
      <t xml:space="preserve">1 Podaci na dan 30.06.2011. su dostavljeni u Agenciju na izvještajima sa stanjem na dan 30.06.2012. godine.
   </t>
    </r>
    <r>
      <rPr>
        <i/>
        <sz val="8"/>
        <color indexed="12"/>
        <rFont val="Arial"/>
        <family val="2"/>
      </rPr>
      <t>Data for 30 June 2011 received with new reports for 30 June 2012.</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</si>
  <si>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t>
    </r>
    <r>
      <rPr>
        <i/>
        <sz val="9"/>
        <color indexed="12"/>
        <rFont val="Arial"/>
        <family val="2"/>
        <charset val="238"/>
      </rPr>
      <t>Value of concluded contracts (agreed/financed value)</t>
    </r>
  </si>
  <si>
    <r>
      <t>Vrijednost aktivnih ugovora (nedospjela ugovorena vrijednost - nedospjela potraživanja)</t>
    </r>
    <r>
      <rPr>
        <vertAlign val="superscript"/>
        <sz val="9"/>
        <rFont val="Arial"/>
        <family val="2"/>
      </rPr>
      <t>2</t>
    </r>
    <r>
      <rPr>
        <sz val="9"/>
        <rFont val="Arial"/>
        <family val="2"/>
        <charset val="238"/>
      </rPr>
      <t xml:space="preserve">  
</t>
    </r>
    <r>
      <rPr>
        <i/>
        <sz val="9"/>
        <color indexed="12"/>
        <rFont val="Arial"/>
        <family val="2"/>
        <charset val="238"/>
      </rPr>
      <t>Value of active contracts (undue contract value /undue receivables)</t>
    </r>
  </si>
  <si>
    <t>2007.</t>
  </si>
  <si>
    <t>2008.</t>
  </si>
  <si>
    <t>2009.</t>
  </si>
  <si>
    <t>2010.</t>
  </si>
  <si>
    <t>2011.</t>
  </si>
  <si>
    <t>Table 21: Number of pensioners and contracts per year</t>
  </si>
  <si>
    <r>
      <t xml:space="preserve">Korisnici
</t>
    </r>
    <r>
      <rPr>
        <i/>
        <sz val="10"/>
        <color indexed="12"/>
        <rFont val="Arial"/>
        <family val="2"/>
      </rPr>
      <t>Pensioners</t>
    </r>
  </si>
  <si>
    <t>Grafikon 13: Broj korisnikai broj ugovora po godinama</t>
  </si>
  <si>
    <t>Chart 13: Number of pensioners and contracts per year</t>
  </si>
  <si>
    <t>Tablica 22: Broj korisnika i broj ugovora po godinama</t>
  </si>
  <si>
    <t>Table 22: Number of pensioners and contracts per year</t>
  </si>
  <si>
    <t>Grafikon 14: Broj korisnika i broj ugovora po godinama</t>
  </si>
  <si>
    <t>Chart 14: Number of pensioners and contracts per year</t>
  </si>
  <si>
    <t>Tablica 23: Zaračunata bruto premija osiguranja za period od 1. siječnja do 30. rujna 2012.</t>
  </si>
  <si>
    <t>Table 23: Written premium for the period 1 January - 30 September 2012</t>
  </si>
  <si>
    <t>Tablica 24: Podaci o osiguranju za period od 1. siječnja do 30. rujna 2012.</t>
  </si>
  <si>
    <t>Table 24: Insurance data for the period 1 January - 30 September 2012</t>
  </si>
  <si>
    <t>Grafikon  15: Udio bruto zaračunate premije po vrstama osiguranja</t>
  </si>
  <si>
    <t>Chart  15: Gross Written Premium by Line of Insurance</t>
  </si>
  <si>
    <t>Grafikon 16: Udio zaračunate bruto premije i likvidiranih šteta po društvima za osiguranje po vrstama osiguranja za period od 1. siječnja do 30. rujna 2012.</t>
  </si>
  <si>
    <t>Chart 16: Share of written premium and claims settled per line of insurances for the period 1 January - 30 September 2012</t>
  </si>
  <si>
    <t xml:space="preserve">Tablica 25: Tržište kapitala </t>
  </si>
  <si>
    <t xml:space="preserve">Table 25: Capital Markets </t>
  </si>
  <si>
    <t>Tablica 26: Dionice s najvećim prometom</t>
  </si>
  <si>
    <t>Table 26: Stocks with the highest turnover</t>
  </si>
  <si>
    <t>Tablica 27: Obveznice s najvećim prometom</t>
  </si>
  <si>
    <t>Table 27: Bonds with the highest turnover</t>
  </si>
  <si>
    <t>Tablica 28: OTC transakcije</t>
  </si>
  <si>
    <t>Table 28: OTC transactions</t>
  </si>
  <si>
    <t>Tablica 29: Pregled trgovine pravima</t>
  </si>
  <si>
    <t>Table 29: Rights trading summary</t>
  </si>
  <si>
    <t>Tablica 30: Pregled trgovine zapisima</t>
  </si>
  <si>
    <t>Table 30: Certificates trading summary</t>
  </si>
  <si>
    <r>
      <t>Tablica 31: Otvoreni investicijski fondovi</t>
    </r>
    <r>
      <rPr>
        <b/>
        <sz val="10"/>
        <color indexed="10"/>
        <rFont val="Arial"/>
        <family val="2"/>
        <charset val="238"/>
      </rPr>
      <t>*</t>
    </r>
    <r>
      <rPr>
        <b/>
        <sz val="10"/>
        <rFont val="Arial"/>
        <family val="2"/>
        <charset val="238"/>
      </rPr>
      <t xml:space="preserve"> </t>
    </r>
  </si>
  <si>
    <r>
      <t>Table 31: Open-end Investment funds</t>
    </r>
    <r>
      <rPr>
        <b/>
        <i/>
        <sz val="9"/>
        <color indexed="10"/>
        <rFont val="Arial"/>
        <family val="2"/>
        <charset val="238"/>
      </rPr>
      <t>*</t>
    </r>
    <r>
      <rPr>
        <b/>
        <i/>
        <sz val="9"/>
        <color indexed="12"/>
        <rFont val="Arial"/>
        <family val="2"/>
        <charset val="238"/>
      </rPr>
      <t xml:space="preserve"> </t>
    </r>
  </si>
  <si>
    <t xml:space="preserve">Tablica 32: Pregled najviše i najniže vrijednosti udjela* OIF-a  tijekom zadnja 52 tjedna </t>
  </si>
  <si>
    <t>Table 32: Highest and lowest value of units* of open-end investment over the last 52 weeks</t>
  </si>
  <si>
    <t>Tablica 33: Pregled najviše i najniže vrijednosti udjela* OIF-a  tijekom zadnjih 90 dana</t>
  </si>
  <si>
    <t>Table 33: Highest and lowest value of units *of open-end investment over the last 90 days</t>
  </si>
  <si>
    <r>
      <t xml:space="preserve">Tablica 34: Struktura ulaganja ukupne imovine OIF-ova s javnom ponudom </t>
    </r>
    <r>
      <rPr>
        <b/>
        <sz val="10"/>
        <color rgb="FFFF0000"/>
        <rFont val="Arial"/>
        <family val="2"/>
      </rPr>
      <t>*</t>
    </r>
  </si>
  <si>
    <r>
      <t>Table 34: OIF's with public offering total assets investment structure</t>
    </r>
    <r>
      <rPr>
        <b/>
        <i/>
        <sz val="9"/>
        <color rgb="FFFF0000"/>
        <rFont val="Arial"/>
        <family val="2"/>
      </rPr>
      <t>*</t>
    </r>
  </si>
  <si>
    <t xml:space="preserve">Tablica 35: Zatvoreni investicijski fondovi s javnom ponudom </t>
  </si>
  <si>
    <t xml:space="preserve">Table 35: Closed-end Investment funds with public offering </t>
  </si>
  <si>
    <t xml:space="preserve">Tablica 36: Zatvoreni investicijski fondovi s javnom ponudom za ulaganje u nekretnine </t>
  </si>
  <si>
    <t xml:space="preserve">Table 36: Closed-end Investment funds with public offering in real estate </t>
  </si>
  <si>
    <t xml:space="preserve">Tablica 37: Investicijski fondovi osnovani posebnim zakonom </t>
  </si>
  <si>
    <t xml:space="preserve">Table 37: Investment Funds established under special legal act </t>
  </si>
  <si>
    <r>
      <t>Tablica 38: Otvoreni investicijski fondovi rizičnog kapitala s privatnom ponudom</t>
    </r>
    <r>
      <rPr>
        <b/>
        <sz val="10"/>
        <color theme="1"/>
        <rFont val="Arial"/>
        <family val="2"/>
      </rPr>
      <t>*</t>
    </r>
  </si>
  <si>
    <t>Table 38: Venture capital open end investment funds with private offering*</t>
  </si>
  <si>
    <t>Tablica 39: Otvoreni investicijski fondovi rizičnog kapitala  - Fondovi za gospodarsku suradnju</t>
  </si>
  <si>
    <t>Table 39: Venture capital open end investment funds with private offering -Funds for Economic Cooperation</t>
  </si>
  <si>
    <t xml:space="preserve">Tablica 40: Broj registriranih leasing društva na dan </t>
  </si>
  <si>
    <t>Tablica 41: Struktura portfelja aktivnih ugovora na dan 30. lipnja 2012.</t>
  </si>
  <si>
    <t>Table 41: Portfolio structure of active contracts as at 30 June 2012</t>
  </si>
  <si>
    <t>Tablica 42: Struktura portfelja novozaključenih  ugovora u razdoblju od 01. siječnja 2012. do 30. lipnja 2012.</t>
  </si>
  <si>
    <t>Table 42: Portfolio structure of newly concluded contracts since 01 January 2012 until 30 June 2012</t>
  </si>
  <si>
    <t>Grafikon 17: Udjel broja aktivnih ugovora u ukupnom broju ugovora na dan 30. lipnja 2012.</t>
  </si>
  <si>
    <t>Chart 17: Share of the number of active contracts in total number of contracts as at 30 June 2012</t>
  </si>
  <si>
    <t xml:space="preserve">Grafikon 18: Godišnja promjena financirane/ugovorene vrijednosti aktivnih ugovora na dan 30. lipnja 2012. </t>
  </si>
  <si>
    <t>Chart 18: Annual change in financing / contracts value of active contracts as at 30 June 2012</t>
  </si>
  <si>
    <t xml:space="preserve">Tablica 43:  Skraćeni prikaz agregiranog financijskog položaja leasing društava </t>
  </si>
  <si>
    <t xml:space="preserve">Table 43: Abbreviated overview of the aggregate financial position of leasing companies </t>
  </si>
  <si>
    <t>Tablica 44: Struktura portfelja prema predmetu leasinga - aktivni ugovori</t>
  </si>
  <si>
    <t>Table 44: Portfolio structure according to the leased asset of active contracts</t>
  </si>
  <si>
    <t>Tablica 45: Struktura portfelja prema predmetu leasinga - novozaključeni ugovori</t>
  </si>
  <si>
    <t>Table 45: Portfolio structure according to the leased of newly concluded contracts</t>
  </si>
  <si>
    <t>Tablica 46: Broj i vrijednost novozaključenih ugovora po leasing društvima</t>
  </si>
  <si>
    <t>Table 46: Number and value of newly concluded contracts by leasing companies</t>
  </si>
  <si>
    <t xml:space="preserve">Tablica 47: Skraćeni prikaz agregiranog računa dobiti i gubitka leasing društava </t>
  </si>
  <si>
    <t xml:space="preserve">Table 47: Abbreviated overview of the aggregate profit and loss account of leasing companies </t>
  </si>
  <si>
    <t xml:space="preserve">Tablica 48:  Skraćeni prikaz agregirane bilance factoring društava </t>
  </si>
  <si>
    <t xml:space="preserve">Table 48: Abbreviated overview of the aggregate balance sheet of factoring companies </t>
  </si>
  <si>
    <t xml:space="preserve">Tablica 49: Skraćeni prikaz agregiranog računa dobiti i gubitka factoring društava </t>
  </si>
  <si>
    <t xml:space="preserve">Table 49: Abbreviated overview of the aggregate profit and loss account of factoring companies </t>
  </si>
  <si>
    <t xml:space="preserve">Tablica 50: Skraćeni prikaz agregiranog volumena transakcija* factoring društava </t>
  </si>
  <si>
    <t xml:space="preserve">Table 50: Abbreviated overview of the aggregate transactions volume* of factoring companies </t>
  </si>
  <si>
    <t>Broj / Number 10   Verzija / Version 1.0  Godina / Year X    Zagreb, 18.10.2012.</t>
  </si>
  <si>
    <t xml:space="preserve">Tablica 23: Zaračunata bruto premija osiguranja </t>
  </si>
  <si>
    <t>Tablica 24: Podaci o osiguranju</t>
  </si>
  <si>
    <t>Table 24: Insurance data</t>
  </si>
  <si>
    <t>Grafikon 16: Udio zaračunate bruto premije i likvidiranih šteta po društvima za osiguranje po vrstama osiguranja</t>
  </si>
  <si>
    <t>Chart 16:Share of written premium and claims settled per line of insurances</t>
  </si>
  <si>
    <t>Table 25: Capital Markets</t>
  </si>
  <si>
    <t>Table 27: Bonds with highest turnover</t>
  </si>
  <si>
    <t>Table 30: Certifikations trading summary</t>
  </si>
  <si>
    <t>Tablica 31: Otvoreni investicijski fondovi</t>
  </si>
  <si>
    <t>Table 31: Open-end Investment funds</t>
  </si>
  <si>
    <t>Tablica 32: Pregled najviše i najniže vrijednosti udjela OIF-a  tijekom zadnja 52 tjedna</t>
  </si>
  <si>
    <t>Table 32: Highest and lowest value of units of open-end investment funds over the last 52 weeks</t>
  </si>
  <si>
    <t>Tablica 33: Pregled najviše i najniže vrijednosti udjela OIF-a  tijekom zadnjih 90 dana</t>
  </si>
  <si>
    <t>Table 33: Highest and lowest value of units of open-end investment over the last 90 days</t>
  </si>
  <si>
    <t>Tablica 34: Struktura ulaganja imovine OIF-ova s javnom ponudom</t>
  </si>
  <si>
    <t>Table 34: Open-end investment funds total assets investment structure</t>
  </si>
  <si>
    <t>Tablica 35: Zatvoreni investicijski fondovi s javnom ponudom</t>
  </si>
  <si>
    <t>Table 35: Closed-end investment funds with public offering</t>
  </si>
  <si>
    <t>Tablica 36: Zatvoreni investicijski fondovi s javnom ponudom za ulaganje u nekretnine</t>
  </si>
  <si>
    <t>Table 36: Closed-end investment funds with public offering in real estate</t>
  </si>
  <si>
    <t>Tablica 37: Investicijski fondovi osnovani posebnim zakonom</t>
  </si>
  <si>
    <t>Table 37: Investment Funds established under special legal act</t>
  </si>
  <si>
    <t>Tablica 38: Otvoreni investicijski fondovi rizičnog kapitala s privatnom ponudom</t>
  </si>
  <si>
    <t>Table 38: Venture capital open end investment funds with private offering</t>
  </si>
  <si>
    <t>Table 39: Venture capital open end investment funds with private offering - funds for economic cooperation</t>
  </si>
  <si>
    <t>Tablica 40: Broj registriranih leasing društava</t>
  </si>
  <si>
    <t>Tablica 41: Struktura portfelja aktivnih ugovora</t>
  </si>
  <si>
    <t>Table 41: Portfolio structure of active contracts</t>
  </si>
  <si>
    <t>Tablica 42: Struktura portfelja novozaključenih ugovora</t>
  </si>
  <si>
    <t>Table 42: Portfolio structure of newly concluded contracts</t>
  </si>
  <si>
    <t xml:space="preserve">Grafikon 17: Udjel broja aktivnih ugovora u ukupnom broju ugovora </t>
  </si>
  <si>
    <t xml:space="preserve">Chart 17: Share of the number of active contracts in total number of contracts </t>
  </si>
  <si>
    <t xml:space="preserve">Grafikon 18: Godišnja promjena financirane/ugovorene vrijednosti aktivnih ugovora </t>
  </si>
  <si>
    <t xml:space="preserve">Chart 18: Annual change in financing / contracts value of active contracts </t>
  </si>
  <si>
    <t xml:space="preserve">Tablica 43: Skraćeni prikaz financijskog položaja leasing društava  </t>
  </si>
  <si>
    <t xml:space="preserve">Table 43: Abbreviated overview of financial position of leasing companies </t>
  </si>
  <si>
    <t>Tablica 44: Struktura portfelja prema predmetu leasinga - aktivni ugovri</t>
  </si>
  <si>
    <t xml:space="preserve">Tablica 47: Skraćeni  prikaz računa dobiti i gubitka leasing društava </t>
  </si>
  <si>
    <t xml:space="preserve">Table 47: Abbreviated owerview of the profit and loss account of leasing companies </t>
  </si>
  <si>
    <t xml:space="preserve">Tablica 50: Skračeni prikaz agregiranog volumena transakcija factoring društava </t>
  </si>
  <si>
    <t xml:space="preserve">Table 50: Abbreviated overview of the aggregate transactions volume of factoring companies </t>
  </si>
  <si>
    <t>Table 40: Number of registrated leasing companies</t>
  </si>
  <si>
    <t xml:space="preserve">Table 40: Number of registrated leasing companies at </t>
  </si>
  <si>
    <t xml:space="preserve">Ivan Mučnjak, Ivo Ninić, Damir Maričić, Mirna Krišto,
Ivana Sivrić, Jelena Dostal Pilipić, Željko Kovačić                        </t>
  </si>
  <si>
    <t>Grafikon 13: Broj korisnika i broj ugovora po godinama</t>
  </si>
  <si>
    <t>Grafikon 14: Broj korisnikai i broj ugovora po godinama</t>
  </si>
  <si>
    <t xml:space="preserve">Chart 11: ZDMF members age and sex structure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</si>
</sst>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mmmm\ yyyy"/>
    <numFmt numFmtId="170" formatCode="#,###"/>
    <numFmt numFmtId="171" formatCode="00"/>
    <numFmt numFmtId="172" formatCode="#,##0.00_ ;\-#,##0.00\ "/>
    <numFmt numFmtId="173" formatCode="[$-1041A]#,##0"/>
    <numFmt numFmtId="174" formatCode="[$-1041A]#,##0.0000"/>
  </numFmts>
  <fonts count="160">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i/>
      <vertAlign val="subscript"/>
      <sz val="8"/>
      <color indexed="12"/>
      <name val="Arial"/>
      <family val="2"/>
      <charset val="238"/>
    </font>
    <font>
      <i/>
      <vertAlign val="superscript"/>
      <sz val="8"/>
      <color indexed="12"/>
      <name val="Arial"/>
      <family val="2"/>
      <charset val="238"/>
    </font>
    <font>
      <b/>
      <sz val="8"/>
      <color indexed="9"/>
      <name val="Arial"/>
      <family val="2"/>
      <charset val="238"/>
    </font>
    <font>
      <b/>
      <sz val="8"/>
      <color indexed="12"/>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i/>
      <sz val="7"/>
      <color indexed="12"/>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sz val="7"/>
      <color indexed="12"/>
      <name val="Arial"/>
      <family val="2"/>
      <charset val="238"/>
    </font>
    <font>
      <b/>
      <i/>
      <sz val="10"/>
      <color rgb="FF0000FF"/>
      <name val="Arial"/>
      <family val="2"/>
    </font>
    <font>
      <sz val="8"/>
      <color indexed="9"/>
      <name val="Arial"/>
      <family val="2"/>
      <charset val="238"/>
    </font>
    <font>
      <i/>
      <sz val="8"/>
      <color indexed="9"/>
      <name val="Arial"/>
      <family val="2"/>
      <charset val="238"/>
    </font>
    <font>
      <i/>
      <sz val="8"/>
      <color indexed="9"/>
      <name val="Arial"/>
      <family val="2"/>
    </font>
    <font>
      <b/>
      <i/>
      <sz val="10"/>
      <name val="Arial"/>
      <family val="2"/>
      <charset val="238"/>
    </font>
    <font>
      <vertAlign val="superscript"/>
      <sz val="8"/>
      <name val="Arial"/>
      <family val="2"/>
    </font>
    <font>
      <vertAlign val="superscript"/>
      <sz val="8"/>
      <color indexed="12"/>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indexed="9"/>
      <name val="Arial"/>
      <family val="2"/>
      <charset val="238"/>
    </font>
    <font>
      <b/>
      <i/>
      <sz val="10"/>
      <color indexed="9"/>
      <name val="Arial"/>
      <family val="2"/>
      <charset val="238"/>
    </font>
    <font>
      <b/>
      <sz val="10"/>
      <color rgb="FFFFFFFF"/>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i/>
      <sz val="9"/>
      <color indexed="10"/>
      <name val="Arial"/>
      <family val="2"/>
      <charset val="238"/>
    </font>
    <font>
      <b/>
      <sz val="11"/>
      <color theme="1"/>
      <name val="Calibri"/>
      <family val="2"/>
      <scheme val="minor"/>
    </font>
    <font>
      <b/>
      <i/>
      <sz val="11"/>
      <color rgb="FF0066FF"/>
      <name val="Calibri"/>
      <family val="2"/>
      <scheme val="minor"/>
    </font>
    <font>
      <b/>
      <sz val="10"/>
      <color rgb="FFFF0000"/>
      <name val="Arial"/>
      <family val="2"/>
    </font>
    <font>
      <b/>
      <i/>
      <sz val="9"/>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b/>
      <i/>
      <sz val="8"/>
      <color rgb="FF0066FF"/>
      <name val="Arial"/>
      <family val="2"/>
    </font>
    <font>
      <b/>
      <sz val="9"/>
      <color indexed="8"/>
      <name val="Arial"/>
      <family val="2"/>
    </font>
    <font>
      <sz val="11"/>
      <color rgb="FFFF0000"/>
      <name val="Calibri"/>
      <family val="2"/>
      <scheme val="minor"/>
    </font>
    <font>
      <vertAlign val="superscript"/>
      <sz val="9"/>
      <color indexed="8"/>
      <name val="Arial"/>
      <family val="2"/>
    </font>
    <font>
      <b/>
      <vertAlign val="superscript"/>
      <sz val="9"/>
      <name val="Arial"/>
      <family val="2"/>
    </font>
    <font>
      <sz val="10"/>
      <color theme="1"/>
      <name val="Arial"/>
      <family val="2"/>
    </font>
    <font>
      <sz val="8"/>
      <color theme="1"/>
      <name val="Arial"/>
      <family val="2"/>
    </font>
    <font>
      <b/>
      <i/>
      <vertAlign val="superscript"/>
      <sz val="9"/>
      <color indexed="12"/>
      <name val="Arial"/>
      <family val="2"/>
    </font>
    <font>
      <i/>
      <vertAlign val="superscript"/>
      <sz val="9"/>
      <color indexed="12"/>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sz val="10"/>
      <name val="Arial"/>
      <family val="2"/>
    </font>
  </fonts>
  <fills count="17">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rgb="FFFFFFCC"/>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1">
    <xf numFmtId="0" fontId="0" fillId="0" borderId="0"/>
    <xf numFmtId="43"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85" fillId="0" borderId="0" applyFont="0" applyFill="0" applyBorder="0" applyAlignment="0" applyProtection="0"/>
    <xf numFmtId="0" fontId="85" fillId="0" borderId="0"/>
    <xf numFmtId="0" fontId="9" fillId="0" borderId="0"/>
    <xf numFmtId="43" fontId="9" fillId="0" borderId="0" applyFont="0" applyFill="0" applyBorder="0" applyAlignment="0" applyProtection="0"/>
    <xf numFmtId="0" fontId="9" fillId="0" borderId="0"/>
    <xf numFmtId="43" fontId="10" fillId="0" borderId="0" applyFont="0" applyFill="0" applyBorder="0" applyAlignment="0" applyProtection="0"/>
    <xf numFmtId="0" fontId="86" fillId="0" borderId="0">
      <alignment vertical="top"/>
    </xf>
    <xf numFmtId="0" fontId="84" fillId="0" borderId="0"/>
    <xf numFmtId="43" fontId="9" fillId="0" borderId="0" applyFont="0" applyFill="0" applyBorder="0" applyAlignment="0" applyProtection="0"/>
    <xf numFmtId="0" fontId="85" fillId="0" borderId="0"/>
    <xf numFmtId="0" fontId="10" fillId="0" borderId="0"/>
    <xf numFmtId="0" fontId="85" fillId="0" borderId="0"/>
    <xf numFmtId="0" fontId="10" fillId="0" borderId="0"/>
    <xf numFmtId="0" fontId="9" fillId="0" borderId="0"/>
    <xf numFmtId="0" fontId="85" fillId="0" borderId="0"/>
    <xf numFmtId="0" fontId="85" fillId="0" borderId="0"/>
    <xf numFmtId="0" fontId="1" fillId="0" borderId="0"/>
    <xf numFmtId="0" fontId="159" fillId="0" borderId="0"/>
  </cellStyleXfs>
  <cellXfs count="749">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4"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4" fontId="37" fillId="4" borderId="0" xfId="1" applyNumberFormat="1" applyFont="1" applyFill="1" applyBorder="1" applyAlignment="1">
      <alignment vertical="center"/>
    </xf>
    <xf numFmtId="164" fontId="37" fillId="4" borderId="0" xfId="1" applyNumberFormat="1" applyFont="1" applyFill="1" applyBorder="1" applyAlignment="1">
      <alignment horizontal="center" vertical="center"/>
    </xf>
    <xf numFmtId="164"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4" fontId="35" fillId="2" borderId="0" xfId="1" applyNumberFormat="1" applyFont="1" applyFill="1" applyBorder="1" applyAlignment="1">
      <alignment vertical="center"/>
    </xf>
    <xf numFmtId="164" fontId="35" fillId="2" borderId="0" xfId="1" applyNumberFormat="1" applyFont="1" applyFill="1" applyBorder="1" applyAlignment="1">
      <alignment horizontal="center" vertical="center"/>
    </xf>
    <xf numFmtId="164" fontId="36" fillId="3" borderId="0" xfId="1" applyNumberFormat="1" applyFont="1" applyFill="1" applyBorder="1" applyAlignment="1">
      <alignment horizontal="right" vertical="center"/>
    </xf>
    <xf numFmtId="164" fontId="36" fillId="3" borderId="0" xfId="1" applyNumberFormat="1" applyFont="1" applyFill="1" applyBorder="1" applyAlignment="1">
      <alignment horizontal="left" vertical="center"/>
    </xf>
    <xf numFmtId="164"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45" fillId="5" borderId="0" xfId="0" applyFont="1" applyFill="1" applyAlignment="1">
      <alignment horizontal="center" vertical="center" wrapText="1"/>
    </xf>
    <xf numFmtId="0" fontId="37" fillId="5" borderId="0" xfId="0" applyFont="1" applyFill="1" applyBorder="1"/>
    <xf numFmtId="14" fontId="46" fillId="5" borderId="0" xfId="0" applyNumberFormat="1" applyFont="1" applyFill="1" applyBorder="1" applyAlignment="1">
      <alignment horizontal="center" vertical="center"/>
    </xf>
    <xf numFmtId="14" fontId="37" fillId="5" borderId="0" xfId="0" applyNumberFormat="1" applyFont="1" applyFill="1" applyBorder="1" applyAlignment="1">
      <alignment horizontal="center" vertical="center"/>
    </xf>
    <xf numFmtId="0" fontId="47" fillId="6" borderId="0" xfId="0" applyFont="1" applyFill="1" applyBorder="1" applyAlignment="1">
      <alignment horizontal="center" vertical="center"/>
    </xf>
    <xf numFmtId="3" fontId="47" fillId="6" borderId="0" xfId="0" applyNumberFormat="1" applyFont="1" applyFill="1" applyBorder="1" applyAlignment="1">
      <alignment horizontal="right" vertical="center"/>
    </xf>
    <xf numFmtId="3" fontId="48" fillId="6" borderId="0" xfId="0" applyNumberFormat="1" applyFont="1" applyFill="1" applyBorder="1" applyAlignment="1">
      <alignment horizontal="right" vertical="center"/>
    </xf>
    <xf numFmtId="1" fontId="47" fillId="6" borderId="0" xfId="0" applyNumberFormat="1" applyFont="1" applyFill="1" applyBorder="1" applyAlignment="1">
      <alignment horizontal="right" vertical="center"/>
    </xf>
    <xf numFmtId="10" fontId="47" fillId="6" borderId="0" xfId="0" applyNumberFormat="1" applyFont="1" applyFill="1" applyBorder="1" applyAlignment="1">
      <alignment horizontal="right" vertical="center"/>
    </xf>
    <xf numFmtId="3" fontId="46" fillId="5" borderId="0" xfId="0" applyNumberFormat="1" applyFont="1" applyFill="1" applyBorder="1" applyAlignment="1">
      <alignment horizontal="right" vertical="center"/>
    </xf>
    <xf numFmtId="10" fontId="46" fillId="5" borderId="0" xfId="0" applyNumberFormat="1" applyFont="1" applyFill="1" applyBorder="1" applyAlignment="1">
      <alignment horizontal="right" vertical="center"/>
    </xf>
    <xf numFmtId="14" fontId="32" fillId="5"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5" borderId="0" xfId="0" applyFont="1" applyFill="1"/>
    <xf numFmtId="0" fontId="38" fillId="5" borderId="0" xfId="0" applyFont="1" applyFill="1" applyBorder="1" applyAlignment="1">
      <alignment horizontal="center" vertical="center" wrapText="1"/>
    </xf>
    <xf numFmtId="0" fontId="52" fillId="6" borderId="0" xfId="0" applyFont="1" applyFill="1" applyBorder="1" applyAlignment="1">
      <alignment horizontal="center" vertical="center" wrapText="1"/>
    </xf>
    <xf numFmtId="14" fontId="38" fillId="6" borderId="0" xfId="0" applyNumberFormat="1" applyFont="1" applyFill="1" applyBorder="1" applyAlignment="1">
      <alignment horizontal="center" vertical="center" wrapText="1"/>
    </xf>
    <xf numFmtId="0" fontId="39" fillId="6" borderId="0" xfId="0" applyFont="1" applyFill="1" applyBorder="1" applyAlignment="1">
      <alignment horizontal="center" vertical="center" wrapText="1"/>
    </xf>
    <xf numFmtId="164" fontId="37" fillId="6" borderId="0" xfId="5" applyNumberFormat="1" applyFont="1" applyFill="1" applyBorder="1" applyAlignment="1" applyProtection="1">
      <alignment horizontal="right" vertical="center" wrapText="1"/>
    </xf>
    <xf numFmtId="10" fontId="37" fillId="6" borderId="0" xfId="4" applyNumberFormat="1" applyFont="1" applyFill="1" applyBorder="1" applyAlignment="1" applyProtection="1">
      <alignment horizontal="right" vertical="center" wrapText="1"/>
    </xf>
    <xf numFmtId="164" fontId="37" fillId="6" borderId="0" xfId="5" applyNumberFormat="1" applyFont="1" applyFill="1" applyBorder="1" applyAlignment="1" applyProtection="1">
      <alignment horizontal="left" vertical="center" wrapText="1" indent="1"/>
    </xf>
    <xf numFmtId="165" fontId="37" fillId="6" borderId="0" xfId="4" applyNumberFormat="1" applyFont="1" applyFill="1" applyBorder="1" applyAlignment="1" applyProtection="1">
      <alignment horizontal="left" vertical="center" wrapText="1" indent="1"/>
    </xf>
    <xf numFmtId="0" fontId="38" fillId="6" borderId="0" xfId="0" applyFont="1" applyFill="1" applyBorder="1" applyAlignment="1">
      <alignment horizontal="left" vertical="center" wrapText="1"/>
    </xf>
    <xf numFmtId="164" fontId="35" fillId="5" borderId="0" xfId="5" applyNumberFormat="1" applyFont="1" applyFill="1" applyBorder="1" applyAlignment="1" applyProtection="1">
      <alignment horizontal="right" vertical="center" wrapText="1"/>
    </xf>
    <xf numFmtId="164" fontId="35" fillId="5"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0" fontId="38" fillId="6" borderId="0" xfId="0" applyFont="1" applyFill="1" applyBorder="1" applyAlignment="1">
      <alignment horizontal="center" vertical="center" wrapText="1"/>
    </xf>
    <xf numFmtId="3" fontId="37" fillId="6" borderId="0" xfId="6" applyNumberFormat="1" applyFont="1" applyFill="1" applyBorder="1" applyAlignment="1" applyProtection="1">
      <alignment vertical="center"/>
    </xf>
    <xf numFmtId="3" fontId="35" fillId="5" borderId="0" xfId="6" applyNumberFormat="1" applyFont="1" applyFill="1" applyAlignment="1" applyProtection="1">
      <alignment horizontal="right" vertical="center"/>
    </xf>
    <xf numFmtId="0" fontId="39" fillId="6" borderId="0" xfId="0" applyFont="1" applyFill="1" applyBorder="1" applyAlignment="1">
      <alignment horizontal="left" vertical="center" wrapText="1"/>
    </xf>
    <xf numFmtId="3" fontId="37" fillId="6"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wrapText="1"/>
    </xf>
    <xf numFmtId="3" fontId="35" fillId="5"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5" borderId="0" xfId="0" applyFont="1" applyFill="1" applyBorder="1" applyAlignment="1">
      <alignment horizontal="center" vertical="center" wrapText="1"/>
    </xf>
    <xf numFmtId="49" fontId="37" fillId="5" borderId="0" xfId="0" applyNumberFormat="1" applyFont="1" applyFill="1" applyBorder="1" applyAlignment="1">
      <alignment horizontal="center" vertical="center" wrapText="1"/>
    </xf>
    <xf numFmtId="0" fontId="43"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37" fillId="6" borderId="0" xfId="0" applyFont="1" applyFill="1" applyBorder="1" applyAlignment="1">
      <alignment horizontal="left" vertical="center" wrapText="1"/>
    </xf>
    <xf numFmtId="3" fontId="37" fillId="6" borderId="0" xfId="8" applyNumberFormat="1" applyFont="1" applyFill="1" applyBorder="1" applyAlignment="1" applyProtection="1">
      <alignment horizontal="center" vertical="center"/>
    </xf>
    <xf numFmtId="0" fontId="35" fillId="5" borderId="0" xfId="0" applyFont="1" applyFill="1" applyBorder="1" applyAlignment="1">
      <alignment horizontal="left" vertical="center" wrapText="1"/>
    </xf>
    <xf numFmtId="3" fontId="35" fillId="5" borderId="0" xfId="8" applyNumberFormat="1" applyFont="1" applyFill="1" applyBorder="1" applyAlignment="1" applyProtection="1">
      <alignment horizontal="center" vertical="center"/>
    </xf>
    <xf numFmtId="10" fontId="35" fillId="5" borderId="0" xfId="4" applyNumberFormat="1" applyFont="1" applyFill="1" applyBorder="1" applyAlignment="1" applyProtection="1">
      <alignment horizontal="center" vertical="center"/>
    </xf>
    <xf numFmtId="0" fontId="37" fillId="5" borderId="0" xfId="0" applyFont="1" applyFill="1" applyBorder="1" applyAlignment="1">
      <alignment horizontal="center" vertical="center" wrapText="1"/>
    </xf>
    <xf numFmtId="0" fontId="37" fillId="5" borderId="0" xfId="0" applyFont="1" applyFill="1" applyBorder="1" applyAlignment="1">
      <alignment horizontal="center" vertical="center"/>
    </xf>
    <xf numFmtId="0" fontId="43" fillId="5" borderId="0" xfId="0" applyFont="1" applyFill="1" applyBorder="1" applyAlignment="1">
      <alignment horizontal="center" vertical="center"/>
    </xf>
    <xf numFmtId="0" fontId="47" fillId="6" borderId="0" xfId="0" applyFont="1" applyFill="1" applyBorder="1" applyAlignment="1">
      <alignment vertical="center" wrapText="1"/>
    </xf>
    <xf numFmtId="3" fontId="47" fillId="6" borderId="0" xfId="9" applyNumberFormat="1" applyFont="1" applyFill="1" applyBorder="1" applyAlignment="1" applyProtection="1">
      <alignment horizontal="center" vertical="center"/>
    </xf>
    <xf numFmtId="10" fontId="47" fillId="6" borderId="0" xfId="4" applyNumberFormat="1" applyFont="1" applyFill="1" applyBorder="1" applyAlignment="1" applyProtection="1">
      <alignment horizontal="center" vertical="center" wrapText="1"/>
    </xf>
    <xf numFmtId="3" fontId="47" fillId="6" borderId="0" xfId="9" applyNumberFormat="1" applyFont="1" applyFill="1" applyBorder="1" applyAlignment="1" applyProtection="1">
      <alignment horizontal="left" vertical="center" indent="1"/>
    </xf>
    <xf numFmtId="166" fontId="47" fillId="6" borderId="0" xfId="9" applyNumberFormat="1" applyFont="1" applyFill="1" applyBorder="1" applyAlignment="1" applyProtection="1">
      <alignment horizontal="center" vertical="center" wrapText="1"/>
    </xf>
    <xf numFmtId="0" fontId="46" fillId="5" borderId="0" xfId="0" applyFont="1" applyFill="1" applyBorder="1" applyAlignment="1">
      <alignment vertical="center" wrapText="1"/>
    </xf>
    <xf numFmtId="41" fontId="46" fillId="5" borderId="0" xfId="9" applyNumberFormat="1" applyFont="1" applyFill="1" applyBorder="1" applyAlignment="1" applyProtection="1">
      <alignment horizontal="left" vertical="center" wrapText="1"/>
    </xf>
    <xf numFmtId="10" fontId="46" fillId="5" borderId="0" xfId="4" applyNumberFormat="1" applyFont="1" applyFill="1" applyBorder="1" applyAlignment="1" applyProtection="1">
      <alignment horizontal="center" vertical="center" wrapText="1"/>
    </xf>
    <xf numFmtId="166" fontId="46" fillId="5"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2" fillId="0" borderId="0" xfId="0" applyFont="1" applyAlignment="1">
      <alignment vertical="center"/>
    </xf>
    <xf numFmtId="0" fontId="37" fillId="6" borderId="0" xfId="0" applyFont="1" applyFill="1" applyAlignment="1">
      <alignment vertical="center" wrapText="1"/>
    </xf>
    <xf numFmtId="0" fontId="35" fillId="5" borderId="0" xfId="0" applyFont="1" applyFill="1" applyAlignment="1">
      <alignment vertical="center" wrapText="1"/>
    </xf>
    <xf numFmtId="0" fontId="46" fillId="5" borderId="0" xfId="0" applyFont="1" applyFill="1" applyBorder="1" applyAlignment="1">
      <alignment horizontal="left" vertical="center" wrapText="1" indent="2"/>
    </xf>
    <xf numFmtId="14" fontId="39" fillId="6" borderId="0" xfId="0" applyNumberFormat="1" applyFont="1" applyFill="1" applyBorder="1" applyAlignment="1">
      <alignment horizontal="center" vertical="center" wrapText="1"/>
    </xf>
    <xf numFmtId="0" fontId="60"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5" borderId="0" xfId="0" applyNumberFormat="1" applyFont="1" applyFill="1" applyBorder="1" applyAlignment="1">
      <alignment horizontal="center" vertical="center" wrapText="1"/>
    </xf>
    <xf numFmtId="14" fontId="43" fillId="5" borderId="0" xfId="0" applyNumberFormat="1" applyFont="1" applyFill="1" applyBorder="1" applyAlignment="1">
      <alignment horizontal="center" vertical="center" wrapText="1"/>
    </xf>
    <xf numFmtId="14" fontId="37" fillId="5" borderId="0" xfId="0" applyNumberFormat="1" applyFont="1" applyFill="1" applyBorder="1" applyAlignment="1">
      <alignment horizontal="center" vertical="center"/>
    </xf>
    <xf numFmtId="14" fontId="43" fillId="5" borderId="0" xfId="0" applyNumberFormat="1" applyFont="1" applyFill="1" applyBorder="1" applyAlignment="1">
      <alignment horizontal="center" vertical="center"/>
    </xf>
    <xf numFmtId="0" fontId="50" fillId="0" borderId="0" xfId="0" applyFont="1" applyAlignment="1">
      <alignment horizontal="left" vertical="center"/>
    </xf>
    <xf numFmtId="0" fontId="40" fillId="0" borderId="0" xfId="0" applyFont="1" applyAlignment="1">
      <alignment horizontal="left" vertical="center"/>
    </xf>
    <xf numFmtId="0" fontId="53" fillId="0" borderId="0" xfId="0" applyFont="1" applyAlignment="1">
      <alignment horizontal="left" vertical="center"/>
    </xf>
    <xf numFmtId="0" fontId="62" fillId="5" borderId="0" xfId="0" applyFont="1" applyFill="1" applyBorder="1" applyAlignment="1">
      <alignment horizontal="center" vertical="center" wrapText="1"/>
    </xf>
    <xf numFmtId="0" fontId="37" fillId="5" borderId="0" xfId="0" applyFont="1" applyFill="1" applyBorder="1" applyAlignment="1">
      <alignment horizontal="right" vertical="center"/>
    </xf>
    <xf numFmtId="0" fontId="37" fillId="5" borderId="0" xfId="0" applyFont="1" applyFill="1" applyBorder="1" applyAlignment="1">
      <alignment horizontal="right" vertical="center" indent="1"/>
    </xf>
    <xf numFmtId="0" fontId="47" fillId="6" borderId="0" xfId="0" applyFont="1" applyFill="1" applyBorder="1" applyAlignment="1">
      <alignment vertical="center"/>
    </xf>
    <xf numFmtId="165" fontId="47" fillId="6" borderId="0" xfId="1" applyNumberFormat="1" applyFont="1" applyFill="1" applyBorder="1" applyAlignment="1">
      <alignment horizontal="center" vertical="center"/>
    </xf>
    <xf numFmtId="165" fontId="47" fillId="6" borderId="0" xfId="1" applyNumberFormat="1" applyFont="1" applyFill="1" applyBorder="1" applyAlignment="1">
      <alignment horizontal="left" vertical="center" indent="1"/>
    </xf>
    <xf numFmtId="167" fontId="47" fillId="6" borderId="0" xfId="1" applyNumberFormat="1" applyFont="1" applyFill="1" applyBorder="1" applyAlignment="1">
      <alignment horizontal="center" vertical="center" wrapText="1"/>
    </xf>
    <xf numFmtId="0" fontId="63" fillId="5" borderId="0" xfId="0" applyFont="1" applyFill="1" applyBorder="1" applyAlignment="1">
      <alignment vertical="center"/>
    </xf>
    <xf numFmtId="168" fontId="46" fillId="5" borderId="0" xfId="1" applyNumberFormat="1" applyFont="1" applyFill="1" applyBorder="1" applyAlignment="1">
      <alignment horizontal="center" vertical="center"/>
    </xf>
    <xf numFmtId="167" fontId="46" fillId="5" borderId="0" xfId="1" applyNumberFormat="1" applyFont="1" applyFill="1" applyBorder="1" applyAlignment="1">
      <alignment horizontal="center" vertical="center" wrapText="1"/>
    </xf>
    <xf numFmtId="0" fontId="65"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8"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37" fillId="5" borderId="0" xfId="0" applyFont="1" applyFill="1" applyBorder="1" applyAlignment="1">
      <alignment horizontal="center" vertical="center" wrapText="1"/>
    </xf>
    <xf numFmtId="0" fontId="43" fillId="5" borderId="0" xfId="0" applyFont="1" applyFill="1" applyBorder="1" applyAlignment="1">
      <alignment horizontal="center" vertical="center"/>
    </xf>
    <xf numFmtId="0" fontId="43" fillId="5" borderId="0" xfId="0" applyFont="1" applyFill="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46" fillId="5" borderId="0" xfId="0" applyFont="1" applyFill="1" applyBorder="1" applyAlignment="1">
      <alignment horizontal="center" vertical="center" wrapText="1"/>
    </xf>
    <xf numFmtId="0" fontId="37" fillId="0" borderId="0" xfId="0" applyFont="1" applyFill="1" applyAlignment="1">
      <alignment horizontal="right" vertical="center"/>
    </xf>
    <xf numFmtId="0" fontId="72" fillId="5" borderId="0" xfId="0" applyFont="1" applyFill="1" applyBorder="1" applyAlignment="1">
      <alignment horizontal="center" wrapText="1"/>
    </xf>
    <xf numFmtId="0" fontId="54" fillId="5" borderId="0" xfId="0" applyFont="1" applyFill="1" applyBorder="1" applyAlignment="1">
      <alignment horizontal="center" vertical="top" wrapText="1"/>
    </xf>
    <xf numFmtId="0" fontId="38" fillId="6" borderId="0" xfId="0" applyFont="1" applyFill="1" applyBorder="1" applyAlignment="1">
      <alignment vertical="center" wrapText="1"/>
    </xf>
    <xf numFmtId="0" fontId="41" fillId="6" borderId="0" xfId="0" applyFont="1" applyFill="1" applyBorder="1" applyAlignment="1">
      <alignment vertical="center" wrapText="1"/>
    </xf>
    <xf numFmtId="0" fontId="72" fillId="6" borderId="0" xfId="0" applyFont="1" applyFill="1" applyBorder="1" applyAlignment="1">
      <alignment vertical="center" wrapText="1"/>
    </xf>
    <xf numFmtId="0" fontId="35" fillId="5" borderId="0" xfId="0" applyFont="1" applyFill="1" applyBorder="1" applyAlignment="1">
      <alignment vertical="center" wrapText="1"/>
    </xf>
    <xf numFmtId="3" fontId="35" fillId="5" borderId="0" xfId="10" applyNumberFormat="1" applyFont="1" applyFill="1" applyBorder="1" applyAlignment="1" applyProtection="1">
      <alignment horizontal="right" vertical="center"/>
    </xf>
    <xf numFmtId="0" fontId="37" fillId="0" borderId="0" xfId="0" applyFont="1" applyFill="1" applyAlignment="1">
      <alignment horizontal="right"/>
    </xf>
    <xf numFmtId="14" fontId="38" fillId="6" borderId="0" xfId="0" applyNumberFormat="1" applyFont="1" applyFill="1" applyBorder="1" applyAlignment="1">
      <alignment horizontal="left" vertical="center" wrapText="1"/>
    </xf>
    <xf numFmtId="14" fontId="39" fillId="6" borderId="0" xfId="0" applyNumberFormat="1" applyFont="1" applyFill="1" applyBorder="1" applyAlignment="1">
      <alignment horizontal="left" vertical="center" wrapText="1"/>
    </xf>
    <xf numFmtId="0" fontId="35" fillId="5" borderId="0" xfId="0" applyFont="1" applyFill="1" applyAlignment="1">
      <alignment horizontal="left" vertical="center" wrapText="1"/>
    </xf>
    <xf numFmtId="0" fontId="35" fillId="5" borderId="0" xfId="0" applyFont="1" applyFill="1" applyAlignment="1">
      <alignment horizontal="center" vertical="center" wrapText="1"/>
    </xf>
    <xf numFmtId="0" fontId="78" fillId="8" borderId="0" xfId="0" applyFont="1" applyFill="1" applyAlignment="1">
      <alignment vertical="center" wrapText="1"/>
    </xf>
    <xf numFmtId="3" fontId="78" fillId="8" borderId="0" xfId="1" applyNumberFormat="1" applyFont="1" applyFill="1" applyAlignment="1">
      <alignment horizontal="right" vertical="center"/>
    </xf>
    <xf numFmtId="0" fontId="37" fillId="5" borderId="0" xfId="0" applyFont="1" applyFill="1" applyAlignment="1">
      <alignment vertical="center" wrapText="1"/>
    </xf>
    <xf numFmtId="10" fontId="37" fillId="5"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5" borderId="0" xfId="1" applyNumberFormat="1" applyFont="1" applyFill="1" applyAlignment="1">
      <alignment horizontal="right" vertical="center"/>
    </xf>
    <xf numFmtId="3" fontId="37" fillId="6" borderId="0" xfId="1" applyNumberFormat="1" applyFont="1" applyFill="1" applyBorder="1" applyAlignment="1">
      <alignment horizontal="right" vertical="center" wrapText="1"/>
    </xf>
    <xf numFmtId="3" fontId="37" fillId="6" borderId="0" xfId="1" applyNumberFormat="1" applyFont="1" applyFill="1" applyAlignment="1">
      <alignment horizontal="right" vertical="center"/>
    </xf>
    <xf numFmtId="10" fontId="35" fillId="5" borderId="0" xfId="1" applyNumberFormat="1" applyFont="1" applyFill="1" applyAlignment="1">
      <alignment horizontal="right" vertical="center" wrapText="1"/>
    </xf>
    <xf numFmtId="0" fontId="38" fillId="0" borderId="0" xfId="0" applyFont="1" applyAlignment="1">
      <alignment horizontal="left" vertical="center"/>
    </xf>
    <xf numFmtId="0" fontId="81" fillId="0" borderId="0" xfId="0" applyFont="1" applyFill="1" applyAlignment="1">
      <alignment horizontal="left" vertical="center"/>
    </xf>
    <xf numFmtId="0" fontId="28" fillId="0" borderId="0" xfId="0" applyFont="1" applyFill="1" applyAlignment="1">
      <alignment horizontal="left" vertical="center"/>
    </xf>
    <xf numFmtId="0" fontId="16" fillId="0" borderId="0" xfId="0" applyFont="1" applyBorder="1" applyAlignment="1">
      <alignment horizontal="left" vertical="center"/>
    </xf>
    <xf numFmtId="0" fontId="46" fillId="5" borderId="0" xfId="0" applyFont="1" applyFill="1" applyBorder="1" applyAlignment="1">
      <alignment horizontal="left" vertical="center" wrapText="1"/>
    </xf>
    <xf numFmtId="0" fontId="32" fillId="0" borderId="0" xfId="0" applyFont="1" applyFill="1" applyAlignment="1">
      <alignment horizontal="left"/>
    </xf>
    <xf numFmtId="49" fontId="37" fillId="5" borderId="0" xfId="0" applyNumberFormat="1" applyFont="1" applyFill="1" applyAlignment="1">
      <alignment horizontal="center" vertical="center" wrapText="1"/>
    </xf>
    <xf numFmtId="0" fontId="37" fillId="5" borderId="0" xfId="0" applyFont="1" applyFill="1" applyAlignment="1">
      <alignment horizontal="center" wrapText="1"/>
    </xf>
    <xf numFmtId="0" fontId="47" fillId="6" borderId="0" xfId="0" applyFont="1" applyFill="1" applyAlignment="1">
      <alignment horizontal="left" vertical="center" wrapText="1"/>
    </xf>
    <xf numFmtId="164" fontId="47" fillId="6" borderId="0" xfId="1" applyNumberFormat="1" applyFont="1" applyFill="1" applyBorder="1" applyAlignment="1">
      <alignment horizontal="center" vertical="center"/>
    </xf>
    <xf numFmtId="10" fontId="47" fillId="6" borderId="0" xfId="4" applyNumberFormat="1" applyFont="1" applyFill="1" applyBorder="1" applyAlignment="1">
      <alignment horizontal="center" vertical="center"/>
    </xf>
    <xf numFmtId="41" fontId="47" fillId="6" borderId="0" xfId="1" applyNumberFormat="1" applyFont="1" applyFill="1" applyBorder="1" applyAlignment="1">
      <alignment horizontal="center" vertical="center"/>
    </xf>
    <xf numFmtId="10" fontId="47" fillId="6" borderId="0" xfId="1" applyNumberFormat="1" applyFont="1" applyFill="1" applyBorder="1" applyAlignment="1">
      <alignment horizontal="center" vertical="center"/>
    </xf>
    <xf numFmtId="169" fontId="47" fillId="6" borderId="0" xfId="0" applyNumberFormat="1" applyFont="1" applyFill="1" applyAlignment="1">
      <alignment horizontal="left" vertical="center" wrapText="1"/>
    </xf>
    <xf numFmtId="41" fontId="47" fillId="6" borderId="0" xfId="0" applyNumberFormat="1" applyFont="1" applyFill="1" applyBorder="1" applyAlignment="1">
      <alignment horizontal="center" vertical="center"/>
    </xf>
    <xf numFmtId="0" fontId="46" fillId="5" borderId="0" xfId="0" applyFont="1" applyFill="1" applyAlignment="1">
      <alignment horizontal="left" vertical="center" wrapText="1"/>
    </xf>
    <xf numFmtId="164" fontId="46" fillId="5" borderId="0" xfId="1" applyNumberFormat="1" applyFont="1" applyFill="1" applyBorder="1" applyAlignment="1">
      <alignment horizontal="left" vertical="center"/>
    </xf>
    <xf numFmtId="164" fontId="46" fillId="5" borderId="0" xfId="1" applyNumberFormat="1" applyFont="1" applyFill="1" applyBorder="1" applyAlignment="1">
      <alignment horizontal="center" vertical="center"/>
    </xf>
    <xf numFmtId="10" fontId="46" fillId="5" borderId="0" xfId="4" applyNumberFormat="1" applyFont="1" applyFill="1" applyBorder="1" applyAlignment="1">
      <alignment horizontal="center" vertical="center"/>
    </xf>
    <xf numFmtId="41" fontId="46" fillId="5"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41" fontId="47" fillId="6" borderId="0" xfId="11" applyNumberFormat="1" applyFont="1" applyFill="1" applyAlignment="1">
      <alignment horizontal="right" vertical="center" indent="1"/>
    </xf>
    <xf numFmtId="10" fontId="47" fillId="6" borderId="0" xfId="4" applyNumberFormat="1" applyFont="1" applyFill="1" applyAlignment="1">
      <alignment horizontal="right" vertical="center" indent="1"/>
    </xf>
    <xf numFmtId="10" fontId="47" fillId="6" borderId="0" xfId="4" applyNumberFormat="1" applyFont="1" applyFill="1" applyBorder="1" applyAlignment="1">
      <alignment horizontal="right" vertical="center" indent="1"/>
    </xf>
    <xf numFmtId="3" fontId="47" fillId="6" borderId="0" xfId="12" applyNumberFormat="1" applyFont="1" applyFill="1" applyBorder="1" applyAlignment="1">
      <alignment horizontal="right" vertical="center" indent="1"/>
    </xf>
    <xf numFmtId="41" fontId="47" fillId="6" borderId="0" xfId="11" applyNumberFormat="1" applyFont="1" applyFill="1" applyBorder="1" applyAlignment="1">
      <alignment horizontal="right" vertical="center"/>
    </xf>
    <xf numFmtId="41" fontId="47" fillId="6" borderId="0" xfId="11" applyNumberFormat="1" applyFont="1" applyFill="1" applyBorder="1" applyAlignment="1">
      <alignment horizontal="right" vertical="center" indent="1"/>
    </xf>
    <xf numFmtId="0" fontId="46" fillId="5" borderId="0" xfId="0" applyFont="1" applyFill="1" applyBorder="1" applyAlignment="1">
      <alignment horizontal="left" vertical="center"/>
    </xf>
    <xf numFmtId="3" fontId="46" fillId="5" borderId="0" xfId="12" applyNumberFormat="1" applyFont="1" applyFill="1" applyBorder="1" applyAlignment="1">
      <alignment horizontal="center" vertical="center"/>
    </xf>
    <xf numFmtId="3" fontId="46" fillId="5" borderId="0" xfId="12" applyNumberFormat="1" applyFont="1" applyFill="1" applyBorder="1" applyAlignment="1">
      <alignment horizontal="right" vertical="center" indent="1"/>
    </xf>
    <xf numFmtId="10" fontId="46" fillId="5" borderId="0" xfId="4" applyNumberFormat="1" applyFont="1" applyFill="1" applyBorder="1" applyAlignment="1">
      <alignment horizontal="right" vertical="center" indent="1"/>
    </xf>
    <xf numFmtId="0" fontId="37" fillId="6" borderId="0" xfId="0" applyFont="1" applyFill="1" applyBorder="1" applyAlignment="1">
      <alignment vertical="center" wrapText="1"/>
    </xf>
    <xf numFmtId="165" fontId="68" fillId="6" borderId="0" xfId="13" applyNumberFormat="1" applyFont="1" applyFill="1" applyBorder="1" applyAlignment="1">
      <alignment horizontal="center" vertical="center"/>
    </xf>
    <xf numFmtId="10" fontId="68" fillId="6" borderId="0" xfId="4" applyNumberFormat="1" applyFont="1" applyFill="1" applyBorder="1" applyAlignment="1">
      <alignment horizontal="center" vertical="center"/>
    </xf>
    <xf numFmtId="14" fontId="68" fillId="6" borderId="0" xfId="14" applyNumberFormat="1" applyFont="1" applyFill="1" applyAlignment="1">
      <alignment horizontal="right" vertical="center" wrapText="1"/>
    </xf>
    <xf numFmtId="165" fontId="68" fillId="6" borderId="0" xfId="14" applyNumberFormat="1" applyFont="1" applyFill="1" applyAlignment="1">
      <alignment horizontal="center" vertical="center"/>
    </xf>
    <xf numFmtId="10" fontId="68" fillId="6" borderId="0" xfId="4" quotePrefix="1" applyNumberFormat="1" applyFont="1" applyFill="1" applyBorder="1" applyAlignment="1">
      <alignment horizontal="center" vertical="center"/>
    </xf>
    <xf numFmtId="0" fontId="40" fillId="0" borderId="0" xfId="0" applyFont="1" applyFill="1" applyAlignment="1">
      <alignment horizontal="left" vertical="center"/>
    </xf>
    <xf numFmtId="0" fontId="38" fillId="5" borderId="0" xfId="0" applyFont="1" applyFill="1" applyBorder="1" applyAlignment="1">
      <alignment horizontal="center" wrapText="1"/>
    </xf>
    <xf numFmtId="0" fontId="39" fillId="5" borderId="0" xfId="0" applyFont="1" applyFill="1" applyBorder="1" applyAlignment="1">
      <alignment horizontal="center" vertical="top" wrapText="1"/>
    </xf>
    <xf numFmtId="0" fontId="74" fillId="6" borderId="0" xfId="0" applyFont="1" applyFill="1" applyBorder="1" applyAlignment="1">
      <alignment vertical="center" wrapText="1"/>
    </xf>
    <xf numFmtId="3" fontId="74" fillId="6" borderId="0" xfId="0" applyNumberFormat="1" applyFont="1" applyFill="1" applyBorder="1" applyAlignment="1">
      <alignment horizontal="right" vertical="center"/>
    </xf>
    <xf numFmtId="10" fontId="74" fillId="6" borderId="0" xfId="0" applyNumberFormat="1" applyFont="1" applyFill="1" applyBorder="1" applyAlignment="1">
      <alignment horizontal="right" vertical="center"/>
    </xf>
    <xf numFmtId="10" fontId="74" fillId="6" borderId="0" xfId="0" applyNumberFormat="1" applyFont="1" applyFill="1" applyBorder="1" applyAlignment="1" applyProtection="1">
      <alignment horizontal="right" vertical="center"/>
    </xf>
    <xf numFmtId="3" fontId="74" fillId="6" borderId="0" xfId="0" applyNumberFormat="1" applyFont="1" applyFill="1" applyBorder="1" applyAlignment="1" applyProtection="1">
      <alignment horizontal="right" vertical="center"/>
    </xf>
    <xf numFmtId="0" fontId="75" fillId="6" borderId="0" xfId="0" applyFont="1" applyFill="1" applyBorder="1" applyAlignment="1">
      <alignment vertical="center" wrapText="1"/>
    </xf>
    <xf numFmtId="3" fontId="75" fillId="6" borderId="0" xfId="0" applyNumberFormat="1" applyFont="1" applyFill="1" applyBorder="1" applyAlignment="1">
      <alignment horizontal="right" vertical="center"/>
    </xf>
    <xf numFmtId="10" fontId="75" fillId="6" borderId="0" xfId="0" applyNumberFormat="1" applyFont="1" applyFill="1" applyBorder="1" applyAlignment="1">
      <alignment horizontal="right" vertical="center"/>
    </xf>
    <xf numFmtId="10" fontId="75" fillId="6" borderId="0" xfId="0" applyNumberFormat="1" applyFont="1" applyFill="1" applyBorder="1" applyAlignment="1" applyProtection="1">
      <alignment horizontal="right" vertical="center"/>
    </xf>
    <xf numFmtId="0" fontId="72" fillId="5" borderId="0" xfId="0" applyFont="1" applyFill="1" applyBorder="1" applyAlignment="1">
      <alignment vertical="center" wrapText="1"/>
    </xf>
    <xf numFmtId="3"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vertical="center"/>
    </xf>
    <xf numFmtId="4" fontId="35" fillId="5" borderId="0" xfId="0" applyNumberFormat="1" applyFont="1" applyFill="1" applyBorder="1" applyAlignment="1" applyProtection="1">
      <alignment horizontal="right" vertical="center"/>
    </xf>
    <xf numFmtId="10"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xf>
    <xf numFmtId="0" fontId="35" fillId="5" borderId="0" xfId="0" applyFont="1" applyFill="1" applyBorder="1" applyAlignment="1">
      <alignment horizontal="right"/>
    </xf>
    <xf numFmtId="166" fontId="47" fillId="6" borderId="0" xfId="15" applyNumberFormat="1" applyFont="1" applyFill="1" applyAlignment="1">
      <alignment horizontal="center" vertical="center"/>
    </xf>
    <xf numFmtId="10" fontId="47" fillId="6" borderId="0" xfId="4" applyNumberFormat="1" applyFont="1" applyFill="1" applyAlignment="1">
      <alignment horizontal="center" vertical="center" wrapText="1"/>
    </xf>
    <xf numFmtId="0" fontId="37" fillId="0" borderId="0" xfId="0" applyFont="1" applyAlignment="1">
      <alignment horizontal="left" vertical="center"/>
    </xf>
    <xf numFmtId="49" fontId="88" fillId="0" borderId="0" xfId="3" applyNumberFormat="1" applyFont="1" applyFill="1" applyBorder="1" applyAlignment="1">
      <alignment horizontal="right" vertical="center"/>
    </xf>
    <xf numFmtId="0" fontId="28" fillId="0" borderId="0" xfId="3" applyFont="1" applyFill="1" applyBorder="1" applyAlignment="1">
      <alignment horizontal="right" vertical="center"/>
    </xf>
    <xf numFmtId="0" fontId="37" fillId="5" borderId="0" xfId="0" applyFont="1" applyFill="1" applyBorder="1" applyAlignment="1">
      <alignment horizontal="center" wrapText="1"/>
    </xf>
    <xf numFmtId="0" fontId="68" fillId="6" borderId="0" xfId="0" applyFont="1" applyFill="1" applyBorder="1" applyAlignment="1">
      <alignment vertical="center" wrapText="1"/>
    </xf>
    <xf numFmtId="165" fontId="37" fillId="6" borderId="0" xfId="16" applyNumberFormat="1" applyFont="1" applyFill="1" applyBorder="1" applyAlignment="1" applyProtection="1">
      <alignment horizontal="center" vertical="center"/>
    </xf>
    <xf numFmtId="14" fontId="37" fillId="6" borderId="0" xfId="4" applyNumberFormat="1" applyFont="1" applyFill="1" applyBorder="1" applyAlignment="1" applyProtection="1">
      <alignment horizontal="center" vertical="center"/>
      <protection locked="0"/>
    </xf>
    <xf numFmtId="0" fontId="68" fillId="6" borderId="0" xfId="0" applyFont="1" applyFill="1" applyAlignment="1">
      <alignment vertical="center" wrapText="1"/>
    </xf>
    <xf numFmtId="0" fontId="68" fillId="0" borderId="0" xfId="0" applyFont="1" applyAlignment="1">
      <alignment horizontal="left" vertical="center"/>
    </xf>
    <xf numFmtId="0" fontId="90"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5" borderId="0" xfId="3" applyFont="1" applyFill="1" applyBorder="1" applyAlignment="1">
      <alignment horizontal="center" vertical="center"/>
    </xf>
    <xf numFmtId="0" fontId="46" fillId="5" borderId="0" xfId="3" applyFont="1" applyFill="1" applyBorder="1" applyAlignment="1">
      <alignment horizontal="center" vertical="center" wrapText="1"/>
    </xf>
    <xf numFmtId="0" fontId="48" fillId="6" borderId="0" xfId="3" applyFont="1" applyFill="1" applyBorder="1" applyAlignment="1">
      <alignment horizontal="left" vertical="center" wrapText="1"/>
    </xf>
    <xf numFmtId="164" fontId="48" fillId="6" borderId="0" xfId="3" applyNumberFormat="1" applyFont="1" applyFill="1" applyBorder="1" applyAlignment="1">
      <alignment horizontal="right" vertical="center" wrapText="1"/>
    </xf>
    <xf numFmtId="2" fontId="47" fillId="6" borderId="0" xfId="18" applyNumberFormat="1" applyFont="1" applyFill="1" applyBorder="1" applyAlignment="1">
      <alignment horizontal="center" vertical="center" wrapText="1"/>
    </xf>
    <xf numFmtId="10" fontId="47" fillId="6" borderId="0" xfId="18" applyNumberFormat="1" applyFont="1" applyFill="1" applyBorder="1" applyAlignment="1">
      <alignment horizontal="center" vertical="center" wrapText="1"/>
    </xf>
    <xf numFmtId="4" fontId="47" fillId="6" borderId="0" xfId="3" applyNumberFormat="1" applyFont="1" applyFill="1" applyBorder="1" applyAlignment="1">
      <alignment horizontal="center" vertical="center" wrapText="1"/>
    </xf>
    <xf numFmtId="10" fontId="47" fillId="6" borderId="0" xfId="3" applyNumberFormat="1" applyFont="1" applyFill="1" applyBorder="1" applyAlignment="1">
      <alignment horizontal="center" vertical="center" wrapText="1"/>
    </xf>
    <xf numFmtId="164" fontId="46" fillId="5" borderId="0" xfId="18" applyNumberFormat="1" applyFont="1" applyFill="1" applyBorder="1" applyAlignment="1">
      <alignment horizontal="right" vertical="center" wrapText="1"/>
    </xf>
    <xf numFmtId="2" fontId="46" fillId="5" borderId="0" xfId="18" applyNumberFormat="1" applyFont="1" applyFill="1" applyBorder="1" applyAlignment="1">
      <alignment horizontal="center" vertical="center" wrapText="1"/>
    </xf>
    <xf numFmtId="10" fontId="46" fillId="5" borderId="0" xfId="18" applyNumberFormat="1" applyFont="1" applyFill="1" applyBorder="1" applyAlignment="1">
      <alignment horizontal="center" vertical="center" wrapText="1"/>
    </xf>
    <xf numFmtId="10" fontId="46" fillId="5" borderId="0" xfId="4" applyNumberFormat="1" applyFont="1" applyFill="1" applyAlignment="1">
      <alignment horizontal="center" vertical="center" wrapText="1"/>
    </xf>
    <xf numFmtId="3" fontId="46" fillId="5" borderId="0" xfId="4" applyNumberFormat="1" applyFont="1" applyFill="1" applyBorder="1" applyAlignment="1">
      <alignment horizontal="right" vertical="center" wrapText="1"/>
    </xf>
    <xf numFmtId="4" fontId="46" fillId="5" borderId="0" xfId="3" applyNumberFormat="1" applyFont="1" applyFill="1" applyBorder="1" applyAlignment="1">
      <alignment horizontal="center" vertical="center" wrapText="1"/>
    </xf>
    <xf numFmtId="10" fontId="46" fillId="5" borderId="0" xfId="3" applyNumberFormat="1" applyFont="1" applyFill="1" applyBorder="1" applyAlignment="1">
      <alignment horizontal="center" vertical="center" wrapText="1"/>
    </xf>
    <xf numFmtId="0" fontId="92" fillId="9" borderId="0" xfId="3" applyFont="1" applyFill="1" applyBorder="1" applyAlignment="1">
      <alignment horizontal="left" vertical="center" indent="1"/>
    </xf>
    <xf numFmtId="0" fontId="93" fillId="0" borderId="0" xfId="3" applyFont="1" applyFill="1" applyBorder="1" applyAlignment="1">
      <alignment horizontal="left" vertical="center"/>
    </xf>
    <xf numFmtId="0" fontId="53" fillId="0" borderId="0" xfId="3" applyFont="1" applyFill="1" applyBorder="1" applyAlignment="1">
      <alignment horizontal="left" vertical="center"/>
    </xf>
    <xf numFmtId="170" fontId="35" fillId="9" borderId="0" xfId="3" applyNumberFormat="1" applyFont="1" applyFill="1" applyBorder="1" applyAlignment="1">
      <alignment horizontal="center" vertical="center" wrapText="1"/>
    </xf>
    <xf numFmtId="171" fontId="62" fillId="6" borderId="0" xfId="3" applyNumberFormat="1" applyFont="1" applyFill="1" applyAlignment="1">
      <alignment horizontal="center" vertical="center"/>
    </xf>
    <xf numFmtId="0" fontId="62" fillId="10" borderId="0" xfId="3" applyFont="1" applyFill="1" applyBorder="1" applyAlignment="1">
      <alignment horizontal="left" vertical="center" wrapText="1"/>
    </xf>
    <xf numFmtId="164" fontId="62" fillId="10" borderId="0" xfId="18" applyNumberFormat="1" applyFont="1" applyFill="1" applyBorder="1" applyAlignment="1">
      <alignment horizontal="center" vertical="center"/>
    </xf>
    <xf numFmtId="171" fontId="62" fillId="5" borderId="0" xfId="3" applyNumberFormat="1" applyFont="1" applyFill="1" applyAlignment="1">
      <alignment horizontal="center" vertical="center"/>
    </xf>
    <xf numFmtId="0" fontId="62" fillId="5" borderId="0" xfId="3" applyFont="1" applyFill="1" applyBorder="1" applyAlignment="1">
      <alignment horizontal="left" vertical="center" wrapText="1"/>
    </xf>
    <xf numFmtId="164" fontId="94" fillId="9" borderId="0" xfId="18" applyNumberFormat="1" applyFont="1" applyFill="1" applyBorder="1" applyAlignment="1">
      <alignment horizontal="center" vertical="center"/>
    </xf>
    <xf numFmtId="0" fontId="35" fillId="5" borderId="0" xfId="3" applyFont="1" applyFill="1" applyBorder="1" applyAlignment="1">
      <alignment vertical="center"/>
    </xf>
    <xf numFmtId="164" fontId="95" fillId="9" borderId="0" xfId="18" applyNumberFormat="1" applyFont="1" applyFill="1" applyBorder="1" applyAlignment="1">
      <alignment horizontal="center" vertical="center"/>
    </xf>
    <xf numFmtId="0" fontId="37" fillId="0" borderId="0" xfId="3" applyFont="1" applyAlignment="1">
      <alignment horizontal="right" vertical="center"/>
    </xf>
    <xf numFmtId="0" fontId="68" fillId="0" borderId="0" xfId="17" applyFont="1"/>
    <xf numFmtId="0" fontId="37" fillId="0" borderId="0" xfId="19" applyFont="1" applyAlignment="1"/>
    <xf numFmtId="0" fontId="43" fillId="0" borderId="0" xfId="19" applyFont="1" applyAlignment="1"/>
    <xf numFmtId="0" fontId="43" fillId="0" borderId="0" xfId="20" applyFont="1"/>
    <xf numFmtId="0" fontId="97" fillId="0" borderId="0" xfId="19" applyFont="1" applyAlignment="1"/>
    <xf numFmtId="0" fontId="37" fillId="0" borderId="0" xfId="19"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99" fillId="8" borderId="0" xfId="3" applyFont="1" applyFill="1" applyAlignment="1">
      <alignment horizontal="left" vertical="center"/>
    </xf>
    <xf numFmtId="0" fontId="99" fillId="8" borderId="0" xfId="3" applyFont="1" applyFill="1" applyAlignment="1">
      <alignment horizontal="center" vertical="center" wrapText="1"/>
    </xf>
    <xf numFmtId="0" fontId="10" fillId="6" borderId="0" xfId="3" applyFont="1" applyFill="1" applyAlignment="1">
      <alignment horizontal="left" vertical="center"/>
    </xf>
    <xf numFmtId="0" fontId="22" fillId="6" borderId="0" xfId="3" applyFill="1">
      <alignment vertical="top"/>
    </xf>
    <xf numFmtId="164" fontId="9" fillId="4" borderId="0" xfId="1" applyNumberFormat="1" applyFont="1" applyFill="1" applyBorder="1" applyAlignment="1">
      <alignment horizontal="center" vertical="center"/>
    </xf>
    <xf numFmtId="10" fontId="9" fillId="4" borderId="0" xfId="4" applyNumberFormat="1" applyFont="1" applyFill="1" applyBorder="1" applyAlignment="1">
      <alignment vertical="center"/>
    </xf>
    <xf numFmtId="0" fontId="10" fillId="6" borderId="0" xfId="3" applyFont="1" applyFill="1" applyAlignment="1">
      <alignment horizontal="left" vertical="center" indent="1"/>
    </xf>
    <xf numFmtId="164" fontId="9" fillId="4" borderId="0" xfId="1" applyNumberFormat="1" applyFont="1" applyFill="1" applyBorder="1" applyAlignment="1">
      <alignment horizontal="right" vertical="center"/>
    </xf>
    <xf numFmtId="10" fontId="9" fillId="4" borderId="0" xfId="4" applyNumberFormat="1" applyFont="1" applyFill="1" applyBorder="1" applyAlignment="1">
      <alignment horizontal="right" vertical="center"/>
    </xf>
    <xf numFmtId="164" fontId="9" fillId="4" borderId="0" xfId="4" applyNumberFormat="1" applyFont="1" applyFill="1" applyBorder="1" applyAlignment="1">
      <alignment horizontal="right" vertical="center"/>
    </xf>
    <xf numFmtId="0" fontId="16" fillId="5" borderId="0" xfId="3" applyFont="1" applyFill="1" applyAlignment="1">
      <alignment vertical="center"/>
    </xf>
    <xf numFmtId="0" fontId="22" fillId="5" borderId="0" xfId="3" applyFill="1">
      <alignment vertical="top"/>
    </xf>
    <xf numFmtId="164"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164" fontId="101" fillId="3" borderId="0" xfId="1" applyNumberFormat="1" applyFont="1" applyFill="1" applyBorder="1" applyAlignment="1">
      <alignment horizontal="left" vertical="center"/>
    </xf>
    <xf numFmtId="10" fontId="101" fillId="3" borderId="0" xfId="4" applyNumberFormat="1" applyFont="1" applyFill="1" applyBorder="1" applyAlignment="1">
      <alignment horizontal="left" vertical="center"/>
    </xf>
    <xf numFmtId="10" fontId="101" fillId="3" borderId="0" xfId="4" applyNumberFormat="1" applyFont="1" applyFill="1" applyBorder="1" applyAlignment="1">
      <alignment horizontal="right" vertical="center"/>
    </xf>
    <xf numFmtId="0" fontId="9" fillId="6" borderId="0" xfId="3" applyFont="1" applyFill="1" applyAlignment="1">
      <alignment vertical="center"/>
    </xf>
    <xf numFmtId="0" fontId="22" fillId="6" borderId="0" xfId="3" applyFill="1" applyAlignment="1">
      <alignment horizontal="left" vertical="center"/>
    </xf>
    <xf numFmtId="172" fontId="9" fillId="4" borderId="0" xfId="1" applyNumberFormat="1" applyFont="1" applyFill="1" applyBorder="1" applyAlignment="1">
      <alignment horizontal="right" vertical="center" indent="2"/>
    </xf>
    <xf numFmtId="0" fontId="9" fillId="6" borderId="0" xfId="3" applyFont="1" applyFill="1" applyAlignment="1">
      <alignment horizontal="left" vertical="center"/>
    </xf>
    <xf numFmtId="164" fontId="102" fillId="2" borderId="0" xfId="1" applyNumberFormat="1" applyFont="1" applyFill="1" applyBorder="1" applyAlignment="1">
      <alignment horizontal="right" vertical="center"/>
    </xf>
    <xf numFmtId="0" fontId="52" fillId="0" borderId="0" xfId="3" applyFont="1" applyFill="1">
      <alignment vertical="top"/>
    </xf>
    <xf numFmtId="164" fontId="38" fillId="0" borderId="0" xfId="1" applyNumberFormat="1" applyFont="1" applyFill="1" applyAlignment="1">
      <alignment horizontal="center" vertical="center"/>
    </xf>
    <xf numFmtId="0" fontId="38" fillId="0" borderId="0" xfId="3" applyFont="1">
      <alignment vertical="top"/>
    </xf>
    <xf numFmtId="0" fontId="35" fillId="5" borderId="0" xfId="3" applyFont="1" applyFill="1" applyAlignment="1">
      <alignment horizontal="center" vertical="center" wrapText="1"/>
    </xf>
    <xf numFmtId="0" fontId="48" fillId="6" borderId="0" xfId="3" applyFont="1" applyFill="1" applyAlignment="1">
      <alignment horizontal="left" vertical="center"/>
    </xf>
    <xf numFmtId="164" fontId="47" fillId="6" borderId="0" xfId="21" applyNumberFormat="1" applyFont="1" applyFill="1" applyAlignment="1">
      <alignment horizontal="center" vertical="center"/>
    </xf>
    <xf numFmtId="10" fontId="48" fillId="6" borderId="0" xfId="3" applyNumberFormat="1" applyFont="1" applyFill="1" applyAlignment="1">
      <alignment horizontal="center" vertical="center"/>
    </xf>
    <xf numFmtId="43" fontId="47" fillId="6" borderId="0" xfId="21" applyFont="1" applyFill="1" applyAlignment="1">
      <alignment horizontal="center" vertical="center"/>
    </xf>
    <xf numFmtId="172" fontId="48" fillId="6" borderId="0" xfId="3" applyNumberFormat="1" applyFont="1" applyFill="1" applyAlignment="1">
      <alignment horizontal="center" vertical="center"/>
    </xf>
    <xf numFmtId="43" fontId="47" fillId="6" borderId="0" xfId="21" applyNumberFormat="1" applyFont="1" applyFill="1" applyAlignment="1">
      <alignment horizontal="center" vertical="center"/>
    </xf>
    <xf numFmtId="172" fontId="47" fillId="6" borderId="0" xfId="3" applyNumberFormat="1" applyFont="1" applyFill="1" applyAlignment="1">
      <alignment horizontal="center" vertical="center"/>
    </xf>
    <xf numFmtId="2" fontId="90" fillId="5" borderId="0" xfId="3" applyNumberFormat="1" applyFont="1" applyFill="1" applyAlignment="1">
      <alignment horizontal="left" vertical="center"/>
    </xf>
    <xf numFmtId="164" fontId="46" fillId="5" borderId="0" xfId="1" applyNumberFormat="1" applyFont="1" applyFill="1" applyAlignment="1">
      <alignment horizontal="center" vertical="center"/>
    </xf>
    <xf numFmtId="10" fontId="105" fillId="5" borderId="0" xfId="3" applyNumberFormat="1" applyFont="1" applyFill="1" applyBorder="1" applyAlignment="1">
      <alignment horizontal="center" vertical="center"/>
    </xf>
    <xf numFmtId="0" fontId="62" fillId="5"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0" fontId="106" fillId="11" borderId="0" xfId="3" applyFont="1" applyFill="1" applyAlignment="1">
      <alignment horizontal="left" vertical="center"/>
    </xf>
    <xf numFmtId="0" fontId="17" fillId="4" borderId="0" xfId="3" applyFont="1" applyFill="1" applyBorder="1" applyAlignment="1">
      <alignment horizontal="center" vertical="center"/>
    </xf>
    <xf numFmtId="0" fontId="17" fillId="4" borderId="0" xfId="3" applyFont="1" applyFill="1" applyBorder="1" applyAlignment="1">
      <alignment horizontal="center" vertical="center" wrapText="1"/>
    </xf>
    <xf numFmtId="10" fontId="69" fillId="4" borderId="0" xfId="3" applyNumberFormat="1" applyFont="1" applyFill="1" applyBorder="1" applyAlignment="1">
      <alignment horizontal="center" vertical="center"/>
    </xf>
    <xf numFmtId="43" fontId="70" fillId="4" borderId="0" xfId="1" applyNumberFormat="1" applyFont="1" applyFill="1" applyBorder="1" applyAlignment="1">
      <alignment horizontal="center" vertical="center"/>
    </xf>
    <xf numFmtId="43" fontId="69" fillId="4" borderId="0" xfId="1" applyNumberFormat="1" applyFont="1" applyFill="1" applyBorder="1" applyAlignment="1">
      <alignment horizontal="center" vertical="center"/>
    </xf>
    <xf numFmtId="164" fontId="46" fillId="2" borderId="0" xfId="1" applyNumberFormat="1" applyFont="1" applyFill="1" applyBorder="1" applyAlignment="1">
      <alignment horizontal="center" vertical="center"/>
    </xf>
    <xf numFmtId="10" fontId="107" fillId="2" borderId="0" xfId="3" applyNumberFormat="1" applyFont="1" applyFill="1" applyBorder="1" applyAlignment="1">
      <alignment horizontal="center"/>
    </xf>
    <xf numFmtId="0" fontId="107" fillId="2" borderId="0" xfId="3" applyFont="1" applyFill="1" applyBorder="1" applyAlignment="1">
      <alignment horizontal="center"/>
    </xf>
    <xf numFmtId="0" fontId="47" fillId="4" borderId="0" xfId="3" applyFont="1" applyFill="1" applyBorder="1" applyAlignment="1"/>
    <xf numFmtId="0" fontId="108" fillId="4" borderId="0" xfId="3" applyFont="1" applyFill="1" applyBorder="1" applyAlignment="1">
      <alignment horizontal="left" vertical="center"/>
    </xf>
    <xf numFmtId="0" fontId="93" fillId="6" borderId="0" xfId="3" applyFont="1" applyFill="1" applyAlignment="1">
      <alignment horizontal="left" vertical="center"/>
    </xf>
    <xf numFmtId="164" fontId="109" fillId="6" borderId="0" xfId="21" applyNumberFormat="1" applyFont="1" applyFill="1" applyAlignment="1">
      <alignment horizontal="center" vertical="center"/>
    </xf>
    <xf numFmtId="2" fontId="90" fillId="5" borderId="0" xfId="3" applyNumberFormat="1" applyFont="1" applyFill="1" applyAlignment="1">
      <alignment horizontal="left" vertical="center" wrapText="1"/>
    </xf>
    <xf numFmtId="0" fontId="26" fillId="0" borderId="0" xfId="3" applyFont="1" applyAlignment="1">
      <alignment horizontal="left" vertical="center"/>
    </xf>
    <xf numFmtId="0" fontId="28" fillId="0" borderId="0" xfId="3" applyFont="1" applyAlignment="1">
      <alignment horizontal="left" vertical="center"/>
    </xf>
    <xf numFmtId="0" fontId="16" fillId="5" borderId="0" xfId="3" applyFont="1" applyFill="1" applyAlignment="1">
      <alignment horizontal="center"/>
    </xf>
    <xf numFmtId="0" fontId="28" fillId="5" borderId="0" xfId="3" applyFont="1" applyFill="1" applyAlignment="1">
      <alignment horizontal="center"/>
    </xf>
    <xf numFmtId="0" fontId="86" fillId="6" borderId="0" xfId="3" applyFont="1" applyFill="1" applyAlignment="1">
      <alignment horizontal="left" vertical="center"/>
    </xf>
    <xf numFmtId="2" fontId="22" fillId="6" borderId="0" xfId="3" applyNumberFormat="1" applyFill="1" applyAlignment="1">
      <alignment horizontal="center" vertical="center"/>
    </xf>
    <xf numFmtId="3" fontId="22" fillId="6" borderId="0" xfId="3" applyNumberFormat="1" applyFill="1" applyAlignment="1">
      <alignment horizontal="right" vertical="center"/>
    </xf>
    <xf numFmtId="2" fontId="22" fillId="5" borderId="0" xfId="3" applyNumberFormat="1" applyFill="1" applyAlignment="1">
      <alignment horizontal="center" vertical="center"/>
    </xf>
    <xf numFmtId="3" fontId="90" fillId="5" borderId="0" xfId="3" applyNumberFormat="1" applyFont="1" applyFill="1" applyAlignment="1">
      <alignment horizontal="right" vertical="center"/>
    </xf>
    <xf numFmtId="2" fontId="110" fillId="6" borderId="0" xfId="3" applyNumberFormat="1" applyFont="1" applyFill="1" applyAlignment="1">
      <alignment horizontal="center" vertical="center"/>
    </xf>
    <xf numFmtId="3" fontId="110" fillId="6" borderId="0" xfId="3" applyNumberFormat="1" applyFont="1" applyFill="1" applyAlignment="1">
      <alignment horizontal="right" vertical="center"/>
    </xf>
    <xf numFmtId="2" fontId="110" fillId="5" borderId="0" xfId="3" applyNumberFormat="1" applyFont="1" applyFill="1" applyAlignment="1">
      <alignment horizontal="center" vertical="center"/>
    </xf>
    <xf numFmtId="0" fontId="44" fillId="9" borderId="0" xfId="3" applyFont="1" applyFill="1">
      <alignment vertical="top"/>
    </xf>
    <xf numFmtId="0" fontId="37" fillId="9" borderId="0" xfId="3" applyFont="1" applyFill="1">
      <alignment vertical="top"/>
    </xf>
    <xf numFmtId="0" fontId="35" fillId="5" borderId="0" xfId="3" applyFont="1" applyFill="1" applyAlignment="1">
      <alignment horizontal="left" vertical="center" wrapText="1"/>
    </xf>
    <xf numFmtId="0" fontId="44" fillId="5" borderId="0" xfId="3" applyFont="1" applyFill="1" applyBorder="1" applyAlignment="1">
      <alignment horizontal="left" vertical="center"/>
    </xf>
    <xf numFmtId="0" fontId="44" fillId="5" borderId="0" xfId="3" applyFont="1" applyFill="1" applyBorder="1" applyAlignment="1">
      <alignment horizontal="center" vertical="center"/>
    </xf>
    <xf numFmtId="0" fontId="37" fillId="5" borderId="0" xfId="3" applyFont="1" applyFill="1" applyAlignment="1">
      <alignment horizontal="left" vertical="center"/>
    </xf>
    <xf numFmtId="0" fontId="37" fillId="5" borderId="0" xfId="3" applyFont="1" applyFill="1" applyAlignment="1">
      <alignment vertical="center"/>
    </xf>
    <xf numFmtId="3" fontId="35" fillId="5" borderId="0" xfId="3" applyNumberFormat="1" applyFont="1" applyFill="1" applyAlignment="1">
      <alignment horizontal="right" vertical="center"/>
    </xf>
    <xf numFmtId="0" fontId="37" fillId="5" borderId="0" xfId="3" applyFont="1" applyFill="1" applyAlignment="1">
      <alignment horizontal="right" vertical="center"/>
    </xf>
    <xf numFmtId="10" fontId="35" fillId="5" borderId="0" xfId="0" applyNumberFormat="1" applyFont="1" applyFill="1" applyAlignment="1">
      <alignment horizontal="right" vertical="center"/>
    </xf>
    <xf numFmtId="0" fontId="37" fillId="5" borderId="0" xfId="0" applyFont="1" applyFill="1"/>
    <xf numFmtId="0" fontId="46" fillId="5"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7" fillId="0" borderId="0" xfId="0" applyFont="1" applyBorder="1" applyAlignment="1">
      <alignment horizontal="right"/>
    </xf>
    <xf numFmtId="0" fontId="35" fillId="5" borderId="0" xfId="0" applyFont="1" applyFill="1" applyBorder="1" applyAlignment="1">
      <alignment horizontal="center" vertical="center" wrapText="1"/>
    </xf>
    <xf numFmtId="0" fontId="37" fillId="0" borderId="0" xfId="0" applyFont="1" applyAlignment="1">
      <alignment horizontal="right"/>
    </xf>
    <xf numFmtId="0" fontId="68" fillId="0" borderId="0" xfId="0" applyFont="1" applyAlignment="1">
      <alignment horizontal="right"/>
    </xf>
    <xf numFmtId="0" fontId="46" fillId="5" borderId="0" xfId="3" applyFont="1" applyFill="1" applyBorder="1" applyAlignment="1">
      <alignment horizontal="center" vertical="center" wrapText="1"/>
    </xf>
    <xf numFmtId="0" fontId="68" fillId="0" borderId="0" xfId="0" applyFont="1" applyFill="1" applyBorder="1" applyAlignment="1">
      <alignment horizontal="left" vertical="center"/>
    </xf>
    <xf numFmtId="0" fontId="43" fillId="5" borderId="0" xfId="0" applyFont="1" applyFill="1" applyBorder="1" applyAlignment="1">
      <alignment horizontal="center" vertical="top" wrapText="1"/>
    </xf>
    <xf numFmtId="3" fontId="72" fillId="6" borderId="0" xfId="24" applyNumberFormat="1" applyFont="1" applyFill="1" applyAlignment="1">
      <alignment vertical="center"/>
    </xf>
    <xf numFmtId="10" fontId="72" fillId="6" borderId="0" xfId="24" applyNumberFormat="1" applyFont="1" applyFill="1" applyAlignment="1">
      <alignment vertical="center"/>
    </xf>
    <xf numFmtId="0" fontId="75" fillId="6" borderId="0" xfId="0" applyFont="1" applyFill="1" applyBorder="1" applyAlignment="1">
      <alignment wrapText="1"/>
    </xf>
    <xf numFmtId="3" fontId="38" fillId="6" borderId="0" xfId="24" applyNumberFormat="1" applyFont="1" applyFill="1" applyAlignment="1">
      <alignment vertical="center"/>
    </xf>
    <xf numFmtId="10" fontId="38" fillId="6" borderId="0" xfId="24" applyNumberFormat="1" applyFont="1" applyFill="1" applyAlignment="1">
      <alignment vertical="center"/>
    </xf>
    <xf numFmtId="3" fontId="72" fillId="6" borderId="0" xfId="24" applyNumberFormat="1" applyFont="1" applyFill="1"/>
    <xf numFmtId="10" fontId="72" fillId="6" borderId="0" xfId="24" applyNumberFormat="1" applyFont="1" applyFill="1"/>
    <xf numFmtId="0" fontId="117" fillId="5" borderId="0" xfId="0" applyFont="1" applyFill="1" applyBorder="1" applyAlignment="1">
      <alignment vertical="center" wrapText="1"/>
    </xf>
    <xf numFmtId="3" fontId="35" fillId="5" borderId="0" xfId="24" applyNumberFormat="1" applyFont="1" applyFill="1" applyBorder="1" applyAlignment="1">
      <alignment horizontal="right" vertical="center"/>
    </xf>
    <xf numFmtId="10" fontId="35" fillId="5" borderId="0" xfId="24" applyNumberFormat="1" applyFont="1" applyFill="1" applyAlignment="1">
      <alignment vertical="center"/>
    </xf>
    <xf numFmtId="0" fontId="72" fillId="6" borderId="0" xfId="24" applyFont="1" applyFill="1" applyBorder="1" applyAlignment="1">
      <alignment vertical="center"/>
    </xf>
    <xf numFmtId="0" fontId="37" fillId="5" borderId="0" xfId="3" applyFont="1" applyFill="1" applyAlignment="1">
      <alignment horizontal="center" vertical="center" wrapText="1"/>
    </xf>
    <xf numFmtId="0" fontId="37" fillId="6" borderId="0" xfId="25" applyFont="1" applyFill="1" applyBorder="1" applyAlignment="1">
      <alignment horizontal="left" vertical="center" wrapText="1"/>
    </xf>
    <xf numFmtId="173" fontId="37" fillId="6" borderId="0" xfId="26" applyNumberFormat="1" applyFont="1" applyFill="1" applyAlignment="1">
      <alignment horizontal="right" vertical="center"/>
    </xf>
    <xf numFmtId="4" fontId="37" fillId="6" borderId="0" xfId="0" applyNumberFormat="1" applyFont="1" applyFill="1" applyBorder="1" applyAlignment="1">
      <alignment horizontal="right" vertical="center"/>
    </xf>
    <xf numFmtId="0" fontId="37" fillId="6" borderId="0" xfId="23" applyFont="1" applyFill="1" applyBorder="1" applyAlignment="1">
      <alignment horizontal="left" vertical="center" wrapText="1"/>
    </xf>
    <xf numFmtId="0" fontId="35" fillId="5" borderId="0" xfId="3" applyFont="1" applyFill="1" applyBorder="1" applyAlignment="1">
      <alignment horizontal="left" vertical="center" wrapText="1"/>
    </xf>
    <xf numFmtId="0" fontId="62" fillId="5" borderId="0" xfId="3" applyFont="1" applyFill="1" applyAlignment="1">
      <alignment horizontal="left" vertical="center" wrapText="1"/>
    </xf>
    <xf numFmtId="164" fontId="35" fillId="5" borderId="0" xfId="25" applyNumberFormat="1" applyFont="1" applyFill="1" applyBorder="1" applyAlignment="1">
      <alignment horizontal="right" vertical="center" wrapText="1"/>
    </xf>
    <xf numFmtId="0" fontId="62" fillId="5"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62" fillId="6" borderId="0" xfId="3" applyFont="1" applyFill="1" applyBorder="1" applyAlignment="1">
      <alignment horizontal="left" vertical="center" wrapText="1"/>
    </xf>
    <xf numFmtId="0" fontId="37" fillId="6" borderId="0" xfId="3" applyFont="1" applyFill="1" applyBorder="1" applyAlignment="1">
      <alignment horizontal="left" vertical="center"/>
    </xf>
    <xf numFmtId="3" fontId="37" fillId="6" borderId="0" xfId="3" applyNumberFormat="1" applyFont="1" applyFill="1" applyBorder="1" applyAlignment="1">
      <alignment horizontal="right" vertical="center"/>
    </xf>
    <xf numFmtId="0" fontId="40" fillId="0" borderId="0" xfId="3" applyFont="1" applyFill="1" applyAlignment="1">
      <alignment horizontal="left" vertical="center"/>
    </xf>
    <xf numFmtId="0" fontId="77" fillId="0" borderId="0" xfId="3" applyFont="1" applyFill="1">
      <alignment vertical="top"/>
    </xf>
    <xf numFmtId="0" fontId="117" fillId="5" borderId="0" xfId="3" applyFont="1" applyFill="1" applyAlignment="1">
      <alignment horizontal="center" vertical="center" wrapText="1"/>
    </xf>
    <xf numFmtId="0" fontId="68" fillId="6" borderId="0" xfId="25" applyFont="1" applyFill="1" applyBorder="1" applyAlignment="1">
      <alignment horizontal="left" vertical="center" wrapText="1"/>
    </xf>
    <xf numFmtId="173" fontId="68" fillId="6" borderId="0" xfId="26" applyNumberFormat="1" applyFont="1" applyFill="1" applyAlignment="1">
      <alignment horizontal="right" vertical="center"/>
    </xf>
    <xf numFmtId="174" fontId="68" fillId="6" borderId="0" xfId="0" applyNumberFormat="1" applyFont="1" applyFill="1" applyBorder="1" applyAlignment="1">
      <alignment horizontal="right" vertical="center"/>
    </xf>
    <xf numFmtId="0" fontId="68" fillId="6" borderId="0" xfId="23" applyFont="1" applyFill="1" applyBorder="1" applyAlignment="1">
      <alignment horizontal="left" vertical="center" wrapText="1"/>
    </xf>
    <xf numFmtId="0" fontId="117" fillId="5" borderId="0" xfId="3" applyFont="1" applyFill="1" applyBorder="1" applyAlignment="1">
      <alignment horizontal="left" vertical="center" wrapText="1"/>
    </xf>
    <xf numFmtId="0" fontId="94" fillId="5" borderId="0" xfId="3" applyFont="1" applyFill="1" applyAlignment="1">
      <alignment horizontal="left" vertical="center" wrapText="1"/>
    </xf>
    <xf numFmtId="164" fontId="117" fillId="5" borderId="0" xfId="25" applyNumberFormat="1" applyFont="1" applyFill="1" applyBorder="1" applyAlignment="1">
      <alignment horizontal="right" vertical="center" wrapText="1"/>
    </xf>
    <xf numFmtId="0" fontId="94" fillId="5" borderId="0" xfId="3" applyFont="1" applyFill="1" applyAlignment="1">
      <alignment horizontal="center" vertical="center" wrapText="1"/>
    </xf>
    <xf numFmtId="0" fontId="40" fillId="0" borderId="0" xfId="0" applyNumberFormat="1" applyFont="1" applyAlignment="1">
      <alignment horizontal="right" vertical="center"/>
    </xf>
    <xf numFmtId="0" fontId="77" fillId="0" borderId="0" xfId="0" applyNumberFormat="1" applyFont="1" applyAlignment="1">
      <alignment horizontal="right" vertical="center"/>
    </xf>
    <xf numFmtId="3" fontId="68" fillId="6" borderId="0" xfId="25" applyNumberFormat="1" applyFont="1" applyFill="1" applyBorder="1" applyAlignment="1">
      <alignment horizontal="right" vertical="center" wrapText="1"/>
    </xf>
    <xf numFmtId="173" fontId="68" fillId="6" borderId="0" xfId="26" applyNumberFormat="1" applyFont="1" applyFill="1" applyAlignment="1">
      <alignment vertical="center"/>
    </xf>
    <xf numFmtId="174" fontId="68" fillId="6" borderId="0" xfId="0" applyNumberFormat="1" applyFont="1" applyFill="1" applyBorder="1" applyAlignment="1">
      <alignment vertical="center"/>
    </xf>
    <xf numFmtId="3" fontId="68" fillId="6" borderId="0" xfId="23" applyNumberFormat="1" applyFont="1" applyFill="1" applyBorder="1" applyAlignment="1">
      <alignment horizontal="right" vertical="center" wrapText="1"/>
    </xf>
    <xf numFmtId="0" fontId="95" fillId="5" borderId="0" xfId="3" applyFont="1" applyFill="1" applyAlignment="1">
      <alignment horizontal="left" vertical="center" wrapText="1"/>
    </xf>
    <xf numFmtId="3" fontId="95" fillId="5" borderId="0" xfId="3" applyNumberFormat="1" applyFont="1" applyFill="1" applyAlignment="1">
      <alignment horizontal="right" vertical="center" wrapText="1"/>
    </xf>
    <xf numFmtId="0" fontId="65" fillId="0" borderId="0" xfId="0" applyFont="1"/>
    <xf numFmtId="0" fontId="121" fillId="0" borderId="0" xfId="0" applyFont="1"/>
    <xf numFmtId="0" fontId="122" fillId="0" borderId="0" xfId="0" applyFont="1"/>
    <xf numFmtId="0" fontId="37" fillId="0" borderId="0" xfId="27"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5" borderId="0" xfId="3" applyFont="1" applyFill="1" applyBorder="1" applyAlignment="1">
      <alignment horizontal="center" vertical="center" wrapText="1"/>
    </xf>
    <xf numFmtId="0" fontId="62" fillId="6" borderId="0" xfId="0" applyFont="1" applyFill="1" applyBorder="1" applyAlignment="1">
      <alignment horizontal="right" vertical="center"/>
    </xf>
    <xf numFmtId="0" fontId="62" fillId="6" borderId="0" xfId="0" applyFont="1" applyFill="1" applyBorder="1" applyAlignment="1">
      <alignment horizontal="center" vertical="center"/>
    </xf>
    <xf numFmtId="14" fontId="47" fillId="6" borderId="0" xfId="3" applyNumberFormat="1" applyFont="1" applyFill="1" applyBorder="1" applyAlignment="1">
      <alignment horizontal="center" vertical="center" wrapText="1"/>
    </xf>
    <xf numFmtId="0" fontId="123" fillId="6" borderId="0" xfId="0" applyFont="1" applyFill="1" applyBorder="1" applyAlignment="1">
      <alignment horizontal="center" vertical="center"/>
    </xf>
    <xf numFmtId="14" fontId="46" fillId="5" borderId="0" xfId="3" applyNumberFormat="1" applyFont="1" applyFill="1" applyBorder="1" applyAlignment="1">
      <alignment horizontal="center" vertical="center" wrapText="1"/>
    </xf>
    <xf numFmtId="0" fontId="37" fillId="6" borderId="0" xfId="27" applyFont="1" applyFill="1" applyBorder="1" applyAlignment="1">
      <alignment horizontal="left" vertical="center"/>
    </xf>
    <xf numFmtId="3" fontId="47" fillId="6" borderId="0" xfId="27" applyNumberFormat="1" applyFont="1" applyFill="1" applyBorder="1" applyAlignment="1">
      <alignment horizontal="right" vertical="center" indent="1"/>
    </xf>
    <xf numFmtId="10" fontId="47" fillId="6" borderId="0" xfId="27" applyNumberFormat="1" applyFont="1" applyFill="1" applyBorder="1" applyAlignment="1">
      <alignment horizontal="right" vertical="center" indent="2"/>
    </xf>
    <xf numFmtId="10" fontId="47" fillId="6" borderId="0" xfId="0" applyNumberFormat="1" applyFont="1" applyFill="1" applyBorder="1" applyAlignment="1">
      <alignment horizontal="right" indent="1"/>
    </xf>
    <xf numFmtId="0" fontId="35" fillId="6" borderId="0" xfId="27" applyFont="1" applyFill="1" applyBorder="1" applyAlignment="1">
      <alignment horizontal="left" vertical="center"/>
    </xf>
    <xf numFmtId="3" fontId="46"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46" fillId="5" borderId="0" xfId="3" applyFont="1" applyFill="1" applyBorder="1" applyAlignment="1">
      <alignment horizontal="center" wrapText="1"/>
    </xf>
    <xf numFmtId="10" fontId="47" fillId="6" borderId="0" xfId="27" applyNumberFormat="1" applyFont="1" applyFill="1" applyBorder="1" applyAlignment="1">
      <alignment horizontal="right" vertical="center" indent="1"/>
    </xf>
    <xf numFmtId="10" fontId="46" fillId="6" borderId="0" xfId="27" applyNumberFormat="1" applyFont="1" applyFill="1" applyBorder="1" applyAlignment="1">
      <alignment horizontal="right" vertical="center" indent="1"/>
    </xf>
    <xf numFmtId="0" fontId="16" fillId="0" borderId="0" xfId="3" applyFont="1" applyFill="1" applyBorder="1" applyAlignment="1">
      <alignment horizontal="left" vertical="center"/>
    </xf>
    <xf numFmtId="0" fontId="38" fillId="6" borderId="0" xfId="28" quotePrefix="1" applyNumberFormat="1" applyFont="1" applyFill="1" applyBorder="1" applyAlignment="1">
      <alignment vertical="center"/>
    </xf>
    <xf numFmtId="0" fontId="38" fillId="6" borderId="0" xfId="28" quotePrefix="1" applyNumberFormat="1" applyFont="1" applyFill="1" applyBorder="1" applyAlignment="1">
      <alignment vertical="center" wrapText="1"/>
    </xf>
    <xf numFmtId="0" fontId="38" fillId="6" borderId="0" xfId="28" applyNumberFormat="1" applyFont="1" applyFill="1" applyBorder="1" applyAlignment="1">
      <alignment vertical="center"/>
    </xf>
    <xf numFmtId="0" fontId="37" fillId="5" borderId="0" xfId="3" applyFont="1" applyFill="1" applyBorder="1" applyAlignment="1">
      <alignment horizontal="center" vertical="center" wrapText="1"/>
    </xf>
    <xf numFmtId="0" fontId="37" fillId="5" borderId="0" xfId="3" applyFont="1" applyFill="1" applyBorder="1" applyAlignment="1">
      <alignment vertical="center" wrapText="1"/>
    </xf>
    <xf numFmtId="0" fontId="0" fillId="5" borderId="0" xfId="0" applyFill="1"/>
    <xf numFmtId="0" fontId="37" fillId="5" borderId="0" xfId="3" applyFont="1" applyFill="1" applyBorder="1" applyAlignment="1">
      <alignment horizontal="left" vertical="center" wrapText="1"/>
    </xf>
    <xf numFmtId="0" fontId="35" fillId="5" borderId="2" xfId="3" applyFont="1" applyFill="1" applyBorder="1" applyAlignment="1">
      <alignment horizontal="left" vertical="center" wrapText="1"/>
    </xf>
    <xf numFmtId="14" fontId="37" fillId="5" borderId="2" xfId="3" applyNumberFormat="1" applyFont="1" applyFill="1" applyBorder="1" applyAlignment="1">
      <alignment horizontal="right" vertical="center" wrapText="1"/>
    </xf>
    <xf numFmtId="0" fontId="37" fillId="5" borderId="2" xfId="3" applyFont="1" applyFill="1" applyBorder="1" applyAlignment="1">
      <alignment horizontal="left" vertical="center" wrapText="1"/>
    </xf>
    <xf numFmtId="3" fontId="62" fillId="12" borderId="0" xfId="0" applyNumberFormat="1" applyFont="1" applyFill="1" applyBorder="1" applyAlignment="1">
      <alignment horizontal="right" vertical="center" wrapText="1" indent="1"/>
    </xf>
    <xf numFmtId="10" fontId="62" fillId="6" borderId="0" xfId="0" applyNumberFormat="1" applyFont="1" applyFill="1" applyBorder="1" applyAlignment="1">
      <alignment horizontal="center" vertical="center"/>
    </xf>
    <xf numFmtId="3" fontId="62" fillId="6" borderId="0" xfId="0" applyNumberFormat="1" applyFont="1" applyFill="1" applyBorder="1" applyAlignment="1">
      <alignment horizontal="right" vertical="center" indent="1"/>
    </xf>
    <xf numFmtId="0" fontId="105" fillId="12" borderId="0" xfId="0" applyFont="1" applyFill="1" applyBorder="1" applyAlignment="1">
      <alignment vertical="center" wrapText="1"/>
    </xf>
    <xf numFmtId="3" fontId="105" fillId="12" borderId="0" xfId="0" applyNumberFormat="1" applyFont="1" applyFill="1" applyBorder="1" applyAlignment="1">
      <alignment horizontal="right" vertical="center" wrapText="1" indent="1"/>
    </xf>
    <xf numFmtId="10" fontId="105" fillId="6" borderId="0" xfId="0" applyNumberFormat="1" applyFont="1" applyFill="1" applyBorder="1" applyAlignment="1">
      <alignment horizontal="center" vertical="center"/>
    </xf>
    <xf numFmtId="0" fontId="35" fillId="5" borderId="0" xfId="3" applyFont="1" applyFill="1" applyBorder="1" applyAlignment="1">
      <alignment horizontal="right" vertical="center" wrapText="1" indent="1"/>
    </xf>
    <xf numFmtId="10" fontId="105" fillId="5" borderId="0" xfId="0" applyNumberFormat="1" applyFont="1" applyFill="1" applyBorder="1" applyAlignment="1">
      <alignment horizontal="center" vertical="center"/>
    </xf>
    <xf numFmtId="10" fontId="129" fillId="5" borderId="0" xfId="0" applyNumberFormat="1" applyFont="1" applyFill="1" applyBorder="1" applyAlignment="1">
      <alignment horizontal="center" vertical="center"/>
    </xf>
    <xf numFmtId="10" fontId="62" fillId="5" borderId="0" xfId="0" applyNumberFormat="1" applyFont="1" applyFill="1" applyBorder="1" applyAlignment="1">
      <alignment horizontal="center" vertical="center"/>
    </xf>
    <xf numFmtId="0" fontId="16" fillId="13" borderId="0" xfId="0" applyFont="1" applyFill="1" applyBorder="1" applyAlignment="1">
      <alignment horizontal="left" vertical="center"/>
    </xf>
    <xf numFmtId="0" fontId="9" fillId="13" borderId="0" xfId="0" applyFont="1" applyFill="1" applyBorder="1" applyAlignment="1">
      <alignment horizontal="center" vertical="center" wrapText="1"/>
    </xf>
    <xf numFmtId="0" fontId="20" fillId="14" borderId="0" xfId="0" applyFont="1" applyFill="1" applyAlignment="1">
      <alignment horizontal="left" vertical="center"/>
    </xf>
    <xf numFmtId="0" fontId="24" fillId="14" borderId="0" xfId="0" applyFont="1" applyFill="1" applyAlignment="1">
      <alignment horizontal="center"/>
    </xf>
    <xf numFmtId="0" fontId="28" fillId="14" borderId="0" xfId="0" applyFont="1" applyFill="1" applyAlignment="1">
      <alignment horizontal="left" vertical="center"/>
    </xf>
    <xf numFmtId="0" fontId="29" fillId="14" borderId="0" xfId="0" applyFont="1" applyFill="1" applyAlignment="1">
      <alignment horizontal="center"/>
    </xf>
    <xf numFmtId="0" fontId="30" fillId="14" borderId="0" xfId="0" applyFont="1" applyFill="1" applyAlignment="1">
      <alignment horizontal="center"/>
    </xf>
    <xf numFmtId="0" fontId="24" fillId="14" borderId="0" xfId="17" applyFont="1" applyFill="1" applyAlignment="1"/>
    <xf numFmtId="0" fontId="0" fillId="14" borderId="0" xfId="0" applyFill="1"/>
    <xf numFmtId="0" fontId="20" fillId="14" borderId="0" xfId="3" applyFont="1" applyFill="1" applyAlignment="1">
      <alignment horizontal="left" vertical="center"/>
    </xf>
    <xf numFmtId="0" fontId="20" fillId="14" borderId="0" xfId="3" applyFont="1" applyFill="1" applyAlignment="1"/>
    <xf numFmtId="0" fontId="20" fillId="14" borderId="0" xfId="3" applyFont="1" applyFill="1" applyAlignment="1">
      <alignment horizontal="center"/>
    </xf>
    <xf numFmtId="0" fontId="28" fillId="14" borderId="0" xfId="3" applyFont="1" applyFill="1" applyAlignment="1">
      <alignment horizontal="left" vertical="center"/>
    </xf>
    <xf numFmtId="0" fontId="28" fillId="14" borderId="0" xfId="3" applyFont="1" applyFill="1" applyAlignment="1">
      <alignment horizontal="center"/>
    </xf>
    <xf numFmtId="0" fontId="20" fillId="14" borderId="0" xfId="3" applyFont="1" applyFill="1" applyBorder="1" applyAlignment="1">
      <alignment horizontal="left" vertical="center"/>
    </xf>
    <xf numFmtId="0" fontId="29" fillId="14" borderId="0" xfId="3" applyFont="1" applyFill="1" applyBorder="1" applyAlignment="1"/>
    <xf numFmtId="49" fontId="88" fillId="14" borderId="0" xfId="3" applyNumberFormat="1" applyFont="1" applyFill="1" applyBorder="1" applyAlignment="1">
      <alignment horizontal="right"/>
    </xf>
    <xf numFmtId="49" fontId="88" fillId="14" borderId="0" xfId="3" applyNumberFormat="1" applyFont="1" applyFill="1" applyBorder="1" applyAlignment="1">
      <alignment horizontal="right" vertical="center"/>
    </xf>
    <xf numFmtId="0" fontId="28" fillId="14" borderId="0" xfId="3" applyFont="1" applyFill="1" applyBorder="1" applyAlignment="1">
      <alignment horizontal="left" vertical="center"/>
    </xf>
    <xf numFmtId="0" fontId="28" fillId="14" borderId="0" xfId="3" applyFont="1" applyFill="1" applyBorder="1" applyAlignment="1">
      <alignment horizontal="right"/>
    </xf>
    <xf numFmtId="0" fontId="28" fillId="14" borderId="0" xfId="3" applyFont="1" applyFill="1" applyBorder="1" applyAlignment="1">
      <alignment horizontal="right" vertical="center"/>
    </xf>
    <xf numFmtId="0" fontId="130" fillId="0" borderId="0" xfId="2" applyFont="1" applyAlignment="1" applyProtection="1">
      <alignment horizontal="left" vertical="center"/>
    </xf>
    <xf numFmtId="0" fontId="19" fillId="0" borderId="0" xfId="2" applyFont="1" applyAlignment="1" applyProtection="1">
      <alignment horizontal="left" vertical="center"/>
    </xf>
    <xf numFmtId="0" fontId="131" fillId="0" borderId="0" xfId="2" applyFont="1" applyAlignment="1" applyProtection="1"/>
    <xf numFmtId="0" fontId="132" fillId="0" borderId="0" xfId="2" applyFont="1" applyAlignment="1" applyProtection="1"/>
    <xf numFmtId="0" fontId="132" fillId="0" borderId="0" xfId="2" applyFont="1" applyAlignment="1" applyProtection="1">
      <alignment vertical="center"/>
    </xf>
    <xf numFmtId="0" fontId="132" fillId="0" borderId="0" xfId="2" applyFont="1" applyAlignment="1" applyProtection="1">
      <alignment horizontal="left" vertical="center"/>
    </xf>
    <xf numFmtId="0" fontId="37" fillId="0" borderId="0" xfId="0" applyFont="1" applyAlignment="1">
      <alignment horizontal="right"/>
    </xf>
    <xf numFmtId="0" fontId="37" fillId="0" borderId="0" xfId="0" applyFont="1" applyAlignment="1">
      <alignment horizontal="right"/>
    </xf>
    <xf numFmtId="0" fontId="134" fillId="6" borderId="0" xfId="3" applyFont="1" applyFill="1" applyAlignment="1">
      <alignment horizontal="left" vertical="center" wrapText="1"/>
    </xf>
    <xf numFmtId="0" fontId="135" fillId="0" borderId="0" xfId="0" applyFont="1"/>
    <xf numFmtId="0" fontId="138" fillId="11" borderId="0" xfId="3" applyFont="1" applyFill="1" applyAlignment="1">
      <alignment horizontal="left" vertical="center"/>
    </xf>
    <xf numFmtId="164" fontId="0" fillId="0" borderId="0" xfId="0" applyNumberFormat="1"/>
    <xf numFmtId="0" fontId="143" fillId="0" borderId="0" xfId="0" applyFont="1" applyFill="1" applyBorder="1" applyAlignment="1">
      <alignment horizontal="left" vertical="center"/>
    </xf>
    <xf numFmtId="0" fontId="75" fillId="0" borderId="0" xfId="3" applyFont="1" applyAlignment="1">
      <alignment horizontal="left" vertical="center"/>
    </xf>
    <xf numFmtId="0" fontId="37" fillId="0" borderId="0" xfId="17" applyFont="1"/>
    <xf numFmtId="0" fontId="144" fillId="4" borderId="0" xfId="0" applyFont="1" applyFill="1" applyBorder="1" applyAlignment="1">
      <alignment horizontal="left" vertical="center"/>
    </xf>
    <xf numFmtId="0" fontId="37" fillId="4" borderId="0" xfId="0" applyFont="1" applyFill="1" applyBorder="1" applyAlignment="1">
      <alignment horizontal="left" vertical="center"/>
    </xf>
    <xf numFmtId="0" fontId="37" fillId="4" borderId="0" xfId="0" applyFont="1" applyFill="1" applyBorder="1" applyAlignment="1">
      <alignment horizontal="center" vertical="center"/>
    </xf>
    <xf numFmtId="173" fontId="144" fillId="4" borderId="0" xfId="0" applyNumberFormat="1" applyFont="1" applyFill="1" applyBorder="1" applyAlignment="1">
      <alignment horizontal="right" vertical="center"/>
    </xf>
    <xf numFmtId="174" fontId="144" fillId="4" borderId="0" xfId="0" applyNumberFormat="1" applyFont="1" applyFill="1" applyBorder="1" applyAlignment="1">
      <alignment horizontal="right" vertical="center"/>
    </xf>
    <xf numFmtId="3" fontId="37" fillId="4" borderId="0" xfId="0" applyNumberFormat="1" applyFont="1" applyFill="1" applyBorder="1" applyAlignment="1">
      <alignment horizontal="right" vertical="center"/>
    </xf>
    <xf numFmtId="168" fontId="37" fillId="4" borderId="0" xfId="0" applyNumberFormat="1" applyFont="1" applyFill="1" applyBorder="1" applyAlignment="1">
      <alignment horizontal="right" vertical="center"/>
    </xf>
    <xf numFmtId="10" fontId="37" fillId="4" borderId="0" xfId="0" applyNumberFormat="1" applyFont="1" applyFill="1" applyBorder="1" applyAlignment="1">
      <alignment horizontal="right" vertical="center"/>
    </xf>
    <xf numFmtId="173" fontId="37" fillId="4" borderId="0" xfId="0" applyNumberFormat="1" applyFont="1" applyFill="1" applyBorder="1" applyAlignment="1">
      <alignment horizontal="right" vertical="center"/>
    </xf>
    <xf numFmtId="174" fontId="37" fillId="4" borderId="0" xfId="0" applyNumberFormat="1" applyFont="1" applyFill="1" applyBorder="1" applyAlignment="1">
      <alignment horizontal="right" vertical="center"/>
    </xf>
    <xf numFmtId="173" fontId="37" fillId="4" borderId="0" xfId="0" applyNumberFormat="1" applyFont="1" applyFill="1" applyBorder="1" applyAlignment="1" applyProtection="1">
      <alignment horizontal="right" vertical="center"/>
    </xf>
    <xf numFmtId="174" fontId="37" fillId="4" borderId="0" xfId="0" applyNumberFormat="1" applyFont="1" applyFill="1" applyBorder="1" applyAlignment="1" applyProtection="1">
      <alignment horizontal="right" vertical="center"/>
    </xf>
    <xf numFmtId="3" fontId="37" fillId="4" borderId="0" xfId="0" applyNumberFormat="1" applyFont="1" applyFill="1" applyBorder="1" applyAlignment="1" applyProtection="1">
      <alignment horizontal="right" vertical="center"/>
    </xf>
    <xf numFmtId="168" fontId="37" fillId="4" borderId="0" xfId="0" applyNumberFormat="1" applyFont="1" applyFill="1" applyBorder="1" applyAlignment="1" applyProtection="1">
      <alignment horizontal="right" vertical="center"/>
    </xf>
    <xf numFmtId="0" fontId="37" fillId="4" borderId="0" xfId="22" applyFont="1" applyFill="1" applyBorder="1" applyAlignment="1">
      <alignment horizontal="left" vertical="center"/>
    </xf>
    <xf numFmtId="173" fontId="144" fillId="4" borderId="0" xfId="0" applyNumberFormat="1" applyFont="1" applyFill="1" applyBorder="1" applyAlignment="1" applyProtection="1">
      <alignment horizontal="right" vertical="center"/>
    </xf>
    <xf numFmtId="174" fontId="144" fillId="4" borderId="0" xfId="0" applyNumberFormat="1" applyFont="1" applyFill="1" applyBorder="1" applyAlignment="1" applyProtection="1">
      <alignment horizontal="right" vertical="center"/>
    </xf>
    <xf numFmtId="3" fontId="144" fillId="4" borderId="0" xfId="0" applyNumberFormat="1" applyFont="1" applyFill="1" applyBorder="1" applyAlignment="1" applyProtection="1">
      <alignment horizontal="right" vertical="center"/>
    </xf>
    <xf numFmtId="168" fontId="144" fillId="4" borderId="0" xfId="0" applyNumberFormat="1" applyFont="1" applyFill="1" applyBorder="1" applyAlignment="1" applyProtection="1">
      <alignment horizontal="right" vertical="center"/>
    </xf>
    <xf numFmtId="0" fontId="144" fillId="4" borderId="0" xfId="0" applyFont="1" applyFill="1" applyBorder="1" applyAlignment="1">
      <alignment horizontal="center" vertical="center"/>
    </xf>
    <xf numFmtId="49" fontId="144" fillId="4" borderId="0" xfId="23" applyNumberFormat="1" applyFont="1" applyFill="1" applyBorder="1" applyAlignment="1">
      <alignment horizontal="left" vertical="center"/>
    </xf>
    <xf numFmtId="49" fontId="144" fillId="4" borderId="0" xfId="23" applyNumberFormat="1" applyFont="1" applyFill="1" applyBorder="1" applyAlignment="1">
      <alignment horizontal="center" vertical="center"/>
    </xf>
    <xf numFmtId="0" fontId="37" fillId="4" borderId="0" xfId="3" applyFont="1" applyFill="1" applyBorder="1" applyAlignment="1">
      <alignment horizontal="center" vertical="center"/>
    </xf>
    <xf numFmtId="173" fontId="0" fillId="0" borderId="0" xfId="0" applyNumberFormat="1"/>
    <xf numFmtId="174" fontId="0" fillId="0" borderId="0" xfId="0" applyNumberFormat="1"/>
    <xf numFmtId="0" fontId="139" fillId="0" borderId="0" xfId="0" applyFont="1"/>
    <xf numFmtId="10" fontId="95" fillId="6" borderId="0" xfId="0" applyNumberFormat="1" applyFont="1" applyFill="1" applyBorder="1" applyAlignment="1">
      <alignment horizontal="center" vertical="center"/>
    </xf>
    <xf numFmtId="3" fontId="95" fillId="12" borderId="0" xfId="0" applyNumberFormat="1" applyFont="1" applyFill="1" applyBorder="1" applyAlignment="1">
      <alignment horizontal="right" vertical="center" wrapText="1" indent="1"/>
    </xf>
    <xf numFmtId="4" fontId="37" fillId="6" borderId="0" xfId="6" applyNumberFormat="1" applyFont="1" applyFill="1" applyBorder="1" applyAlignment="1" applyProtection="1">
      <alignment vertical="center"/>
    </xf>
    <xf numFmtId="4" fontId="35" fillId="5" borderId="0" xfId="6" applyNumberFormat="1" applyFont="1" applyFill="1" applyAlignment="1" applyProtection="1">
      <alignment horizontal="right" vertical="center"/>
    </xf>
    <xf numFmtId="0" fontId="147" fillId="4" borderId="0" xfId="0" applyFont="1" applyFill="1" applyBorder="1" applyAlignment="1">
      <alignment horizontal="left" vertical="center"/>
    </xf>
    <xf numFmtId="173" fontId="148" fillId="4" borderId="0" xfId="0" applyNumberFormat="1" applyFont="1" applyFill="1" applyBorder="1" applyAlignment="1" applyProtection="1">
      <alignment horizontal="right" vertical="center"/>
    </xf>
    <xf numFmtId="174" fontId="148" fillId="4" borderId="0" xfId="0" applyNumberFormat="1" applyFont="1" applyFill="1" applyBorder="1" applyAlignment="1" applyProtection="1">
      <alignment horizontal="right" vertical="center"/>
    </xf>
    <xf numFmtId="0" fontId="139" fillId="0" borderId="0" xfId="0" applyFont="1" applyAlignment="1">
      <alignment vertical="top" wrapText="1"/>
    </xf>
    <xf numFmtId="0" fontId="71" fillId="0" borderId="0" xfId="0" applyFont="1" applyAlignment="1">
      <alignment vertical="top" wrapText="1"/>
    </xf>
    <xf numFmtId="0" fontId="71" fillId="0" borderId="0" xfId="0" applyFont="1"/>
    <xf numFmtId="0" fontId="41" fillId="0" borderId="0" xfId="0" applyFont="1" applyFill="1" applyBorder="1" applyAlignment="1">
      <alignment wrapText="1"/>
    </xf>
    <xf numFmtId="10" fontId="9" fillId="4" borderId="0" xfId="1" applyNumberFormat="1" applyFont="1" applyFill="1" applyBorder="1" applyAlignment="1">
      <alignment horizontal="right" vertical="center"/>
    </xf>
    <xf numFmtId="0" fontId="65" fillId="0" borderId="0" xfId="0" applyFont="1" applyBorder="1" applyAlignment="1">
      <alignment horizontal="center" vertical="center"/>
    </xf>
    <xf numFmtId="0" fontId="68" fillId="0" borderId="0" xfId="0" applyFont="1" applyFill="1" applyBorder="1"/>
    <xf numFmtId="168" fontId="35" fillId="0" borderId="0" xfId="0" applyNumberFormat="1" applyFont="1" applyFill="1" applyBorder="1"/>
    <xf numFmtId="14" fontId="50" fillId="0" borderId="0" xfId="0" applyNumberFormat="1" applyFont="1" applyFill="1" applyBorder="1"/>
    <xf numFmtId="14" fontId="65" fillId="0" borderId="0" xfId="0" applyNumberFormat="1" applyFont="1" applyFill="1" applyBorder="1"/>
    <xf numFmtId="0" fontId="37" fillId="0" borderId="0" xfId="0" applyFont="1" applyBorder="1" applyAlignment="1">
      <alignment horizontal="right"/>
    </xf>
    <xf numFmtId="3" fontId="70" fillId="6" borderId="0" xfId="27" applyNumberFormat="1" applyFont="1" applyFill="1" applyBorder="1" applyAlignment="1">
      <alignment horizontal="right" vertical="center" indent="1"/>
    </xf>
    <xf numFmtId="14" fontId="35" fillId="5" borderId="0" xfId="3" applyNumberFormat="1" applyFont="1" applyFill="1" applyBorder="1" applyAlignment="1" applyProtection="1">
      <alignment horizontal="center" vertical="center" wrapText="1"/>
      <protection hidden="1"/>
    </xf>
    <xf numFmtId="0" fontId="68" fillId="11" borderId="0" xfId="0" applyFont="1" applyFill="1" applyBorder="1" applyAlignment="1">
      <alignment vertical="center" wrapText="1"/>
    </xf>
    <xf numFmtId="0" fontId="117" fillId="11" borderId="0" xfId="0" applyFont="1" applyFill="1" applyBorder="1" applyAlignment="1">
      <alignment vertical="center" wrapText="1"/>
    </xf>
    <xf numFmtId="3" fontId="109" fillId="4" borderId="0" xfId="27" applyNumberFormat="1" applyFont="1" applyFill="1" applyBorder="1" applyAlignment="1">
      <alignment horizontal="right" vertical="center" indent="1"/>
    </xf>
    <xf numFmtId="3" fontId="47" fillId="4" borderId="0" xfId="28" quotePrefix="1" applyNumberFormat="1" applyFont="1" applyFill="1" applyBorder="1" applyAlignment="1" applyProtection="1">
      <alignment vertical="center"/>
      <protection hidden="1"/>
    </xf>
    <xf numFmtId="3" fontId="46" fillId="4" borderId="0" xfId="28" quotePrefix="1" applyNumberFormat="1" applyFont="1" applyFill="1" applyBorder="1" applyAlignment="1" applyProtection="1">
      <alignment vertical="center"/>
      <protection hidden="1"/>
    </xf>
    <xf numFmtId="0" fontId="135" fillId="0" borderId="0" xfId="0" applyFont="1" applyAlignment="1">
      <alignment vertical="center"/>
    </xf>
    <xf numFmtId="0" fontId="139" fillId="4" borderId="0" xfId="0" applyFont="1" applyFill="1" applyBorder="1" applyAlignment="1">
      <alignment horizontal="left" vertical="center"/>
    </xf>
    <xf numFmtId="3" fontId="148" fillId="4" borderId="0" xfId="0" applyNumberFormat="1" applyFont="1" applyFill="1" applyBorder="1" applyAlignment="1" applyProtection="1">
      <alignment horizontal="right" vertical="center"/>
    </xf>
    <xf numFmtId="168" fontId="148" fillId="4" borderId="0" xfId="0" applyNumberFormat="1" applyFont="1" applyFill="1" applyBorder="1" applyAlignment="1" applyProtection="1">
      <alignment horizontal="right" vertical="center"/>
    </xf>
    <xf numFmtId="0" fontId="50" fillId="0" borderId="0" xfId="0" applyFont="1" applyFill="1" applyBorder="1" applyAlignment="1">
      <alignment horizontal="right"/>
    </xf>
    <xf numFmtId="3" fontId="72" fillId="6" borderId="0" xfId="10" applyNumberFormat="1" applyFont="1" applyFill="1" applyBorder="1" applyAlignment="1" applyProtection="1">
      <alignment vertical="center"/>
    </xf>
    <xf numFmtId="10" fontId="72" fillId="6" borderId="0" xfId="10" applyNumberFormat="1" applyFont="1" applyFill="1" applyBorder="1" applyAlignment="1" applyProtection="1">
      <alignment vertical="center"/>
    </xf>
    <xf numFmtId="3" fontId="73" fillId="6" borderId="0" xfId="10" applyNumberFormat="1" applyFont="1" applyFill="1" applyBorder="1" applyAlignment="1" applyProtection="1">
      <alignment horizontal="center" vertical="center"/>
    </xf>
    <xf numFmtId="3" fontId="74" fillId="6" borderId="0" xfId="10" applyNumberFormat="1" applyFont="1" applyFill="1" applyBorder="1" applyAlignment="1" applyProtection="1">
      <alignment vertical="center"/>
    </xf>
    <xf numFmtId="10" fontId="74" fillId="6" borderId="0" xfId="10" applyNumberFormat="1" applyFont="1" applyFill="1" applyBorder="1" applyAlignment="1" applyProtection="1">
      <alignment vertical="center"/>
    </xf>
    <xf numFmtId="3" fontId="75" fillId="6" borderId="0" xfId="10" applyNumberFormat="1" applyFont="1" applyFill="1" applyBorder="1" applyAlignment="1" applyProtection="1">
      <alignment vertical="center"/>
    </xf>
    <xf numFmtId="10" fontId="75" fillId="6" borderId="0" xfId="10" applyNumberFormat="1" applyFont="1" applyFill="1" applyBorder="1" applyAlignment="1" applyProtection="1">
      <alignment vertical="center"/>
    </xf>
    <xf numFmtId="3" fontId="35" fillId="5" borderId="0" xfId="10" applyNumberFormat="1" applyFont="1" applyFill="1" applyBorder="1" applyAlignment="1" applyProtection="1">
      <alignment vertical="center"/>
    </xf>
    <xf numFmtId="0" fontId="35" fillId="5" borderId="0" xfId="10" applyFont="1" applyFill="1" applyBorder="1" applyAlignment="1" applyProtection="1">
      <alignment vertical="center"/>
    </xf>
    <xf numFmtId="10" fontId="75" fillId="6" borderId="0" xfId="10" applyNumberFormat="1" applyFont="1" applyFill="1" applyBorder="1" applyAlignment="1" applyProtection="1">
      <alignment horizontal="left" vertical="center" indent="1"/>
    </xf>
    <xf numFmtId="0" fontId="65" fillId="0" borderId="0" xfId="0" applyFont="1" applyBorder="1" applyAlignment="1">
      <alignment horizontal="left" vertical="center" indent="3"/>
    </xf>
    <xf numFmtId="0" fontId="71" fillId="0" borderId="0" xfId="0" applyFont="1" applyAlignment="1">
      <alignment vertical="center"/>
    </xf>
    <xf numFmtId="164" fontId="46" fillId="5" borderId="0" xfId="4" applyNumberFormat="1" applyFont="1" applyFill="1" applyBorder="1" applyAlignment="1">
      <alignment horizontal="right" vertical="center" wrapText="1"/>
    </xf>
    <xf numFmtId="3" fontId="46" fillId="5" borderId="0" xfId="18" applyNumberFormat="1" applyFont="1" applyFill="1" applyBorder="1" applyAlignment="1">
      <alignment horizontal="right" vertical="center" wrapText="1"/>
    </xf>
    <xf numFmtId="0" fontId="151" fillId="0" borderId="0" xfId="0" applyFont="1" applyAlignment="1">
      <alignment horizontal="right" vertical="center"/>
    </xf>
    <xf numFmtId="0" fontId="77" fillId="0" borderId="0" xfId="0" applyFont="1" applyAlignment="1">
      <alignment horizontal="right" vertical="center"/>
    </xf>
    <xf numFmtId="0" fontId="46" fillId="5" borderId="0" xfId="3" applyFont="1" applyFill="1" applyBorder="1" applyAlignment="1">
      <alignment horizontal="center" vertical="center"/>
    </xf>
    <xf numFmtId="0" fontId="37" fillId="5" borderId="0" xfId="0" applyFont="1" applyFill="1" applyBorder="1" applyAlignment="1">
      <alignment horizontal="center" vertical="center" wrapText="1"/>
    </xf>
    <xf numFmtId="0" fontId="152" fillId="0" borderId="0" xfId="0" applyFont="1"/>
    <xf numFmtId="0" fontId="152" fillId="0" borderId="0" xfId="0" applyFont="1" applyAlignment="1">
      <alignment vertical="center"/>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117" fillId="6" borderId="0" xfId="28" quotePrefix="1" applyNumberFormat="1" applyFont="1" applyFill="1" applyBorder="1" applyAlignment="1" applyProtection="1">
      <alignment vertical="center"/>
      <protection hidden="1"/>
    </xf>
    <xf numFmtId="10" fontId="117" fillId="6" borderId="0" xfId="28" quotePrefix="1" applyNumberFormat="1" applyFont="1" applyFill="1" applyBorder="1" applyAlignment="1" applyProtection="1">
      <alignment vertical="center"/>
      <protection hidden="1"/>
    </xf>
    <xf numFmtId="3" fontId="68" fillId="6" borderId="0" xfId="28" quotePrefix="1" applyNumberFormat="1" applyFont="1" applyFill="1" applyBorder="1" applyAlignment="1" applyProtection="1">
      <alignment vertical="center"/>
      <protection hidden="1"/>
    </xf>
    <xf numFmtId="10" fontId="68" fillId="6" borderId="0" xfId="28" quotePrefix="1" applyNumberFormat="1" applyFont="1" applyFill="1" applyBorder="1" applyAlignment="1" applyProtection="1">
      <alignment vertical="center"/>
      <protection hidden="1"/>
    </xf>
    <xf numFmtId="14" fontId="46" fillId="5" borderId="0" xfId="3" applyNumberFormat="1" applyFont="1" applyFill="1" applyBorder="1" applyAlignment="1" applyProtection="1">
      <alignment horizontal="center" vertical="center" wrapText="1"/>
      <protection hidden="1"/>
    </xf>
    <xf numFmtId="0" fontId="70" fillId="6" borderId="0" xfId="27" applyFont="1" applyFill="1" applyBorder="1" applyAlignment="1">
      <alignment horizontal="left" vertical="center" wrapText="1"/>
    </xf>
    <xf numFmtId="0" fontId="70" fillId="6" borderId="0" xfId="27" applyFont="1" applyFill="1" applyBorder="1" applyAlignment="1">
      <alignment horizontal="left" vertical="center"/>
    </xf>
    <xf numFmtId="0" fontId="109" fillId="4" borderId="0" xfId="27" applyFont="1" applyFill="1" applyBorder="1" applyAlignment="1">
      <alignment horizontal="left" vertical="center"/>
    </xf>
    <xf numFmtId="0" fontId="68" fillId="6" borderId="0" xfId="0" applyFont="1" applyFill="1" applyBorder="1" applyAlignment="1">
      <alignment vertical="center"/>
    </xf>
    <xf numFmtId="168" fontId="35" fillId="6" borderId="0" xfId="0" applyNumberFormat="1" applyFont="1" applyFill="1" applyBorder="1" applyAlignment="1">
      <alignment vertical="center"/>
    </xf>
    <xf numFmtId="14" fontId="65" fillId="6" borderId="0" xfId="0" applyNumberFormat="1" applyFont="1" applyFill="1" applyBorder="1" applyAlignment="1">
      <alignment vertical="center"/>
    </xf>
    <xf numFmtId="14" fontId="50" fillId="6" borderId="0" xfId="0" applyNumberFormat="1" applyFont="1" applyFill="1" applyBorder="1" applyAlignment="1">
      <alignment vertical="center"/>
    </xf>
    <xf numFmtId="0" fontId="37" fillId="6" borderId="0" xfId="0" applyFont="1" applyFill="1" applyBorder="1" applyAlignment="1">
      <alignment vertical="center"/>
    </xf>
    <xf numFmtId="168" fontId="35" fillId="6" borderId="0" xfId="0" applyNumberFormat="1" applyFont="1" applyFill="1" applyBorder="1" applyAlignment="1">
      <alignment horizontal="right" vertical="center"/>
    </xf>
    <xf numFmtId="0" fontId="154" fillId="0" borderId="0" xfId="0" applyFont="1" applyAlignment="1">
      <alignment vertical="center"/>
    </xf>
    <xf numFmtId="0" fontId="139" fillId="11" borderId="0" xfId="0" applyFont="1" applyFill="1" applyAlignment="1">
      <alignment vertical="center"/>
    </xf>
    <xf numFmtId="0" fontId="155" fillId="11" borderId="0" xfId="0" applyFont="1" applyFill="1" applyAlignment="1">
      <alignment vertical="center"/>
    </xf>
    <xf numFmtId="0" fontId="139" fillId="11" borderId="0" xfId="0" applyFont="1" applyFill="1" applyAlignment="1">
      <alignment vertical="center" wrapText="1"/>
    </xf>
    <xf numFmtId="0" fontId="155" fillId="11" borderId="0" xfId="0" applyFont="1" applyFill="1" applyAlignment="1">
      <alignment vertical="center" wrapText="1"/>
    </xf>
    <xf numFmtId="0" fontId="138" fillId="0" borderId="0" xfId="0" applyFont="1" applyAlignment="1">
      <alignment vertical="center"/>
    </xf>
    <xf numFmtId="0" fontId="157" fillId="11" borderId="0" xfId="0" applyFont="1" applyFill="1" applyAlignment="1">
      <alignment vertical="center"/>
    </xf>
    <xf numFmtId="0" fontId="37" fillId="0" borderId="0" xfId="0" applyFont="1" applyBorder="1" applyAlignment="1">
      <alignment horizontal="right"/>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68" fillId="4" borderId="0" xfId="28" quotePrefix="1" applyNumberFormat="1" applyFont="1" applyFill="1" applyBorder="1" applyAlignment="1" applyProtection="1">
      <alignment vertical="center"/>
      <protection hidden="1"/>
    </xf>
    <xf numFmtId="3" fontId="117" fillId="4" borderId="0" xfId="28" quotePrefix="1" applyNumberFormat="1" applyFont="1" applyFill="1" applyBorder="1" applyAlignment="1" applyProtection="1">
      <alignment vertical="center"/>
      <protection hidden="1"/>
    </xf>
    <xf numFmtId="0" fontId="68" fillId="11" borderId="0" xfId="0" applyFont="1" applyFill="1" applyAlignment="1">
      <alignment horizontal="left" vertical="center"/>
    </xf>
    <xf numFmtId="3" fontId="139" fillId="11" borderId="0" xfId="0" applyNumberFormat="1" applyFont="1" applyFill="1" applyAlignment="1">
      <alignment vertical="center"/>
    </xf>
    <xf numFmtId="0" fontId="117" fillId="11" borderId="0" xfId="0" applyFont="1" applyFill="1" applyAlignment="1">
      <alignment horizontal="left" vertical="center"/>
    </xf>
    <xf numFmtId="3" fontId="155" fillId="11" borderId="0" xfId="0" applyNumberFormat="1" applyFont="1" applyFill="1" applyAlignment="1">
      <alignment vertical="center"/>
    </xf>
    <xf numFmtId="0" fontId="68" fillId="0" borderId="0" xfId="0" applyFont="1" applyAlignment="1">
      <alignment vertical="top"/>
    </xf>
    <xf numFmtId="0" fontId="139" fillId="0" borderId="0" xfId="0" applyFont="1" applyAlignment="1">
      <alignment vertical="center"/>
    </xf>
    <xf numFmtId="0" fontId="96" fillId="0" borderId="0" xfId="0" applyFont="1" applyAlignment="1">
      <alignment vertical="top"/>
    </xf>
    <xf numFmtId="0" fontId="51" fillId="0" borderId="0" xfId="0" applyFont="1" applyAlignment="1">
      <alignment vertical="top"/>
    </xf>
    <xf numFmtId="0" fontId="158" fillId="14" borderId="0" xfId="29" applyFont="1" applyFill="1" applyAlignment="1">
      <alignment vertical="center"/>
    </xf>
    <xf numFmtId="0" fontId="138" fillId="14" borderId="0" xfId="29" applyFont="1" applyFill="1" applyAlignment="1">
      <alignment vertical="center"/>
    </xf>
    <xf numFmtId="0" fontId="138" fillId="0" borderId="0" xfId="29" applyFont="1" applyAlignment="1">
      <alignment vertical="center"/>
    </xf>
    <xf numFmtId="0" fontId="77" fillId="14" borderId="0" xfId="29" applyFont="1" applyFill="1" applyAlignment="1">
      <alignment vertical="center"/>
    </xf>
    <xf numFmtId="0" fontId="106" fillId="0" borderId="0" xfId="29" applyFont="1" applyAlignment="1">
      <alignment vertical="center"/>
    </xf>
    <xf numFmtId="0" fontId="16" fillId="0" borderId="0" xfId="29" applyFont="1" applyFill="1" applyBorder="1" applyAlignment="1">
      <alignment horizontal="right" vertical="center"/>
    </xf>
    <xf numFmtId="0" fontId="153" fillId="0" borderId="0" xfId="29" applyFont="1" applyAlignment="1">
      <alignment vertical="center"/>
    </xf>
    <xf numFmtId="0" fontId="27" fillId="0" borderId="0" xfId="29" applyFont="1" applyFill="1" applyBorder="1" applyAlignment="1">
      <alignment horizontal="right" vertical="center"/>
    </xf>
    <xf numFmtId="0" fontId="138" fillId="15" borderId="0" xfId="29" applyFont="1" applyFill="1" applyAlignment="1">
      <alignment horizontal="center" vertical="center" wrapText="1"/>
    </xf>
    <xf numFmtId="0" fontId="138" fillId="16" borderId="0" xfId="29" applyFont="1" applyFill="1" applyAlignment="1">
      <alignment horizontal="center" vertical="center"/>
    </xf>
    <xf numFmtId="3" fontId="138" fillId="16" borderId="0" xfId="29" applyNumberFormat="1" applyFont="1" applyFill="1" applyAlignment="1">
      <alignment vertical="center"/>
    </xf>
    <xf numFmtId="0" fontId="68" fillId="0" borderId="0" xfId="29" applyFont="1" applyAlignment="1">
      <alignment horizontal="right" vertical="center"/>
    </xf>
    <xf numFmtId="0" fontId="20" fillId="14" borderId="0" xfId="17" applyFont="1" applyFill="1" applyAlignment="1">
      <alignment horizontal="left" vertical="center"/>
    </xf>
    <xf numFmtId="0" fontId="103" fillId="14" borderId="0" xfId="17" applyFont="1" applyFill="1" applyAlignment="1">
      <alignment horizontal="left" vertical="center"/>
    </xf>
    <xf numFmtId="0" fontId="26" fillId="14" borderId="0" xfId="3" applyFont="1" applyFill="1" applyAlignment="1">
      <alignment horizontal="left" vertical="center"/>
    </xf>
    <xf numFmtId="0" fontId="68" fillId="0" borderId="0" xfId="30" applyFont="1" applyFill="1" applyBorder="1" applyAlignment="1">
      <alignment horizontal="left" vertical="center"/>
    </xf>
    <xf numFmtId="10" fontId="47" fillId="4" borderId="0" xfId="28" quotePrefix="1" applyNumberFormat="1" applyFont="1" applyFill="1" applyBorder="1" applyAlignment="1" applyProtection="1">
      <alignment vertical="center"/>
      <protection hidden="1"/>
    </xf>
    <xf numFmtId="10" fontId="109" fillId="4" borderId="0" xfId="28" quotePrefix="1" applyNumberFormat="1" applyFont="1" applyFill="1" applyBorder="1" applyAlignment="1" applyProtection="1">
      <alignment vertical="center"/>
      <protection hidden="1"/>
    </xf>
    <xf numFmtId="3" fontId="109" fillId="4" borderId="0" xfId="28" quotePrefix="1" applyNumberFormat="1" applyFont="1" applyFill="1" applyBorder="1" applyAlignment="1" applyProtection="1">
      <alignment vertical="center"/>
      <protection hidden="1"/>
    </xf>
    <xf numFmtId="0" fontId="0" fillId="0" borderId="0" xfId="0" applyAlignment="1">
      <alignment vertical="center"/>
    </xf>
    <xf numFmtId="0" fontId="37" fillId="0" borderId="0" xfId="0" applyFont="1" applyBorder="1" applyAlignment="1">
      <alignment horizontal="right" vertical="center"/>
    </xf>
    <xf numFmtId="0" fontId="130" fillId="0" borderId="0" xfId="2" applyFont="1" applyAlignment="1" applyProtection="1">
      <alignment wrapText="1"/>
    </xf>
    <xf numFmtId="0" fontId="19" fillId="0" borderId="0" xfId="2" applyFont="1" applyAlignment="1" applyProtection="1"/>
    <xf numFmtId="0" fontId="130" fillId="0" borderId="0" xfId="2" applyFont="1" applyAlignment="1" applyProtection="1">
      <alignment horizontal="left" vertical="center" wrapText="1"/>
    </xf>
    <xf numFmtId="0" fontId="130" fillId="0" borderId="0" xfId="2" applyFont="1" applyAlignment="1" applyProtection="1"/>
    <xf numFmtId="0" fontId="130" fillId="0" borderId="0" xfId="2" applyFont="1" applyFill="1" applyBorder="1" applyAlignment="1" applyProtection="1">
      <alignment horizontal="left" vertical="center"/>
    </xf>
    <xf numFmtId="0" fontId="19" fillId="0" borderId="0" xfId="2" applyFont="1" applyFill="1" applyBorder="1" applyAlignment="1" applyProtection="1">
      <alignment horizontal="left" vertical="center"/>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39" fillId="0" borderId="0" xfId="0" applyFont="1" applyAlignment="1">
      <alignment horizontal="left" vertical="top" wrapText="1"/>
    </xf>
    <xf numFmtId="0" fontId="38"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center" wrapText="1"/>
    </xf>
    <xf numFmtId="0" fontId="39" fillId="0" borderId="0" xfId="0" applyFont="1" applyFill="1" applyAlignment="1">
      <alignment horizontal="left" vertical="top" wrapText="1"/>
    </xf>
    <xf numFmtId="0" fontId="16" fillId="5" borderId="0" xfId="0" applyFont="1" applyFill="1" applyBorder="1" applyAlignment="1">
      <alignment horizontal="center" vertical="center" wrapText="1"/>
    </xf>
    <xf numFmtId="0" fontId="9" fillId="0" borderId="0" xfId="0" applyFont="1" applyAlignment="1">
      <alignment horizontal="center" vertical="center"/>
    </xf>
    <xf numFmtId="0" fontId="35" fillId="5" borderId="0" xfId="0" applyFont="1" applyFill="1" applyAlignment="1">
      <alignment horizontal="center" vertical="center"/>
    </xf>
    <xf numFmtId="3" fontId="35" fillId="5"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5" borderId="0"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0" fillId="0" borderId="0" xfId="0" applyAlignment="1">
      <alignment horizontal="center" vertical="center" wrapText="1"/>
    </xf>
    <xf numFmtId="0" fontId="38" fillId="6" borderId="0" xfId="0" applyFont="1" applyFill="1" applyBorder="1" applyAlignment="1">
      <alignment horizontal="left" vertical="center" wrapText="1"/>
    </xf>
    <xf numFmtId="0" fontId="38" fillId="0" borderId="0" xfId="0" applyFont="1" applyBorder="1" applyAlignment="1">
      <alignment horizontal="left" vertical="center" wrapText="1"/>
    </xf>
    <xf numFmtId="0" fontId="39" fillId="0" borderId="0" xfId="0" applyFont="1" applyFill="1" applyBorder="1" applyAlignment="1">
      <alignment horizontal="left" vertical="center" wrapText="1"/>
    </xf>
    <xf numFmtId="0" fontId="35" fillId="5"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Fill="1" applyAlignment="1">
      <alignment wrapText="1"/>
    </xf>
    <xf numFmtId="0" fontId="39" fillId="0" borderId="0" xfId="0" applyFont="1" applyFill="1" applyAlignment="1">
      <alignment wrapText="1"/>
    </xf>
    <xf numFmtId="0" fontId="38" fillId="0" borderId="0" xfId="0" applyFont="1" applyAlignment="1">
      <alignment horizontal="center" vertical="center" wrapText="1"/>
    </xf>
    <xf numFmtId="0" fontId="37" fillId="0" borderId="0" xfId="0" applyFont="1" applyAlignment="1">
      <alignment wrapText="1"/>
    </xf>
    <xf numFmtId="0" fontId="43" fillId="0" borderId="0" xfId="0" applyFont="1" applyAlignment="1">
      <alignment wrapText="1"/>
    </xf>
    <xf numFmtId="0" fontId="0" fillId="0" borderId="0" xfId="0" applyAlignment="1">
      <alignment wrapText="1"/>
    </xf>
    <xf numFmtId="0" fontId="38" fillId="7" borderId="0" xfId="0" applyFont="1" applyFill="1" applyBorder="1" applyAlignment="1">
      <alignment horizontal="left" vertical="distributed" wrapText="1"/>
    </xf>
    <xf numFmtId="0" fontId="39" fillId="0" borderId="0" xfId="0" applyNumberFormat="1" applyFont="1" applyFill="1" applyBorder="1" applyAlignment="1">
      <alignment vertical="center" wrapText="1"/>
    </xf>
    <xf numFmtId="0" fontId="37" fillId="0" borderId="0" xfId="0" applyFont="1" applyAlignment="1">
      <alignment horizontal="right"/>
    </xf>
    <xf numFmtId="0" fontId="37" fillId="5" borderId="0" xfId="0" applyFont="1" applyFill="1" applyBorder="1" applyAlignment="1">
      <alignment horizontal="center" vertical="center" wrapText="1"/>
    </xf>
    <xf numFmtId="0" fontId="46" fillId="5" borderId="0" xfId="0" applyFont="1" applyFill="1" applyBorder="1" applyAlignment="1">
      <alignment horizontal="center" vertical="center"/>
    </xf>
    <xf numFmtId="0" fontId="43" fillId="5" borderId="0" xfId="0" applyFont="1" applyFill="1" applyBorder="1" applyAlignment="1">
      <alignment horizontal="center" vertical="center"/>
    </xf>
    <xf numFmtId="14" fontId="43" fillId="5" borderId="0" xfId="0" applyNumberFormat="1" applyFont="1" applyFill="1" applyBorder="1" applyAlignment="1">
      <alignment horizontal="center" vertical="center"/>
    </xf>
    <xf numFmtId="0" fontId="43" fillId="5" borderId="0" xfId="0" applyFont="1" applyFill="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0" fillId="0" borderId="0" xfId="0" applyAlignment="1">
      <alignment horizontal="center" vertical="center"/>
    </xf>
    <xf numFmtId="0" fontId="46" fillId="5" borderId="0" xfId="0" applyFont="1" applyFill="1" applyBorder="1" applyAlignment="1">
      <alignment horizontal="center" vertical="center" wrapText="1"/>
    </xf>
    <xf numFmtId="0" fontId="66" fillId="0" borderId="0" xfId="0" applyFont="1" applyFill="1" applyBorder="1" applyAlignment="1">
      <alignment horizontal="justify" vertical="top" wrapText="1"/>
    </xf>
    <xf numFmtId="0" fontId="67" fillId="0" borderId="0" xfId="0" applyFont="1" applyFill="1" applyBorder="1" applyAlignment="1">
      <alignment horizontal="justify" vertical="top" wrapText="1"/>
    </xf>
    <xf numFmtId="0" fontId="0" fillId="0" borderId="0" xfId="0" applyAlignment="1">
      <alignment horizontal="right"/>
    </xf>
    <xf numFmtId="0" fontId="72" fillId="6" borderId="0" xfId="0" applyFont="1" applyFill="1" applyBorder="1" applyAlignment="1">
      <alignment vertical="center" wrapText="1"/>
    </xf>
    <xf numFmtId="2" fontId="72" fillId="5" borderId="0" xfId="0" applyNumberFormat="1" applyFont="1" applyFill="1" applyBorder="1" applyAlignment="1">
      <alignment horizontal="center" vertical="center" wrapText="1"/>
    </xf>
    <xf numFmtId="0" fontId="39" fillId="0" borderId="0" xfId="0" applyFont="1" applyFill="1" applyAlignment="1">
      <alignment horizontal="justify" vertical="top" wrapText="1"/>
    </xf>
    <xf numFmtId="0" fontId="38"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5"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5" borderId="0" xfId="0" applyFont="1" applyFill="1" applyAlignment="1">
      <alignment horizontal="center" wrapText="1"/>
    </xf>
    <xf numFmtId="14" fontId="51" fillId="5" borderId="0" xfId="0" applyNumberFormat="1" applyFont="1" applyFill="1" applyBorder="1" applyAlignment="1">
      <alignment horizontal="center" vertical="center"/>
    </xf>
    <xf numFmtId="0" fontId="43" fillId="5" borderId="0" xfId="0" applyFont="1" applyFill="1" applyAlignment="1">
      <alignment horizontal="center" vertical="top" wrapText="1"/>
    </xf>
    <xf numFmtId="0" fontId="39" fillId="0" borderId="0" xfId="0" applyFont="1" applyFill="1" applyBorder="1" applyAlignment="1">
      <alignment vertical="top" wrapText="1"/>
    </xf>
    <xf numFmtId="0" fontId="41" fillId="0" borderId="0" xfId="0" applyFont="1" applyFill="1" applyBorder="1" applyAlignment="1">
      <alignment horizontal="justify" vertical="top" wrapText="1"/>
    </xf>
    <xf numFmtId="0" fontId="68" fillId="0" borderId="0" xfId="0" applyFont="1" applyAlignment="1">
      <alignment horizontal="right"/>
    </xf>
    <xf numFmtId="0" fontId="0" fillId="0" borderId="0" xfId="0" applyAlignment="1"/>
    <xf numFmtId="2" fontId="38" fillId="5" borderId="0" xfId="0" applyNumberFormat="1" applyFont="1" applyFill="1" applyBorder="1" applyAlignment="1">
      <alignment horizontal="center" vertical="center" wrapText="1"/>
    </xf>
    <xf numFmtId="0" fontId="35" fillId="5" borderId="0" xfId="0" applyFont="1" applyFill="1" applyBorder="1" applyAlignment="1">
      <alignment horizontal="center" vertical="center"/>
    </xf>
    <xf numFmtId="0" fontId="35" fillId="5" borderId="0" xfId="0" applyFont="1" applyFill="1" applyAlignment="1">
      <alignment horizontal="center" vertical="center" wrapText="1"/>
    </xf>
    <xf numFmtId="0" fontId="9" fillId="0" borderId="0" xfId="0" applyFont="1" applyAlignment="1">
      <alignment horizontal="center" vertical="center" wrapText="1"/>
    </xf>
    <xf numFmtId="0" fontId="106" fillId="0" borderId="0" xfId="29" applyFont="1" applyAlignment="1">
      <alignment horizontal="left" vertical="center" wrapText="1"/>
    </xf>
    <xf numFmtId="0" fontId="153" fillId="0" borderId="0" xfId="29" applyFont="1" applyAlignment="1">
      <alignment horizontal="left" vertical="center" wrapText="1"/>
    </xf>
    <xf numFmtId="0" fontId="46" fillId="5" borderId="0" xfId="3" applyFont="1" applyFill="1" applyBorder="1" applyAlignment="1">
      <alignment horizontal="center" vertical="center" wrapText="1"/>
    </xf>
    <xf numFmtId="0" fontId="46" fillId="5" borderId="0" xfId="3" applyFont="1" applyFill="1" applyBorder="1" applyAlignment="1">
      <alignment horizontal="center" vertical="center"/>
    </xf>
    <xf numFmtId="0" fontId="16" fillId="5" borderId="0" xfId="3" applyFont="1" applyFill="1" applyBorder="1" applyAlignment="1">
      <alignment horizontal="center" vertical="center" wrapText="1"/>
    </xf>
    <xf numFmtId="0" fontId="35" fillId="9" borderId="0" xfId="3" applyFont="1" applyFill="1" applyBorder="1" applyAlignment="1">
      <alignment horizontal="center" vertical="center" wrapText="1"/>
    </xf>
    <xf numFmtId="170" fontId="46" fillId="9"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9" borderId="0" xfId="3" applyFont="1" applyFill="1" applyBorder="1" applyAlignment="1">
      <alignment horizontal="center"/>
    </xf>
    <xf numFmtId="0" fontId="35" fillId="5" borderId="0" xfId="0" applyFont="1" applyFill="1" applyBorder="1" applyAlignment="1">
      <alignment horizontal="center"/>
    </xf>
    <xf numFmtId="0" fontId="113" fillId="0" borderId="0" xfId="0" applyFont="1" applyAlignment="1">
      <alignment horizontal="center" vertical="center"/>
    </xf>
    <xf numFmtId="0" fontId="114" fillId="0" borderId="0" xfId="0" applyFont="1" applyAlignment="1">
      <alignment horizontal="center" vertical="center"/>
    </xf>
    <xf numFmtId="14" fontId="113" fillId="0" borderId="0" xfId="0" applyNumberFormat="1" applyFont="1" applyAlignment="1">
      <alignment horizontal="center" vertical="center"/>
    </xf>
    <xf numFmtId="14" fontId="114" fillId="0" borderId="0" xfId="0" applyNumberFormat="1" applyFont="1" applyAlignment="1">
      <alignment horizontal="center" vertical="center"/>
    </xf>
    <xf numFmtId="0" fontId="35" fillId="5" borderId="0" xfId="0" applyFont="1" applyFill="1" applyBorder="1" applyAlignment="1">
      <alignment wrapText="1"/>
    </xf>
    <xf numFmtId="2" fontId="37" fillId="5" borderId="0" xfId="0" applyNumberFormat="1" applyFont="1" applyFill="1" applyBorder="1" applyAlignment="1">
      <alignment horizontal="left" vertical="center" wrapText="1"/>
    </xf>
    <xf numFmtId="0" fontId="35" fillId="5" borderId="0" xfId="0" applyFont="1" applyFill="1" applyBorder="1" applyAlignment="1" applyProtection="1">
      <alignment horizontal="center" vertical="center"/>
      <protection locked="0"/>
    </xf>
    <xf numFmtId="0" fontId="37" fillId="0" borderId="0" xfId="0" applyFont="1" applyAlignment="1">
      <alignment horizontal="left" vertical="top" wrapText="1"/>
    </xf>
    <xf numFmtId="0" fontId="68" fillId="0" borderId="0" xfId="0" applyFont="1" applyFill="1" applyBorder="1" applyAlignment="1">
      <alignment horizontal="left" vertical="top" wrapText="1"/>
    </xf>
    <xf numFmtId="0" fontId="68" fillId="0" borderId="0" xfId="0" applyFont="1" applyAlignment="1">
      <alignment horizontal="left" vertical="top" wrapText="1"/>
    </xf>
    <xf numFmtId="0" fontId="37" fillId="0" borderId="0" xfId="0" applyFont="1" applyAlignment="1">
      <alignment horizontal="left" vertical="center" wrapText="1"/>
    </xf>
    <xf numFmtId="0" fontId="37" fillId="0" borderId="0" xfId="0" applyFont="1" applyAlignment="1">
      <alignment vertical="center" wrapText="1"/>
    </xf>
    <xf numFmtId="0" fontId="68" fillId="0" borderId="0" xfId="0" applyFont="1" applyFill="1" applyBorder="1" applyAlignment="1">
      <alignment horizontal="left" vertical="center" wrapText="1"/>
    </xf>
    <xf numFmtId="0" fontId="68" fillId="0" borderId="0" xfId="0" applyFont="1" applyAlignment="1">
      <alignment horizontal="left" vertical="center" wrapText="1"/>
    </xf>
    <xf numFmtId="0" fontId="47" fillId="5"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68" fillId="0" borderId="0" xfId="0" applyFont="1" applyBorder="1" applyAlignment="1">
      <alignment horizontal="left" vertical="center" wrapText="1"/>
    </xf>
    <xf numFmtId="0" fontId="71" fillId="0" borderId="0" xfId="0" applyFont="1" applyBorder="1" applyAlignment="1">
      <alignment horizontal="left" vertical="center" wrapText="1"/>
    </xf>
    <xf numFmtId="0" fontId="125" fillId="0" borderId="0" xfId="0" applyFont="1" applyAlignment="1">
      <alignment horizontal="left" vertical="center"/>
    </xf>
    <xf numFmtId="0" fontId="47" fillId="0" borderId="0" xfId="0" applyFont="1" applyAlignment="1">
      <alignment horizontal="center" vertical="center" wrapText="1"/>
    </xf>
    <xf numFmtId="0" fontId="37" fillId="5"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6"/>
    <cellStyle name="Comma_21 Tablice 22,23,23a,23b" xfId="21"/>
    <cellStyle name="Comma_4 Tablice 2,3" xfId="5"/>
    <cellStyle name="Comma_Mjesecni_zbrojni_11_09" xfId="18"/>
    <cellStyle name="Comma_Sheet2" xfId="13"/>
    <cellStyle name="Hyperlink" xfId="2" builtinId="8"/>
    <cellStyle name="Normal" xfId="0" builtinId="0"/>
    <cellStyle name="Normal 2" xfId="29"/>
    <cellStyle name="Normal 3" xfId="30"/>
    <cellStyle name="Normal_12 Tablica 14-Grafikon 4" xfId="11"/>
    <cellStyle name="Normal_15 Tablice 17,18" xfId="15"/>
    <cellStyle name="Normal_22 Tablica 24" xfId="22"/>
    <cellStyle name="Normal_4 Tablice 2,3" xfId="6"/>
    <cellStyle name="Normal_47 Tablica 25" xfId="24"/>
    <cellStyle name="Normal_48 Tablice 26,27,28" xfId="26"/>
    <cellStyle name="Normal_5 Tablice 4,5" xfId="7"/>
    <cellStyle name="Normal_6 Tablice 6,7" xfId="8"/>
    <cellStyle name="Normal_7 Tablica-Grafikon 2" xfId="9"/>
    <cellStyle name="Normal_9 Tablica 11" xfId="10"/>
    <cellStyle name="Normal_agbilanca_311206" xfId="28"/>
    <cellStyle name="Normal_mi predložak" xfId="17"/>
    <cellStyle name="Normal_mi07_09" xfId="20"/>
    <cellStyle name="Normal_Mjesecni_zbrojni_06_09" xfId="19"/>
    <cellStyle name="Normal_novozami1" xfId="3"/>
    <cellStyle name="Normal_Sheet1" xfId="25"/>
    <cellStyle name="Normal_Sheet2" xfId="23"/>
    <cellStyle name="Normal_Sheet2_13 Tablica 15" xfId="14"/>
    <cellStyle name="Normal_ugovori" xfId="27"/>
    <cellStyle name="Percent" xfId="4" builtinId="5"/>
  </cellStyles>
  <dxfs count="0"/>
  <tableStyles count="0" defaultTableStyle="TableStyleMedium2" defaultPivotStyle="PivotStyleMedium9"/>
  <colors>
    <mruColors>
      <color rgb="FF0000FF"/>
      <color rgb="FF99FFCC"/>
      <color rgb="FFFF6699"/>
      <color rgb="FFFF0066"/>
      <color rgb="FFFF9999"/>
      <color rgb="FF00FF99"/>
      <color rgb="FFFF99CC"/>
      <color rgb="FFFFFF99"/>
      <color rgb="FFCCFFFF"/>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571500</xdr:colOff>
      <xdr:row>29</xdr:row>
      <xdr:rowOff>0</xdr:rowOff>
    </xdr:from>
    <xdr:to>
      <xdr:col>4</xdr:col>
      <xdr:colOff>526939</xdr:colOff>
      <xdr:row>45</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0" y="6762750"/>
          <a:ext cx="4584589"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9</xdr:col>
      <xdr:colOff>581025</xdr:colOff>
      <xdr:row>64</xdr:row>
      <xdr:rowOff>3864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077200" cy="50235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67392</xdr:colOff>
      <xdr:row>23</xdr:row>
      <xdr:rowOff>6308</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847850"/>
          <a:ext cx="3877392" cy="24447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55199</xdr:colOff>
      <xdr:row>20</xdr:row>
      <xdr:rowOff>6308</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0" y="1333500"/>
          <a:ext cx="3865199" cy="24447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707260</xdr:colOff>
      <xdr:row>63</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822185" cy="3886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15</xdr:col>
      <xdr:colOff>250750</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9394750" cy="6162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523875</xdr:colOff>
      <xdr:row>46</xdr:row>
      <xdr:rowOff>152400</xdr:rowOff>
    </xdr:from>
    <xdr:to>
      <xdr:col>6</xdr:col>
      <xdr:colOff>106771</xdr:colOff>
      <xdr:row>64</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523875" y="13468350"/>
          <a:ext cx="5450296" cy="2790825"/>
        </a:xfrm>
        <a:prstGeom prst="rect">
          <a:avLst/>
        </a:prstGeom>
      </xdr:spPr>
    </xdr:pic>
    <xdr:clientData/>
  </xdr:twoCellAnchor>
  <xdr:twoCellAnchor editAs="oneCell">
    <xdr:from>
      <xdr:col>0</xdr:col>
      <xdr:colOff>581025</xdr:colOff>
      <xdr:row>69</xdr:row>
      <xdr:rowOff>152400</xdr:rowOff>
    </xdr:from>
    <xdr:to>
      <xdr:col>6</xdr:col>
      <xdr:colOff>29798</xdr:colOff>
      <xdr:row>88</xdr:row>
      <xdr:rowOff>136282</xdr:rowOff>
    </xdr:to>
    <xdr:pic>
      <xdr:nvPicPr>
        <xdr:cNvPr id="5" name="Picture 4"/>
        <xdr:cNvPicPr>
          <a:picLocks noChangeAspect="1"/>
        </xdr:cNvPicPr>
      </xdr:nvPicPr>
      <xdr:blipFill>
        <a:blip xmlns:r="http://schemas.openxmlformats.org/officeDocument/2006/relationships" r:embed="rId2"/>
        <a:stretch>
          <a:fillRect/>
        </a:stretch>
      </xdr:blipFill>
      <xdr:spPr>
        <a:xfrm>
          <a:off x="581025" y="17030700"/>
          <a:ext cx="5316173" cy="3060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25</xdr:row>
      <xdr:rowOff>38100</xdr:rowOff>
    </xdr:from>
    <xdr:to>
      <xdr:col>9</xdr:col>
      <xdr:colOff>555018</xdr:colOff>
      <xdr:row>65</xdr:row>
      <xdr:rowOff>119444</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533900"/>
          <a:ext cx="7613043" cy="6558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676275</xdr:colOff>
      <xdr:row>19</xdr:row>
      <xdr:rowOff>142875</xdr:rowOff>
    </xdr:from>
    <xdr:to>
      <xdr:col>5</xdr:col>
      <xdr:colOff>211067</xdr:colOff>
      <xdr:row>35</xdr:row>
      <xdr:rowOff>76038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76275" y="3457575"/>
          <a:ext cx="4316342" cy="2523963"/>
        </a:xfrm>
        <a:prstGeom prst="rect">
          <a:avLst/>
        </a:prstGeom>
      </xdr:spPr>
    </xdr:pic>
    <xdr:clientData/>
  </xdr:twoCellAnchor>
  <xdr:twoCellAnchor editAs="oneCell">
    <xdr:from>
      <xdr:col>0</xdr:col>
      <xdr:colOff>638175</xdr:colOff>
      <xdr:row>40</xdr:row>
      <xdr:rowOff>0</xdr:rowOff>
    </xdr:from>
    <xdr:to>
      <xdr:col>5</xdr:col>
      <xdr:colOff>215643</xdr:colOff>
      <xdr:row>55</xdr:row>
      <xdr:rowOff>82895</xdr:rowOff>
    </xdr:to>
    <xdr:pic>
      <xdr:nvPicPr>
        <xdr:cNvPr id="6" name="Picture 5"/>
        <xdr:cNvPicPr>
          <a:picLocks noChangeAspect="1"/>
        </xdr:cNvPicPr>
      </xdr:nvPicPr>
      <xdr:blipFill>
        <a:blip xmlns:r="http://schemas.openxmlformats.org/officeDocument/2006/relationships" r:embed="rId2"/>
        <a:stretch>
          <a:fillRect/>
        </a:stretch>
      </xdr:blipFill>
      <xdr:spPr>
        <a:xfrm>
          <a:off x="638175" y="6715125"/>
          <a:ext cx="4359018" cy="25117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18</xdr:col>
      <xdr:colOff>9525</xdr:colOff>
      <xdr:row>42</xdr:row>
      <xdr:rowOff>0</xdr:rowOff>
    </xdr:to>
    <xdr:pic>
      <xdr:nvPicPr>
        <xdr:cNvPr id="13" name="Picture 12"/>
        <xdr:cNvPicPr>
          <a:picLocks noChangeAspect="1"/>
        </xdr:cNvPicPr>
      </xdr:nvPicPr>
      <xdr:blipFill>
        <a:blip xmlns:r="http://schemas.openxmlformats.org/officeDocument/2006/relationships" r:embed="rId1"/>
        <a:stretch>
          <a:fillRect/>
        </a:stretch>
      </xdr:blipFill>
      <xdr:spPr>
        <a:xfrm>
          <a:off x="1" y="485775"/>
          <a:ext cx="10982324" cy="6315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9525</xdr:rowOff>
    </xdr:from>
    <xdr:to>
      <xdr:col>7</xdr:col>
      <xdr:colOff>467587</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57700"/>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28574</xdr:rowOff>
    </xdr:from>
    <xdr:to>
      <xdr:col>9</xdr:col>
      <xdr:colOff>573308</xdr:colOff>
      <xdr:row>65</xdr:row>
      <xdr:rowOff>125539</xdr:rowOff>
    </xdr:to>
    <xdr:pic>
      <xdr:nvPicPr>
        <xdr:cNvPr id="7" name="Picture 6"/>
        <xdr:cNvPicPr>
          <a:picLocks noChangeAspect="1"/>
        </xdr:cNvPicPr>
      </xdr:nvPicPr>
      <xdr:blipFill>
        <a:blip xmlns:r="http://schemas.openxmlformats.org/officeDocument/2006/relationships" r:embed="rId1"/>
        <a:stretch>
          <a:fillRect/>
        </a:stretch>
      </xdr:blipFill>
      <xdr:spPr>
        <a:xfrm>
          <a:off x="57150" y="4486274"/>
          <a:ext cx="7612283"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609600</xdr:colOff>
      <xdr:row>21</xdr:row>
      <xdr:rowOff>9525</xdr:rowOff>
    </xdr:from>
    <xdr:to>
      <xdr:col>5</xdr:col>
      <xdr:colOff>444309</xdr:colOff>
      <xdr:row>38</xdr:row>
      <xdr:rowOff>73396</xdr:rowOff>
    </xdr:to>
    <xdr:pic>
      <xdr:nvPicPr>
        <xdr:cNvPr id="3" name="Picture 2"/>
        <xdr:cNvPicPr>
          <a:picLocks noChangeAspect="1"/>
        </xdr:cNvPicPr>
      </xdr:nvPicPr>
      <xdr:blipFill>
        <a:blip xmlns:r="http://schemas.openxmlformats.org/officeDocument/2006/relationships" r:embed="rId1"/>
        <a:stretch>
          <a:fillRect/>
        </a:stretch>
      </xdr:blipFill>
      <xdr:spPr>
        <a:xfrm>
          <a:off x="609600" y="3800475"/>
          <a:ext cx="5121084" cy="2816596"/>
        </a:xfrm>
        <a:prstGeom prst="rect">
          <a:avLst/>
        </a:prstGeom>
      </xdr:spPr>
    </xdr:pic>
    <xdr:clientData/>
  </xdr:twoCellAnchor>
  <xdr:twoCellAnchor editAs="oneCell">
    <xdr:from>
      <xdr:col>0</xdr:col>
      <xdr:colOff>590550</xdr:colOff>
      <xdr:row>42</xdr:row>
      <xdr:rowOff>142875</xdr:rowOff>
    </xdr:from>
    <xdr:to>
      <xdr:col>5</xdr:col>
      <xdr:colOff>370390</xdr:colOff>
      <xdr:row>60</xdr:row>
      <xdr:rowOff>57014</xdr:rowOff>
    </xdr:to>
    <xdr:pic>
      <xdr:nvPicPr>
        <xdr:cNvPr id="5" name="Picture 4"/>
        <xdr:cNvPicPr>
          <a:picLocks noChangeAspect="1"/>
        </xdr:cNvPicPr>
      </xdr:nvPicPr>
      <xdr:blipFill>
        <a:blip xmlns:r="http://schemas.openxmlformats.org/officeDocument/2006/relationships" r:embed="rId2"/>
        <a:stretch>
          <a:fillRect/>
        </a:stretch>
      </xdr:blipFill>
      <xdr:spPr>
        <a:xfrm>
          <a:off x="590550" y="7334250"/>
          <a:ext cx="5066215" cy="28287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9</xdr:col>
      <xdr:colOff>555018</xdr:colOff>
      <xdr:row>65</xdr:row>
      <xdr:rowOff>125539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29149"/>
          <a:ext cx="7651143" cy="65549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49" t="s">
        <v>0</v>
      </c>
      <c r="B2" s="649"/>
      <c r="C2" s="649"/>
      <c r="D2" s="649"/>
      <c r="E2" s="649"/>
      <c r="F2" s="649"/>
      <c r="G2" s="649"/>
      <c r="H2" s="649"/>
      <c r="I2" s="649"/>
    </row>
    <row r="3" spans="1:9" ht="18.75" customHeight="1">
      <c r="A3" s="3"/>
      <c r="B3" s="3"/>
      <c r="C3" s="3"/>
      <c r="D3" s="3"/>
      <c r="E3" s="3"/>
      <c r="F3" s="3"/>
      <c r="G3" s="3"/>
      <c r="H3" s="3"/>
      <c r="I3" s="3"/>
    </row>
    <row r="4" spans="1:9" ht="18.75">
      <c r="A4" s="650" t="s">
        <v>1</v>
      </c>
      <c r="B4" s="650"/>
      <c r="C4" s="650"/>
      <c r="D4" s="650"/>
      <c r="E4" s="650"/>
      <c r="F4" s="650"/>
      <c r="G4" s="650"/>
      <c r="H4" s="650"/>
      <c r="I4" s="650"/>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51" t="s">
        <v>1257</v>
      </c>
      <c r="B7" s="651"/>
      <c r="C7" s="651"/>
      <c r="D7" s="651"/>
      <c r="E7" s="651"/>
      <c r="F7" s="651"/>
      <c r="G7" s="651"/>
      <c r="H7" s="651"/>
      <c r="I7" s="651"/>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52" t="s">
        <v>2</v>
      </c>
      <c r="B18" s="652"/>
      <c r="C18" s="652"/>
      <c r="D18" s="652"/>
      <c r="E18" s="652"/>
      <c r="F18" s="652"/>
      <c r="G18" s="652"/>
      <c r="H18" s="652"/>
      <c r="I18" s="652"/>
    </row>
    <row r="19" spans="1:9" ht="18.75" customHeight="1">
      <c r="A19" s="8"/>
      <c r="B19" s="8"/>
      <c r="C19" s="8"/>
      <c r="D19" s="8"/>
      <c r="E19" s="8"/>
      <c r="F19" s="8"/>
      <c r="G19" s="8"/>
      <c r="H19" s="8"/>
      <c r="I19" s="8"/>
    </row>
    <row r="20" spans="1:9" ht="18.75" customHeight="1">
      <c r="A20" s="653" t="s">
        <v>845</v>
      </c>
      <c r="B20" s="653"/>
      <c r="C20" s="653"/>
      <c r="D20" s="653"/>
      <c r="E20" s="653"/>
      <c r="F20" s="653"/>
      <c r="G20" s="653"/>
      <c r="H20" s="653"/>
      <c r="I20" s="653"/>
    </row>
    <row r="21" spans="1:9" ht="18.75" customHeight="1">
      <c r="A21" s="9"/>
      <c r="B21" s="9"/>
      <c r="C21" s="9"/>
      <c r="D21" s="9"/>
      <c r="E21" s="9"/>
      <c r="F21" s="9"/>
      <c r="G21" s="9"/>
      <c r="H21" s="9"/>
      <c r="I21" s="9"/>
    </row>
    <row r="22" spans="1:9" ht="26.25" customHeight="1">
      <c r="A22" s="654" t="s">
        <v>3</v>
      </c>
      <c r="B22" s="654"/>
      <c r="C22" s="654"/>
      <c r="D22" s="654"/>
      <c r="E22" s="654"/>
      <c r="F22" s="654"/>
      <c r="G22" s="654"/>
      <c r="H22" s="654"/>
      <c r="I22" s="654"/>
    </row>
    <row r="23" spans="1:9" ht="18.75">
      <c r="A23" s="10"/>
      <c r="B23" s="10"/>
      <c r="C23" s="10"/>
      <c r="D23" s="10"/>
      <c r="E23" s="10"/>
      <c r="F23" s="10"/>
      <c r="G23" s="10"/>
      <c r="H23" s="10"/>
      <c r="I23" s="10"/>
    </row>
    <row r="24" spans="1:9" ht="18.75" customHeight="1">
      <c r="A24" s="646" t="s">
        <v>846</v>
      </c>
      <c r="B24" s="646"/>
      <c r="C24" s="646"/>
      <c r="D24" s="646"/>
      <c r="E24" s="646"/>
      <c r="F24" s="646"/>
      <c r="G24" s="646"/>
      <c r="H24" s="646"/>
      <c r="I24" s="646"/>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47"/>
      <c r="B36" s="647"/>
      <c r="C36" s="647"/>
      <c r="D36" s="647"/>
      <c r="E36" s="647"/>
      <c r="F36" s="647"/>
      <c r="G36" s="647"/>
      <c r="H36" s="647"/>
      <c r="I36" s="647"/>
    </row>
    <row r="37" spans="1:9" ht="50.25" customHeight="1">
      <c r="A37" s="647" t="s">
        <v>4</v>
      </c>
      <c r="B37" s="647"/>
      <c r="C37" s="647"/>
      <c r="D37" s="647"/>
      <c r="E37" s="647"/>
      <c r="F37" s="647"/>
      <c r="G37" s="647"/>
      <c r="H37" s="647"/>
      <c r="I37" s="647"/>
    </row>
    <row r="38" spans="1:9">
      <c r="A38" s="11"/>
      <c r="B38" s="11"/>
      <c r="C38" s="11"/>
      <c r="D38" s="11"/>
      <c r="E38" s="11"/>
      <c r="F38" s="11"/>
      <c r="G38" s="11"/>
      <c r="H38" s="11"/>
      <c r="I38" s="11"/>
    </row>
    <row r="39" spans="1:9" ht="50.25" customHeight="1">
      <c r="A39" s="648" t="s">
        <v>5</v>
      </c>
      <c r="B39" s="648"/>
      <c r="C39" s="648"/>
      <c r="D39" s="648"/>
      <c r="E39" s="648"/>
      <c r="F39" s="648"/>
      <c r="G39" s="648"/>
      <c r="H39" s="648"/>
      <c r="I39" s="648"/>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894</v>
      </c>
      <c r="S1" s="26" t="str">
        <f>Naslovnica!A20</f>
        <v>Rujan 2012.</v>
      </c>
    </row>
    <row r="2" spans="1:19" ht="12.75" customHeight="1">
      <c r="A2" s="27" t="s">
        <v>895</v>
      </c>
      <c r="J2" s="558"/>
      <c r="K2" s="558"/>
      <c r="S2" s="31" t="str">
        <f>Naslovnica!A24</f>
        <v>September 2012</v>
      </c>
    </row>
    <row r="3" spans="1:19" ht="12.75" customHeight="1">
      <c r="J3" s="501"/>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143" t="s">
        <v>185</v>
      </c>
    </row>
    <row r="45" spans="1:1" ht="12.75" customHeight="1"/>
    <row r="46" spans="1:1" ht="12.75" customHeight="1"/>
    <row r="47" spans="1:1" ht="12.75" customHeight="1"/>
    <row r="48" spans="1:1" ht="12.75" customHeight="1"/>
    <row r="49" spans="1:19" ht="12.75" customHeight="1"/>
    <row r="50" spans="1:19" ht="12.75" customHeight="1">
      <c r="A50" s="495" t="s">
        <v>730</v>
      </c>
    </row>
    <row r="51" spans="1:19" ht="12.75" customHeight="1"/>
    <row r="52" spans="1:19" ht="12.75" customHeight="1">
      <c r="S52" s="146" t="s">
        <v>929</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8.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7" t="s">
        <v>897</v>
      </c>
      <c r="K1" s="26" t="str">
        <f>Naslovnica!A20</f>
        <v>Rujan 2012.</v>
      </c>
    </row>
    <row r="2" spans="1:12" ht="12.75" customHeight="1">
      <c r="A2" s="68" t="s">
        <v>896</v>
      </c>
      <c r="K2" s="31" t="str">
        <f>Naslovnica!A24</f>
        <v>September 2012</v>
      </c>
    </row>
    <row r="3" spans="1:12" ht="12.75" customHeight="1"/>
    <row r="4" spans="1:12" ht="12.75" customHeight="1">
      <c r="H4" s="683" t="s">
        <v>194</v>
      </c>
      <c r="I4" s="696"/>
      <c r="J4" s="696"/>
      <c r="K4" s="696"/>
    </row>
    <row r="5" spans="1:12">
      <c r="A5" s="698" t="s">
        <v>189</v>
      </c>
      <c r="B5" s="673" t="s">
        <v>143</v>
      </c>
      <c r="C5" s="673"/>
      <c r="D5" s="673" t="s">
        <v>144</v>
      </c>
      <c r="E5" s="673"/>
      <c r="F5" s="673" t="s">
        <v>190</v>
      </c>
      <c r="G5" s="673"/>
      <c r="H5" s="673" t="s">
        <v>146</v>
      </c>
      <c r="I5" s="673"/>
      <c r="J5" s="673" t="s">
        <v>191</v>
      </c>
      <c r="K5" s="673"/>
    </row>
    <row r="6" spans="1:12">
      <c r="A6" s="698"/>
      <c r="B6" s="159" t="s">
        <v>192</v>
      </c>
      <c r="C6" s="159" t="s">
        <v>193</v>
      </c>
      <c r="D6" s="159" t="s">
        <v>192</v>
      </c>
      <c r="E6" s="159" t="s">
        <v>193</v>
      </c>
      <c r="F6" s="159" t="s">
        <v>192</v>
      </c>
      <c r="G6" s="159" t="s">
        <v>193</v>
      </c>
      <c r="H6" s="159" t="s">
        <v>192</v>
      </c>
      <c r="I6" s="159" t="s">
        <v>193</v>
      </c>
      <c r="J6" s="159" t="s">
        <v>192</v>
      </c>
      <c r="K6" s="159" t="s">
        <v>193</v>
      </c>
    </row>
    <row r="7" spans="1:12">
      <c r="A7" s="698"/>
      <c r="B7" s="160" t="s">
        <v>160</v>
      </c>
      <c r="C7" s="160" t="s">
        <v>161</v>
      </c>
      <c r="D7" s="160" t="s">
        <v>160</v>
      </c>
      <c r="E7" s="160" t="s">
        <v>161</v>
      </c>
      <c r="F7" s="160" t="s">
        <v>160</v>
      </c>
      <c r="G7" s="160" t="s">
        <v>161</v>
      </c>
      <c r="H7" s="160" t="s">
        <v>160</v>
      </c>
      <c r="I7" s="160" t="s">
        <v>161</v>
      </c>
      <c r="J7" s="160" t="s">
        <v>160</v>
      </c>
      <c r="K7" s="160" t="s">
        <v>161</v>
      </c>
    </row>
    <row r="8" spans="1:12" ht="15" customHeight="1">
      <c r="A8" s="697" t="s">
        <v>195</v>
      </c>
      <c r="B8" s="563">
        <v>17000057.007270001</v>
      </c>
      <c r="C8" s="564">
        <v>0.86165934412571532</v>
      </c>
      <c r="D8" s="563">
        <v>5995754.5344200004</v>
      </c>
      <c r="E8" s="564">
        <v>0.92125023288431163</v>
      </c>
      <c r="F8" s="563">
        <v>6938831.1003700001</v>
      </c>
      <c r="G8" s="564">
        <v>0.86674232935265183</v>
      </c>
      <c r="H8" s="563">
        <v>13765293.52135</v>
      </c>
      <c r="I8" s="564">
        <v>0.91264695650113514</v>
      </c>
      <c r="J8" s="563">
        <v>43699936.163410001</v>
      </c>
      <c r="K8" s="564">
        <v>0.88593780483313134</v>
      </c>
      <c r="L8" s="558"/>
    </row>
    <row r="9" spans="1:12" ht="2.25" customHeight="1">
      <c r="A9" s="697"/>
      <c r="B9" s="565"/>
      <c r="C9" s="564"/>
      <c r="D9" s="565"/>
      <c r="E9" s="564"/>
      <c r="F9" s="565"/>
      <c r="G9" s="564"/>
      <c r="H9" s="565"/>
      <c r="I9" s="564"/>
      <c r="J9" s="565"/>
      <c r="K9" s="564"/>
    </row>
    <row r="10" spans="1:12" ht="19.5">
      <c r="A10" s="161" t="s">
        <v>196</v>
      </c>
      <c r="B10" s="566">
        <v>16617101.787049999</v>
      </c>
      <c r="C10" s="567">
        <v>0.84224900075197429</v>
      </c>
      <c r="D10" s="566">
        <v>5797906.9997700006</v>
      </c>
      <c r="E10" s="567">
        <v>0.89085087508446292</v>
      </c>
      <c r="F10" s="566">
        <v>6928962.9462200003</v>
      </c>
      <c r="G10" s="567">
        <v>0.86550967981980387</v>
      </c>
      <c r="H10" s="566">
        <v>13683188.74254</v>
      </c>
      <c r="I10" s="567">
        <v>0.90720336197269846</v>
      </c>
      <c r="J10" s="566">
        <v>43027160.475579999</v>
      </c>
      <c r="K10" s="567">
        <v>0.87229848477114302</v>
      </c>
      <c r="L10" s="558"/>
    </row>
    <row r="11" spans="1:12" ht="19.5">
      <c r="A11" s="161" t="s">
        <v>197</v>
      </c>
      <c r="B11" s="568">
        <v>1903115.39157</v>
      </c>
      <c r="C11" s="569">
        <v>9.6500000000000002E-2</v>
      </c>
      <c r="D11" s="568">
        <v>847057.47139999992</v>
      </c>
      <c r="E11" s="569">
        <v>0.13020000000000001</v>
      </c>
      <c r="F11" s="568">
        <v>1219675.01881</v>
      </c>
      <c r="G11" s="569">
        <v>0.15240000000000001</v>
      </c>
      <c r="H11" s="568">
        <v>2067439.5933699999</v>
      </c>
      <c r="I11" s="569">
        <v>0.1371</v>
      </c>
      <c r="J11" s="568">
        <v>6037287.4751499994</v>
      </c>
      <c r="K11" s="569">
        <v>0.1223951722236013</v>
      </c>
    </row>
    <row r="12" spans="1:12" ht="19.5">
      <c r="A12" s="162" t="s">
        <v>198</v>
      </c>
      <c r="B12" s="568">
        <v>13012789.26565</v>
      </c>
      <c r="C12" s="569">
        <v>0.65956199200338628</v>
      </c>
      <c r="D12" s="568">
        <v>4372229.4458400002</v>
      </c>
      <c r="E12" s="569">
        <v>0.6717949128972116</v>
      </c>
      <c r="F12" s="568">
        <v>5200117.7823299998</v>
      </c>
      <c r="G12" s="569">
        <v>0.64955640717706964</v>
      </c>
      <c r="H12" s="568">
        <v>10221583.19318</v>
      </c>
      <c r="I12" s="569">
        <v>0.67769690325964005</v>
      </c>
      <c r="J12" s="568">
        <v>32806719.686999999</v>
      </c>
      <c r="K12" s="569">
        <v>0.66509738400058727</v>
      </c>
    </row>
    <row r="13" spans="1:12" ht="19.5">
      <c r="A13" s="161" t="s">
        <v>199</v>
      </c>
      <c r="B13" s="568">
        <v>9927.240679999999</v>
      </c>
      <c r="C13" s="569">
        <v>5.0316888288367992E-4</v>
      </c>
      <c r="D13" s="568">
        <v>12073.53188</v>
      </c>
      <c r="E13" s="569">
        <v>1.8551033055695502E-3</v>
      </c>
      <c r="F13" s="568">
        <v>12301.146869999999</v>
      </c>
      <c r="G13" s="569">
        <v>1.536559189521756E-3</v>
      </c>
      <c r="H13" s="568">
        <v>0</v>
      </c>
      <c r="I13" s="569">
        <v>0</v>
      </c>
      <c r="J13" s="568">
        <v>34301.919430000002</v>
      </c>
      <c r="K13" s="569">
        <v>6.9540987629227217E-4</v>
      </c>
    </row>
    <row r="14" spans="1:12" ht="19.5">
      <c r="A14" s="161" t="s">
        <v>200</v>
      </c>
      <c r="B14" s="568">
        <v>117376.17404000001</v>
      </c>
      <c r="C14" s="569">
        <v>5.9492904697931821E-3</v>
      </c>
      <c r="D14" s="568">
        <v>128097.00744</v>
      </c>
      <c r="E14" s="569">
        <v>1.9682159644532387E-2</v>
      </c>
      <c r="F14" s="568">
        <v>208645.83280999999</v>
      </c>
      <c r="G14" s="569">
        <v>2.6062339971039253E-2</v>
      </c>
      <c r="H14" s="568">
        <v>849381.80002999993</v>
      </c>
      <c r="I14" s="569">
        <v>5.6314506734093286E-2</v>
      </c>
      <c r="J14" s="568">
        <v>1303500.8143199999</v>
      </c>
      <c r="K14" s="569">
        <v>2.6426140434589296E-2</v>
      </c>
    </row>
    <row r="15" spans="1:12" ht="29.25">
      <c r="A15" s="161" t="s">
        <v>201</v>
      </c>
      <c r="B15" s="568">
        <v>3750</v>
      </c>
      <c r="C15" s="569">
        <v>1.9007127676628463E-4</v>
      </c>
      <c r="D15" s="568">
        <v>5134.875</v>
      </c>
      <c r="E15" s="569">
        <v>7.889757264786751E-4</v>
      </c>
      <c r="F15" s="568">
        <v>5000</v>
      </c>
      <c r="G15" s="569">
        <v>6.2455932189099856E-4</v>
      </c>
      <c r="H15" s="568">
        <v>5634.4750000000004</v>
      </c>
      <c r="I15" s="569">
        <v>3.7356896547509404E-4</v>
      </c>
      <c r="J15" s="568">
        <v>19519.349999999999</v>
      </c>
      <c r="K15" s="569">
        <v>3.9571980210920696E-4</v>
      </c>
    </row>
    <row r="16" spans="1:12" ht="29.25">
      <c r="A16" s="161" t="s">
        <v>202</v>
      </c>
      <c r="B16" s="568">
        <v>212177.64840999999</v>
      </c>
      <c r="C16" s="569">
        <v>1.0754367075881744E-2</v>
      </c>
      <c r="D16" s="568">
        <v>168648.33072</v>
      </c>
      <c r="E16" s="569">
        <v>2.5912887704029379E-2</v>
      </c>
      <c r="F16" s="568">
        <v>70333.418749999997</v>
      </c>
      <c r="G16" s="569">
        <v>8.7854784641551303E-3</v>
      </c>
      <c r="H16" s="568">
        <v>327301.55379000003</v>
      </c>
      <c r="I16" s="569">
        <v>2.1700283140438304E-2</v>
      </c>
      <c r="J16" s="568">
        <v>778460.95166999998</v>
      </c>
      <c r="K16" s="569">
        <v>1.5781899179255321E-2</v>
      </c>
    </row>
    <row r="17" spans="1:11" ht="19.5">
      <c r="A17" s="161" t="s">
        <v>203</v>
      </c>
      <c r="B17" s="568">
        <v>601783.2146699999</v>
      </c>
      <c r="C17" s="569">
        <v>3.050178771969228E-2</v>
      </c>
      <c r="D17" s="568">
        <v>115670.92908</v>
      </c>
      <c r="E17" s="569">
        <v>1.7772887422450655E-2</v>
      </c>
      <c r="F17" s="568">
        <v>20468.669280000002</v>
      </c>
      <c r="G17" s="569">
        <v>2.556779641105583E-3</v>
      </c>
      <c r="H17" s="568">
        <v>0</v>
      </c>
      <c r="I17" s="569">
        <v>0</v>
      </c>
      <c r="J17" s="568">
        <v>737922.81302999996</v>
      </c>
      <c r="K17" s="569">
        <v>1.4960061146713438E-2</v>
      </c>
    </row>
    <row r="18" spans="1:11" ht="19.5">
      <c r="A18" s="161" t="s">
        <v>204</v>
      </c>
      <c r="B18" s="568">
        <v>756182.85202999995</v>
      </c>
      <c r="C18" s="569">
        <v>3.8327637374430019E-2</v>
      </c>
      <c r="D18" s="568">
        <v>148995.40841</v>
      </c>
      <c r="E18" s="569">
        <v>2.2893207837048936E-2</v>
      </c>
      <c r="F18" s="568">
        <v>192421.07737000001</v>
      </c>
      <c r="G18" s="569">
        <v>2.4035675519948518E-2</v>
      </c>
      <c r="H18" s="568">
        <v>211848.12716999999</v>
      </c>
      <c r="I18" s="569">
        <v>1.4045653890510306E-2</v>
      </c>
      <c r="J18" s="568">
        <v>1309447.4649799999</v>
      </c>
      <c r="K18" s="569">
        <v>2.6546698107994805E-2</v>
      </c>
    </row>
    <row r="19" spans="1:11" ht="2.25" customHeight="1">
      <c r="A19" s="161"/>
      <c r="B19" s="568"/>
      <c r="C19" s="567"/>
      <c r="D19" s="568"/>
      <c r="E19" s="567"/>
      <c r="F19" s="568"/>
      <c r="G19" s="567"/>
      <c r="H19" s="568"/>
      <c r="I19" s="567"/>
      <c r="J19" s="568"/>
      <c r="K19" s="567"/>
    </row>
    <row r="20" spans="1:11" ht="18">
      <c r="A20" s="163" t="s">
        <v>205</v>
      </c>
      <c r="B20" s="566">
        <v>381767.09373999998</v>
      </c>
      <c r="C20" s="569">
        <v>1.9350122382537509E-2</v>
      </c>
      <c r="D20" s="566">
        <v>165777.62159999998</v>
      </c>
      <c r="E20" s="569">
        <v>2.5471802027462576E-2</v>
      </c>
      <c r="F20" s="566">
        <v>8956.55645</v>
      </c>
      <c r="G20" s="569">
        <v>1.1187801645780901E-3</v>
      </c>
      <c r="H20" s="566">
        <v>1501.0388799999998</v>
      </c>
      <c r="I20" s="569">
        <v>9.9519749673127267E-5</v>
      </c>
      <c r="J20" s="566">
        <v>558002.31066999992</v>
      </c>
      <c r="K20" s="567">
        <v>1.1312495751898124E-2</v>
      </c>
    </row>
    <row r="21" spans="1:11" ht="2.25" customHeight="1">
      <c r="A21" s="161"/>
      <c r="B21" s="568"/>
      <c r="C21" s="567"/>
      <c r="D21" s="568"/>
      <c r="E21" s="567"/>
      <c r="F21" s="568"/>
      <c r="G21" s="567"/>
      <c r="H21" s="568"/>
      <c r="I21" s="567"/>
      <c r="J21" s="568"/>
      <c r="K21" s="567"/>
    </row>
    <row r="22" spans="1:11" ht="18">
      <c r="A22" s="163" t="s">
        <v>206</v>
      </c>
      <c r="B22" s="566">
        <v>1188.1264799999999</v>
      </c>
      <c r="C22" s="569">
        <v>6.0220991203581747E-5</v>
      </c>
      <c r="D22" s="566">
        <v>32069.913049999999</v>
      </c>
      <c r="E22" s="569">
        <v>4.9275557723862202E-3</v>
      </c>
      <c r="F22" s="566">
        <v>911.59769999999992</v>
      </c>
      <c r="G22" s="569">
        <v>1.138693682698788E-4</v>
      </c>
      <c r="H22" s="566">
        <v>80603.739930000011</v>
      </c>
      <c r="I22" s="569">
        <v>5.3440747787635275E-3</v>
      </c>
      <c r="J22" s="566">
        <v>114773.37716</v>
      </c>
      <c r="K22" s="567">
        <v>2.3268243100902737E-3</v>
      </c>
    </row>
    <row r="23" spans="1:11" ht="2.25" customHeight="1">
      <c r="A23" s="161"/>
      <c r="B23" s="566"/>
      <c r="C23" s="567"/>
      <c r="D23" s="566"/>
      <c r="E23" s="567"/>
      <c r="F23" s="566"/>
      <c r="G23" s="567"/>
      <c r="H23" s="566"/>
      <c r="I23" s="567"/>
      <c r="J23" s="566"/>
      <c r="K23" s="567"/>
    </row>
    <row r="24" spans="1:11" ht="18">
      <c r="A24" s="163" t="s">
        <v>207</v>
      </c>
      <c r="B24" s="563">
        <v>2729383.77831</v>
      </c>
      <c r="C24" s="564">
        <v>0.13834065587428471</v>
      </c>
      <c r="D24" s="563">
        <v>512525.54019999999</v>
      </c>
      <c r="E24" s="564">
        <v>7.8749767115688374E-2</v>
      </c>
      <c r="F24" s="563">
        <v>1066813.5593900001</v>
      </c>
      <c r="G24" s="564">
        <v>0.13325767064734823</v>
      </c>
      <c r="H24" s="563">
        <v>1317530.59075</v>
      </c>
      <c r="I24" s="564">
        <v>8.7353043498864927E-2</v>
      </c>
      <c r="J24" s="563">
        <v>5626253.4686499992</v>
      </c>
      <c r="K24" s="564">
        <v>0.11406219516686864</v>
      </c>
    </row>
    <row r="25" spans="1:11" ht="19.5">
      <c r="A25" s="161" t="s">
        <v>208</v>
      </c>
      <c r="B25" s="568">
        <v>2514770.1556299999</v>
      </c>
      <c r="C25" s="569">
        <v>0.12746281980115795</v>
      </c>
      <c r="D25" s="568">
        <v>126912.36681000001</v>
      </c>
      <c r="E25" s="569">
        <v>1.950013910816677E-2</v>
      </c>
      <c r="F25" s="568">
        <v>422855.32419999997</v>
      </c>
      <c r="G25" s="569">
        <v>5.2819646908070075E-2</v>
      </c>
      <c r="H25" s="568">
        <v>233463.25081</v>
      </c>
      <c r="I25" s="569">
        <v>1.5478749143716868E-2</v>
      </c>
      <c r="J25" s="568">
        <v>3298001.0974499998</v>
      </c>
      <c r="K25" s="569">
        <v>6.6861055395741234E-2</v>
      </c>
    </row>
    <row r="26" spans="1:11" ht="19.5">
      <c r="A26" s="161" t="s">
        <v>209</v>
      </c>
      <c r="B26" s="568">
        <v>214613.62268</v>
      </c>
      <c r="C26" s="569">
        <v>1.0877836073126736E-2</v>
      </c>
      <c r="D26" s="568">
        <v>37515.465400000001</v>
      </c>
      <c r="E26" s="569">
        <v>5.7642672057548819E-3</v>
      </c>
      <c r="F26" s="568">
        <v>0</v>
      </c>
      <c r="G26" s="569">
        <v>0</v>
      </c>
      <c r="H26" s="568">
        <v>0</v>
      </c>
      <c r="I26" s="569">
        <v>0</v>
      </c>
      <c r="J26" s="568">
        <v>252129.08808000002</v>
      </c>
      <c r="K26" s="569">
        <v>5.1114649228069797E-3</v>
      </c>
    </row>
    <row r="27" spans="1:11" ht="19.5">
      <c r="A27" s="161" t="s">
        <v>199</v>
      </c>
      <c r="B27" s="568">
        <v>0</v>
      </c>
      <c r="C27" s="569">
        <v>0</v>
      </c>
      <c r="D27" s="568">
        <v>0</v>
      </c>
      <c r="E27" s="569">
        <v>0</v>
      </c>
      <c r="F27" s="568">
        <v>0</v>
      </c>
      <c r="G27" s="569">
        <v>0</v>
      </c>
      <c r="H27" s="568">
        <v>0</v>
      </c>
      <c r="I27" s="569">
        <v>0</v>
      </c>
      <c r="J27" s="568">
        <v>0</v>
      </c>
      <c r="K27" s="569">
        <v>0</v>
      </c>
    </row>
    <row r="28" spans="1:11" ht="19.5">
      <c r="A28" s="162" t="s">
        <v>210</v>
      </c>
      <c r="B28" s="568">
        <v>0</v>
      </c>
      <c r="C28" s="569">
        <v>0</v>
      </c>
      <c r="D28" s="568">
        <v>1549.0256899999999</v>
      </c>
      <c r="E28" s="569">
        <v>2.3800845572713667E-4</v>
      </c>
      <c r="F28" s="568">
        <v>0</v>
      </c>
      <c r="G28" s="569">
        <v>0</v>
      </c>
      <c r="H28" s="568">
        <v>0</v>
      </c>
      <c r="I28" s="569">
        <v>0</v>
      </c>
      <c r="J28" s="568">
        <v>1549.0256899999999</v>
      </c>
      <c r="K28" s="569">
        <v>3.14037167994261E-5</v>
      </c>
    </row>
    <row r="29" spans="1:11" ht="29.25">
      <c r="A29" s="161" t="s">
        <v>201</v>
      </c>
      <c r="B29" s="568">
        <v>0</v>
      </c>
      <c r="C29" s="569">
        <v>0</v>
      </c>
      <c r="D29" s="568">
        <v>0</v>
      </c>
      <c r="E29" s="569">
        <v>0</v>
      </c>
      <c r="F29" s="568">
        <v>0</v>
      </c>
      <c r="G29" s="569">
        <v>0</v>
      </c>
      <c r="H29" s="568">
        <v>0</v>
      </c>
      <c r="I29" s="569">
        <v>0</v>
      </c>
      <c r="J29" s="568">
        <v>0</v>
      </c>
      <c r="K29" s="569">
        <v>0</v>
      </c>
    </row>
    <row r="30" spans="1:11" ht="29.25">
      <c r="A30" s="161" t="s">
        <v>202</v>
      </c>
      <c r="B30" s="568">
        <v>0</v>
      </c>
      <c r="C30" s="569">
        <v>0</v>
      </c>
      <c r="D30" s="568">
        <v>346548.68229999999</v>
      </c>
      <c r="E30" s="569">
        <v>5.3247352346039598E-2</v>
      </c>
      <c r="F30" s="568">
        <v>643958.23519000004</v>
      </c>
      <c r="G30" s="569">
        <v>8.0438023739278122E-2</v>
      </c>
      <c r="H30" s="568">
        <v>1084067.3399400001</v>
      </c>
      <c r="I30" s="569">
        <v>7.1874294355148055E-2</v>
      </c>
      <c r="J30" s="568">
        <v>2074574.25743</v>
      </c>
      <c r="K30" s="569">
        <v>4.2058271131521011E-2</v>
      </c>
    </row>
    <row r="31" spans="1:11" ht="19.5">
      <c r="A31" s="161" t="s">
        <v>203</v>
      </c>
      <c r="B31" s="568">
        <v>0</v>
      </c>
      <c r="C31" s="569">
        <v>0</v>
      </c>
      <c r="D31" s="568">
        <v>0</v>
      </c>
      <c r="E31" s="569">
        <v>0</v>
      </c>
      <c r="F31" s="568">
        <v>0</v>
      </c>
      <c r="G31" s="569">
        <v>0</v>
      </c>
      <c r="H31" s="568">
        <v>0</v>
      </c>
      <c r="I31" s="569">
        <v>0</v>
      </c>
      <c r="J31" s="568">
        <v>0</v>
      </c>
      <c r="K31" s="569">
        <v>0</v>
      </c>
    </row>
    <row r="32" spans="1:11" ht="19.5">
      <c r="A32" s="161" t="s">
        <v>204</v>
      </c>
      <c r="B32" s="568">
        <v>0</v>
      </c>
      <c r="C32" s="572" t="s">
        <v>855</v>
      </c>
      <c r="D32" s="568">
        <v>0</v>
      </c>
      <c r="E32" s="572" t="s">
        <v>855</v>
      </c>
      <c r="F32" s="568">
        <v>0</v>
      </c>
      <c r="G32" s="572" t="s">
        <v>855</v>
      </c>
      <c r="H32" s="568">
        <v>0</v>
      </c>
      <c r="I32" s="572" t="s">
        <v>855</v>
      </c>
      <c r="J32" s="568">
        <v>0</v>
      </c>
      <c r="K32" s="572" t="s">
        <v>855</v>
      </c>
    </row>
    <row r="33" spans="1:11" ht="2.25" customHeight="1">
      <c r="A33" s="161"/>
      <c r="B33" s="568"/>
      <c r="C33" s="567"/>
      <c r="D33" s="568"/>
      <c r="E33" s="567"/>
      <c r="F33" s="568"/>
      <c r="G33" s="567"/>
      <c r="H33" s="568"/>
      <c r="I33" s="567"/>
      <c r="J33" s="568"/>
      <c r="K33" s="567"/>
    </row>
    <row r="34" spans="1:11" ht="18">
      <c r="A34" s="163" t="s">
        <v>211</v>
      </c>
      <c r="B34" s="563">
        <v>19729440.785580002</v>
      </c>
      <c r="C34" s="564">
        <v>1</v>
      </c>
      <c r="D34" s="563">
        <v>6508280.0746200001</v>
      </c>
      <c r="E34" s="564">
        <v>1</v>
      </c>
      <c r="F34" s="563">
        <v>8005644.6597600002</v>
      </c>
      <c r="G34" s="564">
        <v>1</v>
      </c>
      <c r="H34" s="563">
        <v>15082824.1121</v>
      </c>
      <c r="I34" s="564">
        <v>1</v>
      </c>
      <c r="J34" s="563">
        <v>49326189.632059999</v>
      </c>
      <c r="K34" s="564">
        <v>1</v>
      </c>
    </row>
    <row r="35" spans="1:11" ht="22.5" customHeight="1">
      <c r="A35" s="164" t="s">
        <v>212</v>
      </c>
      <c r="B35" s="165">
        <v>19721603.213209998</v>
      </c>
      <c r="C35" s="570"/>
      <c r="D35" s="165">
        <v>6486678.3211099999</v>
      </c>
      <c r="E35" s="570"/>
      <c r="F35" s="165">
        <v>7997266.1261200001</v>
      </c>
      <c r="G35" s="570"/>
      <c r="H35" s="165">
        <v>14515930.637909999</v>
      </c>
      <c r="I35" s="570"/>
      <c r="J35" s="165">
        <v>48721478.298349999</v>
      </c>
      <c r="K35" s="571"/>
    </row>
    <row r="36" spans="1:11" ht="18.75">
      <c r="A36" s="161" t="s">
        <v>637</v>
      </c>
      <c r="B36" s="568">
        <v>1117.4994999999999</v>
      </c>
      <c r="C36" s="569">
        <v>5.6641215133515916E-5</v>
      </c>
      <c r="D36" s="568">
        <v>4759.9340000000002</v>
      </c>
      <c r="E36" s="569">
        <v>7.3136588244904612E-4</v>
      </c>
      <c r="F36" s="568">
        <v>5194.7700000000004</v>
      </c>
      <c r="G36" s="569">
        <v>6.4888840571594069E-4</v>
      </c>
      <c r="H36" s="568">
        <v>0</v>
      </c>
      <c r="I36" s="569">
        <v>0</v>
      </c>
      <c r="J36" s="568">
        <v>11072.2035</v>
      </c>
      <c r="K36" s="569">
        <v>2.2446906162002674E-4</v>
      </c>
    </row>
    <row r="37" spans="1:11" ht="27.75">
      <c r="A37" s="161" t="s">
        <v>638</v>
      </c>
      <c r="B37" s="568">
        <v>0</v>
      </c>
      <c r="C37" s="569">
        <v>0</v>
      </c>
      <c r="D37" s="568">
        <v>0</v>
      </c>
      <c r="E37" s="569">
        <v>0</v>
      </c>
      <c r="F37" s="568">
        <v>0</v>
      </c>
      <c r="G37" s="569">
        <v>0</v>
      </c>
      <c r="H37" s="568">
        <v>473630.13889</v>
      </c>
      <c r="I37" s="569">
        <v>3.1401953332468847E-2</v>
      </c>
      <c r="J37" s="568">
        <v>473630.13889</v>
      </c>
      <c r="K37" s="569">
        <v>9.6020013389025265E-3</v>
      </c>
    </row>
    <row r="38" spans="1:11" ht="12.75" customHeight="1"/>
    <row r="39" spans="1:11" ht="12.75" customHeight="1">
      <c r="A39" s="143" t="s">
        <v>185</v>
      </c>
    </row>
    <row r="40" spans="1:11" ht="12.75" customHeight="1"/>
    <row r="41" spans="1:11" ht="12.75" customHeight="1"/>
    <row r="42" spans="1:11" ht="12.75" customHeight="1">
      <c r="A42" s="495" t="s">
        <v>730</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c r="K50" s="166" t="s">
        <v>930</v>
      </c>
    </row>
    <row r="51" spans="11:11" ht="12.75" customHeight="1"/>
    <row r="52" spans="11:11" ht="12.75" customHeight="1"/>
    <row r="53" spans="11:11" ht="12.75" customHeight="1"/>
    <row r="54" spans="11:11" ht="12.75" customHeight="1"/>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95"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898</v>
      </c>
      <c r="H1" s="26" t="str">
        <f>Naslovnica!A20</f>
        <v>Rujan 2012.</v>
      </c>
    </row>
    <row r="2" spans="1:9" ht="12.75" customHeight="1">
      <c r="A2" s="27" t="s">
        <v>899</v>
      </c>
      <c r="H2" s="31" t="str">
        <f>Naslovnica!A24</f>
        <v>September 2012</v>
      </c>
    </row>
    <row r="3" spans="1:9" ht="12.75" customHeight="1"/>
    <row r="4" spans="1:9" ht="33.75">
      <c r="A4" s="169" t="s">
        <v>216</v>
      </c>
      <c r="B4" s="170" t="s">
        <v>225</v>
      </c>
      <c r="C4" s="170" t="s">
        <v>226</v>
      </c>
      <c r="D4" s="170" t="s">
        <v>227</v>
      </c>
      <c r="E4" s="170" t="s">
        <v>228</v>
      </c>
      <c r="F4" s="170" t="s">
        <v>229</v>
      </c>
      <c r="G4" s="170" t="s">
        <v>230</v>
      </c>
      <c r="H4" s="170" t="s">
        <v>147</v>
      </c>
    </row>
    <row r="5" spans="1:9" ht="22.5">
      <c r="A5" s="171" t="s">
        <v>234</v>
      </c>
      <c r="B5" s="172">
        <v>25701</v>
      </c>
      <c r="C5" s="172">
        <v>72466</v>
      </c>
      <c r="D5" s="172">
        <v>18313</v>
      </c>
      <c r="E5" s="172">
        <v>16805</v>
      </c>
      <c r="F5" s="172">
        <v>10670</v>
      </c>
      <c r="G5" s="172">
        <v>47722</v>
      </c>
      <c r="H5" s="172">
        <v>191677</v>
      </c>
      <c r="I5" s="501"/>
    </row>
    <row r="6" spans="1:9" ht="22.5">
      <c r="A6" s="173" t="s">
        <v>217</v>
      </c>
      <c r="B6" s="174">
        <v>0.13408494498557469</v>
      </c>
      <c r="C6" s="174">
        <v>0.37806309572875202</v>
      </c>
      <c r="D6" s="174">
        <v>9.5540936053882308E-2</v>
      </c>
      <c r="E6" s="174">
        <v>8.7673534122508182E-2</v>
      </c>
      <c r="F6" s="174">
        <v>5.5666564063502663E-2</v>
      </c>
      <c r="G6" s="174">
        <v>0.24897092504578014</v>
      </c>
      <c r="H6" s="174">
        <v>1</v>
      </c>
      <c r="I6" s="558"/>
    </row>
    <row r="7" spans="1:9" ht="1.5" hidden="1" customHeight="1">
      <c r="A7" s="175"/>
      <c r="B7" s="176"/>
      <c r="C7" s="176"/>
      <c r="D7" s="176"/>
      <c r="E7" s="176"/>
      <c r="F7" s="176"/>
      <c r="G7" s="176"/>
      <c r="H7" s="176"/>
    </row>
    <row r="8" spans="1:9" ht="22.5">
      <c r="A8" s="173" t="s">
        <v>218</v>
      </c>
      <c r="B8" s="177">
        <v>150</v>
      </c>
      <c r="C8" s="177">
        <v>673</v>
      </c>
      <c r="D8" s="177">
        <v>51</v>
      </c>
      <c r="E8" s="177">
        <v>80</v>
      </c>
      <c r="F8" s="177">
        <v>196</v>
      </c>
      <c r="G8" s="177">
        <v>270</v>
      </c>
      <c r="H8" s="177">
        <v>1420</v>
      </c>
    </row>
    <row r="9" spans="1:9" ht="22.5">
      <c r="A9" s="99" t="s">
        <v>219</v>
      </c>
      <c r="B9" s="178">
        <v>17</v>
      </c>
      <c r="C9" s="178">
        <v>30</v>
      </c>
      <c r="D9" s="178">
        <v>24</v>
      </c>
      <c r="E9" s="178">
        <v>4</v>
      </c>
      <c r="F9" s="178">
        <v>5</v>
      </c>
      <c r="G9" s="178">
        <v>70</v>
      </c>
      <c r="H9" s="178">
        <v>150</v>
      </c>
      <c r="I9" s="558"/>
    </row>
    <row r="10" spans="1:9" ht="22.5">
      <c r="A10" s="119" t="s">
        <v>220</v>
      </c>
      <c r="B10" s="179">
        <v>2</v>
      </c>
      <c r="C10" s="179">
        <v>4</v>
      </c>
      <c r="D10" s="179">
        <v>2</v>
      </c>
      <c r="E10" s="179">
        <v>1</v>
      </c>
      <c r="F10" s="179">
        <v>0</v>
      </c>
      <c r="G10" s="179">
        <v>2</v>
      </c>
      <c r="H10" s="179">
        <v>11</v>
      </c>
    </row>
    <row r="11" spans="1:9" ht="22.5">
      <c r="A11" s="119" t="s">
        <v>221</v>
      </c>
      <c r="B11" s="179">
        <v>23</v>
      </c>
      <c r="C11" s="179">
        <v>40</v>
      </c>
      <c r="D11" s="179">
        <v>0</v>
      </c>
      <c r="E11" s="179">
        <v>13</v>
      </c>
      <c r="F11" s="179">
        <v>11</v>
      </c>
      <c r="G11" s="179">
        <v>38</v>
      </c>
      <c r="H11" s="179">
        <v>125</v>
      </c>
    </row>
    <row r="12" spans="1:9" ht="22.5">
      <c r="A12" s="173" t="s">
        <v>222</v>
      </c>
      <c r="B12" s="177">
        <v>42</v>
      </c>
      <c r="C12" s="177">
        <v>74</v>
      </c>
      <c r="D12" s="177">
        <v>26</v>
      </c>
      <c r="E12" s="177">
        <v>18</v>
      </c>
      <c r="F12" s="177">
        <v>16</v>
      </c>
      <c r="G12" s="177">
        <v>110</v>
      </c>
      <c r="H12" s="177">
        <v>286</v>
      </c>
    </row>
    <row r="13" spans="1:9" ht="22.5">
      <c r="A13" s="171" t="s">
        <v>223</v>
      </c>
      <c r="B13" s="172">
        <v>25809</v>
      </c>
      <c r="C13" s="172">
        <v>73065</v>
      </c>
      <c r="D13" s="172">
        <v>18338</v>
      </c>
      <c r="E13" s="172">
        <v>16867</v>
      </c>
      <c r="F13" s="172">
        <v>10850</v>
      </c>
      <c r="G13" s="172">
        <v>47882</v>
      </c>
      <c r="H13" s="172">
        <v>192811</v>
      </c>
    </row>
    <row r="14" spans="1:9" ht="21.75">
      <c r="A14" s="120" t="s">
        <v>224</v>
      </c>
      <c r="B14" s="180">
        <v>0.13385647084450575</v>
      </c>
      <c r="C14" s="180">
        <v>0.37894622194791788</v>
      </c>
      <c r="D14" s="180">
        <v>9.5108681558624772E-2</v>
      </c>
      <c r="E14" s="180">
        <v>8.7479448786635619E-2</v>
      </c>
      <c r="F14" s="180">
        <v>5.6272723029287749E-2</v>
      </c>
      <c r="G14" s="180">
        <v>0.24833645383302819</v>
      </c>
      <c r="H14" s="180">
        <v>1</v>
      </c>
    </row>
    <row r="15" spans="1:9" ht="12.75" customHeight="1">
      <c r="A15" s="130" t="s">
        <v>231</v>
      </c>
    </row>
    <row r="16" spans="1:9" ht="12.75" customHeight="1">
      <c r="A16" s="181" t="s">
        <v>232</v>
      </c>
    </row>
    <row r="17" spans="1:9" ht="12.75" customHeight="1"/>
    <row r="18" spans="1:9" ht="12.75" customHeight="1">
      <c r="A18" s="131" t="s">
        <v>900</v>
      </c>
      <c r="H18" s="26" t="str">
        <f>Naslovnica!A20</f>
        <v>Rujan 2012.</v>
      </c>
    </row>
    <row r="19" spans="1:9" ht="12.75" customHeight="1">
      <c r="A19" s="27" t="s">
        <v>901</v>
      </c>
      <c r="H19" s="31" t="str">
        <f>Naslovnica!A24</f>
        <v>September 2012</v>
      </c>
    </row>
    <row r="20" spans="1:9" ht="12.75" customHeight="1"/>
    <row r="21" spans="1:9" ht="12.75" customHeight="1"/>
    <row r="22" spans="1:9" ht="12.75" customHeight="1"/>
    <row r="23" spans="1:9" ht="12.75" customHeight="1"/>
    <row r="24" spans="1:9" ht="12.75" customHeight="1">
      <c r="I24" s="558"/>
    </row>
    <row r="25" spans="1:9" ht="12.75" customHeight="1"/>
    <row r="26" spans="1:9" ht="12.75" customHeight="1"/>
    <row r="27" spans="1:9" ht="12.75" customHeight="1">
      <c r="I27" s="501"/>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130" t="s">
        <v>231</v>
      </c>
    </row>
    <row r="38" spans="1:1" ht="12.75" customHeight="1"/>
    <row r="39" spans="1:1" ht="12.75" customHeight="1"/>
    <row r="40" spans="1:1" ht="12.75" customHeight="1">
      <c r="A40" s="495" t="s">
        <v>730</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58" t="s">
        <v>931</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902</v>
      </c>
      <c r="G1" s="182" t="s">
        <v>240</v>
      </c>
      <c r="J1" s="26" t="s">
        <v>848</v>
      </c>
    </row>
    <row r="2" spans="1:11" ht="12.75" customHeight="1">
      <c r="A2" s="27" t="s">
        <v>903</v>
      </c>
      <c r="G2" s="183" t="s">
        <v>241</v>
      </c>
      <c r="J2" s="31" t="s">
        <v>849</v>
      </c>
    </row>
    <row r="3" spans="1:11" ht="12.75" customHeight="1"/>
    <row r="4" spans="1:11" ht="12.75" customHeight="1"/>
    <row r="5" spans="1:11" ht="13.5" customHeight="1">
      <c r="A5" s="53"/>
      <c r="B5" s="54"/>
      <c r="C5" s="54" t="s">
        <v>845</v>
      </c>
      <c r="D5" s="54"/>
      <c r="E5" s="155"/>
      <c r="F5" s="54" t="s">
        <v>771</v>
      </c>
      <c r="G5" s="155"/>
      <c r="H5" s="662" t="s">
        <v>735</v>
      </c>
      <c r="I5" s="663"/>
      <c r="J5" s="663"/>
    </row>
    <row r="6" spans="1:11" ht="13.5" customHeight="1">
      <c r="A6" s="53"/>
      <c r="B6" s="155"/>
      <c r="C6" s="63" t="s">
        <v>846</v>
      </c>
      <c r="D6" s="155"/>
      <c r="E6" s="155"/>
      <c r="F6" s="63" t="s">
        <v>772</v>
      </c>
      <c r="G6" s="155"/>
      <c r="H6" s="664" t="s">
        <v>58</v>
      </c>
      <c r="I6" s="664"/>
      <c r="J6" s="52" t="s">
        <v>59</v>
      </c>
    </row>
    <row r="7" spans="1:11" ht="30" customHeight="1">
      <c r="A7" s="150" t="s">
        <v>53</v>
      </c>
      <c r="B7" s="150" t="s">
        <v>54</v>
      </c>
      <c r="C7" s="150" t="s">
        <v>55</v>
      </c>
      <c r="D7" s="150" t="s">
        <v>56</v>
      </c>
      <c r="E7" s="150" t="s">
        <v>54</v>
      </c>
      <c r="F7" s="150" t="s">
        <v>55</v>
      </c>
      <c r="G7" s="150" t="s">
        <v>56</v>
      </c>
      <c r="H7" s="150" t="s">
        <v>54</v>
      </c>
      <c r="I7" s="150" t="s">
        <v>55</v>
      </c>
      <c r="J7" s="150" t="s">
        <v>56</v>
      </c>
    </row>
    <row r="8" spans="1:11" ht="12.75" customHeight="1">
      <c r="A8" s="56" t="s">
        <v>60</v>
      </c>
      <c r="B8" s="57">
        <v>878</v>
      </c>
      <c r="C8" s="57">
        <v>761</v>
      </c>
      <c r="D8" s="57">
        <v>1639</v>
      </c>
      <c r="E8" s="58">
        <v>987</v>
      </c>
      <c r="F8" s="58">
        <v>878</v>
      </c>
      <c r="G8" s="57">
        <v>1865</v>
      </c>
      <c r="H8" s="57">
        <v>-109</v>
      </c>
      <c r="I8" s="57">
        <v>-117</v>
      </c>
      <c r="J8" s="60">
        <v>-0.1211796246648793</v>
      </c>
      <c r="K8" s="558"/>
    </row>
    <row r="9" spans="1:11" ht="12.75" customHeight="1">
      <c r="A9" s="56" t="s">
        <v>61</v>
      </c>
      <c r="B9" s="57">
        <v>4854</v>
      </c>
      <c r="C9" s="57">
        <v>3007</v>
      </c>
      <c r="D9" s="57">
        <v>7861</v>
      </c>
      <c r="E9" s="58">
        <v>5672</v>
      </c>
      <c r="F9" s="58">
        <v>3595</v>
      </c>
      <c r="G9" s="57">
        <v>9267</v>
      </c>
      <c r="H9" s="57">
        <v>-818</v>
      </c>
      <c r="I9" s="57">
        <v>-588</v>
      </c>
      <c r="J9" s="60">
        <v>-0.15172116110931266</v>
      </c>
      <c r="K9" s="501"/>
    </row>
    <row r="10" spans="1:11" ht="12.75" customHeight="1">
      <c r="A10" s="56" t="s">
        <v>62</v>
      </c>
      <c r="B10" s="57">
        <v>11059</v>
      </c>
      <c r="C10" s="57">
        <v>8300</v>
      </c>
      <c r="D10" s="57">
        <v>19359</v>
      </c>
      <c r="E10" s="58">
        <v>12470</v>
      </c>
      <c r="F10" s="58">
        <v>9530</v>
      </c>
      <c r="G10" s="57">
        <v>22000</v>
      </c>
      <c r="H10" s="57">
        <v>-1411</v>
      </c>
      <c r="I10" s="57">
        <v>-1230</v>
      </c>
      <c r="J10" s="60">
        <v>-0.12004545454545457</v>
      </c>
    </row>
    <row r="11" spans="1:11" ht="12.75" customHeight="1">
      <c r="A11" s="56" t="s">
        <v>63</v>
      </c>
      <c r="B11" s="57">
        <v>14106</v>
      </c>
      <c r="C11" s="57">
        <v>11838</v>
      </c>
      <c r="D11" s="57">
        <v>25944</v>
      </c>
      <c r="E11" s="58">
        <v>15060</v>
      </c>
      <c r="F11" s="58">
        <v>13025</v>
      </c>
      <c r="G11" s="57">
        <v>28085</v>
      </c>
      <c r="H11" s="57">
        <v>-954</v>
      </c>
      <c r="I11" s="57">
        <v>-1187</v>
      </c>
      <c r="J11" s="60">
        <v>-7.6232864518426258E-2</v>
      </c>
    </row>
    <row r="12" spans="1:11" ht="12.75" customHeight="1">
      <c r="A12" s="56" t="s">
        <v>64</v>
      </c>
      <c r="B12" s="57">
        <v>14323</v>
      </c>
      <c r="C12" s="57">
        <v>13534</v>
      </c>
      <c r="D12" s="57">
        <v>27857</v>
      </c>
      <c r="E12" s="58">
        <v>13894</v>
      </c>
      <c r="F12" s="58">
        <v>13861</v>
      </c>
      <c r="G12" s="57">
        <v>27755</v>
      </c>
      <c r="H12" s="57">
        <v>429</v>
      </c>
      <c r="I12" s="57">
        <v>-327</v>
      </c>
      <c r="J12" s="60">
        <v>3.6750135110790172E-3</v>
      </c>
    </row>
    <row r="13" spans="1:11" ht="12.75" customHeight="1">
      <c r="A13" s="56" t="s">
        <v>65</v>
      </c>
      <c r="B13" s="57">
        <v>13301</v>
      </c>
      <c r="C13" s="57">
        <v>14403</v>
      </c>
      <c r="D13" s="57">
        <v>27704</v>
      </c>
      <c r="E13" s="58">
        <v>12999</v>
      </c>
      <c r="F13" s="58">
        <v>14104</v>
      </c>
      <c r="G13" s="57">
        <v>27103</v>
      </c>
      <c r="H13" s="57">
        <v>302</v>
      </c>
      <c r="I13" s="57">
        <v>299</v>
      </c>
      <c r="J13" s="60">
        <v>2.2174667011031879E-2</v>
      </c>
    </row>
    <row r="14" spans="1:11" ht="12.75" customHeight="1">
      <c r="A14" s="56" t="s">
        <v>66</v>
      </c>
      <c r="B14" s="57">
        <v>13613</v>
      </c>
      <c r="C14" s="57">
        <v>15839</v>
      </c>
      <c r="D14" s="57">
        <v>29452</v>
      </c>
      <c r="E14" s="58">
        <v>13229</v>
      </c>
      <c r="F14" s="58">
        <v>16097</v>
      </c>
      <c r="G14" s="57">
        <v>29326</v>
      </c>
      <c r="H14" s="57">
        <v>384</v>
      </c>
      <c r="I14" s="57">
        <v>-258</v>
      </c>
      <c r="J14" s="60">
        <v>4.2965286776239786E-3</v>
      </c>
    </row>
    <row r="15" spans="1:11" ht="12.75" customHeight="1">
      <c r="A15" s="56" t="s">
        <v>235</v>
      </c>
      <c r="B15" s="57">
        <v>15208</v>
      </c>
      <c r="C15" s="57">
        <v>16780</v>
      </c>
      <c r="D15" s="57">
        <v>31988</v>
      </c>
      <c r="E15" s="58">
        <v>17223</v>
      </c>
      <c r="F15" s="58">
        <v>18503</v>
      </c>
      <c r="G15" s="57">
        <v>35726</v>
      </c>
      <c r="H15" s="57">
        <v>-2015</v>
      </c>
      <c r="I15" s="57">
        <v>-1723</v>
      </c>
      <c r="J15" s="60">
        <v>-0.1046296814644796</v>
      </c>
    </row>
    <row r="16" spans="1:11" ht="12.75" customHeight="1">
      <c r="A16" s="56" t="s">
        <v>236</v>
      </c>
      <c r="B16" s="57">
        <v>8186</v>
      </c>
      <c r="C16" s="57">
        <v>8571</v>
      </c>
      <c r="D16" s="57">
        <v>16757</v>
      </c>
      <c r="E16" s="58">
        <v>4353</v>
      </c>
      <c r="F16" s="58">
        <v>3982</v>
      </c>
      <c r="G16" s="57">
        <v>8335</v>
      </c>
      <c r="H16" s="57">
        <v>3833</v>
      </c>
      <c r="I16" s="57">
        <v>4589</v>
      </c>
      <c r="J16" s="60">
        <v>1.0104379124175167</v>
      </c>
    </row>
    <row r="17" spans="1:11" ht="12.75" customHeight="1">
      <c r="A17" s="56" t="s">
        <v>237</v>
      </c>
      <c r="B17" s="57">
        <v>2132</v>
      </c>
      <c r="C17" s="57">
        <v>1928</v>
      </c>
      <c r="D17" s="57">
        <v>4060</v>
      </c>
      <c r="E17" s="59">
        <v>450</v>
      </c>
      <c r="F17" s="59">
        <v>462</v>
      </c>
      <c r="G17" s="57">
        <v>912</v>
      </c>
      <c r="H17" s="57">
        <v>1682</v>
      </c>
      <c r="I17" s="57">
        <v>1466</v>
      </c>
      <c r="J17" s="60">
        <v>3.4517543859649127</v>
      </c>
    </row>
    <row r="18" spans="1:11" ht="12.75" customHeight="1">
      <c r="A18" s="56" t="s">
        <v>238</v>
      </c>
      <c r="B18" s="57">
        <v>76</v>
      </c>
      <c r="C18" s="57">
        <v>114</v>
      </c>
      <c r="D18" s="57">
        <v>190</v>
      </c>
      <c r="E18" s="59">
        <v>46</v>
      </c>
      <c r="F18" s="59">
        <v>53</v>
      </c>
      <c r="G18" s="57">
        <v>99</v>
      </c>
      <c r="H18" s="57">
        <v>30</v>
      </c>
      <c r="I18" s="57">
        <v>61</v>
      </c>
      <c r="J18" s="60">
        <v>0.91919191919191912</v>
      </c>
    </row>
    <row r="19" spans="1:11" ht="26.25" customHeight="1">
      <c r="A19" s="185" t="s">
        <v>239</v>
      </c>
      <c r="B19" s="61">
        <v>97736</v>
      </c>
      <c r="C19" s="61">
        <v>95075</v>
      </c>
      <c r="D19" s="61">
        <v>192811</v>
      </c>
      <c r="E19" s="61">
        <v>96383</v>
      </c>
      <c r="F19" s="61">
        <v>94090</v>
      </c>
      <c r="G19" s="61">
        <v>190473</v>
      </c>
      <c r="H19" s="61">
        <v>1353</v>
      </c>
      <c r="I19" s="61">
        <v>985</v>
      </c>
      <c r="J19" s="62">
        <v>1.2274705601318825E-2</v>
      </c>
    </row>
    <row r="20" spans="1:11" ht="12.75" customHeight="1">
      <c r="A20" s="130" t="s">
        <v>231</v>
      </c>
    </row>
    <row r="21" spans="1:11" ht="12.75" customHeight="1"/>
    <row r="22" spans="1:11" ht="12.75" customHeight="1"/>
    <row r="23" spans="1:11" ht="12.75" customHeight="1">
      <c r="A23" s="184" t="s">
        <v>904</v>
      </c>
    </row>
    <row r="24" spans="1:11" ht="12.75" customHeight="1">
      <c r="A24" s="30" t="s">
        <v>905</v>
      </c>
    </row>
    <row r="25" spans="1:11" ht="12.75" customHeight="1" thickBot="1"/>
    <row r="26" spans="1:11" ht="12.75" customHeight="1">
      <c r="A26" s="288"/>
      <c r="B26" s="289"/>
      <c r="C26" s="289"/>
      <c r="D26" s="289"/>
      <c r="E26" s="289"/>
      <c r="F26" s="289"/>
      <c r="G26" s="289"/>
      <c r="H26" s="289"/>
      <c r="I26" s="289"/>
      <c r="J26" s="290"/>
    </row>
    <row r="27" spans="1:11" ht="12.75" customHeight="1">
      <c r="A27" s="291"/>
      <c r="B27" s="287"/>
      <c r="C27" s="287"/>
      <c r="D27" s="287"/>
      <c r="E27" s="287"/>
      <c r="F27" s="287"/>
      <c r="G27" s="287"/>
      <c r="H27" s="287"/>
      <c r="I27" s="287"/>
      <c r="J27" s="292"/>
    </row>
    <row r="28" spans="1:11" ht="12.75" customHeight="1">
      <c r="A28" s="291"/>
      <c r="B28" s="287"/>
      <c r="C28" s="287"/>
      <c r="D28" s="287"/>
      <c r="E28" s="287"/>
      <c r="F28" s="287"/>
      <c r="G28" s="287"/>
      <c r="H28" s="287"/>
      <c r="I28" s="287"/>
      <c r="J28" s="292"/>
      <c r="K28" s="558"/>
    </row>
    <row r="29" spans="1:11" ht="12.75" customHeight="1">
      <c r="A29" s="291"/>
      <c r="B29" s="287"/>
      <c r="C29" s="287"/>
      <c r="D29" s="287"/>
      <c r="E29" s="287"/>
      <c r="F29" s="287"/>
      <c r="G29" s="287"/>
      <c r="H29" s="287"/>
      <c r="I29" s="287"/>
      <c r="J29" s="292"/>
      <c r="K29" s="501"/>
    </row>
    <row r="30" spans="1:11" ht="12.75" customHeight="1">
      <c r="A30" s="291"/>
      <c r="B30" s="287"/>
      <c r="C30" s="287"/>
      <c r="D30" s="287"/>
      <c r="E30" s="287"/>
      <c r="F30" s="287"/>
      <c r="G30" s="287"/>
      <c r="H30" s="287"/>
      <c r="I30" s="287"/>
      <c r="J30" s="292"/>
      <c r="K30" s="501"/>
    </row>
    <row r="31" spans="1:11" ht="12.75" customHeight="1">
      <c r="A31" s="291"/>
      <c r="B31" s="287"/>
      <c r="C31" s="287"/>
      <c r="D31" s="287"/>
      <c r="E31" s="287"/>
      <c r="F31" s="287"/>
      <c r="G31" s="287"/>
      <c r="H31" s="287"/>
      <c r="I31" s="287"/>
      <c r="J31" s="292"/>
    </row>
    <row r="32" spans="1:11" ht="12.75" customHeight="1">
      <c r="A32" s="291"/>
      <c r="B32" s="287"/>
      <c r="C32" s="287"/>
      <c r="D32" s="287"/>
      <c r="E32" s="287"/>
      <c r="F32" s="287"/>
      <c r="G32" s="287"/>
      <c r="H32" s="287"/>
      <c r="I32" s="287"/>
      <c r="J32" s="292"/>
    </row>
    <row r="33" spans="1:10" ht="12.75" customHeight="1">
      <c r="A33" s="291"/>
      <c r="B33" s="287"/>
      <c r="C33" s="287"/>
      <c r="D33" s="287"/>
      <c r="E33" s="287"/>
      <c r="F33" s="287"/>
      <c r="G33" s="287"/>
      <c r="H33" s="287"/>
      <c r="I33" s="287"/>
      <c r="J33" s="292"/>
    </row>
    <row r="34" spans="1:10" ht="12.75" customHeight="1">
      <c r="A34" s="291"/>
      <c r="B34" s="287"/>
      <c r="C34" s="287"/>
      <c r="D34" s="287"/>
      <c r="E34" s="287"/>
      <c r="F34" s="287"/>
      <c r="G34" s="287"/>
      <c r="H34" s="287"/>
      <c r="I34" s="287"/>
      <c r="J34" s="292"/>
    </row>
    <row r="35" spans="1:10" ht="12.75" customHeight="1">
      <c r="A35" s="291"/>
      <c r="B35" s="287"/>
      <c r="C35" s="287"/>
      <c r="D35" s="287"/>
      <c r="E35" s="287"/>
      <c r="F35" s="287"/>
      <c r="G35" s="287"/>
      <c r="H35" s="287"/>
      <c r="I35" s="287"/>
      <c r="J35" s="292"/>
    </row>
    <row r="36" spans="1:10" ht="12.75" customHeight="1">
      <c r="A36" s="291"/>
      <c r="B36" s="287"/>
      <c r="C36" s="287"/>
      <c r="D36" s="287"/>
      <c r="E36" s="287"/>
      <c r="F36" s="287"/>
      <c r="G36" s="287"/>
      <c r="H36" s="287"/>
      <c r="I36" s="287"/>
      <c r="J36" s="292"/>
    </row>
    <row r="37" spans="1:10" ht="12.75" customHeight="1">
      <c r="A37" s="291"/>
      <c r="B37" s="287"/>
      <c r="C37" s="287"/>
      <c r="D37" s="287"/>
      <c r="E37" s="287"/>
      <c r="F37" s="287"/>
      <c r="G37" s="287"/>
      <c r="H37" s="287"/>
      <c r="I37" s="287"/>
      <c r="J37" s="292"/>
    </row>
    <row r="38" spans="1:10" ht="12.75" customHeight="1">
      <c r="A38" s="291"/>
      <c r="B38" s="287"/>
      <c r="C38" s="287"/>
      <c r="D38" s="287"/>
      <c r="E38" s="287"/>
      <c r="F38" s="287"/>
      <c r="G38" s="287"/>
      <c r="H38" s="287"/>
      <c r="I38" s="287"/>
      <c r="J38" s="292"/>
    </row>
    <row r="39" spans="1:10" ht="12.75" customHeight="1">
      <c r="A39" s="291"/>
      <c r="B39" s="287"/>
      <c r="C39" s="287"/>
      <c r="D39" s="287"/>
      <c r="E39" s="287"/>
      <c r="F39" s="287"/>
      <c r="G39" s="287"/>
      <c r="H39" s="287"/>
      <c r="I39" s="287"/>
      <c r="J39" s="292"/>
    </row>
    <row r="40" spans="1:10" ht="12.75" customHeight="1">
      <c r="A40" s="291"/>
      <c r="B40" s="287"/>
      <c r="C40" s="287"/>
      <c r="D40" s="287"/>
      <c r="E40" s="287"/>
      <c r="F40" s="287"/>
      <c r="G40" s="287"/>
      <c r="H40" s="287"/>
      <c r="I40" s="287"/>
      <c r="J40" s="292"/>
    </row>
    <row r="41" spans="1:10" ht="12.75" customHeight="1">
      <c r="A41" s="291"/>
      <c r="B41" s="287"/>
      <c r="C41" s="287"/>
      <c r="D41" s="287"/>
      <c r="E41" s="287"/>
      <c r="F41" s="287"/>
      <c r="G41" s="287"/>
      <c r="H41" s="287"/>
      <c r="I41" s="287"/>
      <c r="J41" s="292"/>
    </row>
    <row r="42" spans="1:10" ht="12.75" customHeight="1">
      <c r="A42" s="291"/>
      <c r="B42" s="287"/>
      <c r="C42" s="287"/>
      <c r="D42" s="287"/>
      <c r="E42" s="287"/>
      <c r="F42" s="287"/>
      <c r="G42" s="287"/>
      <c r="H42" s="287"/>
      <c r="I42" s="287"/>
      <c r="J42" s="292"/>
    </row>
    <row r="43" spans="1:10" ht="12.75" customHeight="1">
      <c r="A43" s="291"/>
      <c r="B43" s="287"/>
      <c r="C43" s="287"/>
      <c r="D43" s="287"/>
      <c r="E43" s="287"/>
      <c r="F43" s="287"/>
      <c r="G43" s="287"/>
      <c r="H43" s="287"/>
      <c r="I43" s="287"/>
      <c r="J43" s="292"/>
    </row>
    <row r="44" spans="1:10" ht="12.75" customHeight="1">
      <c r="A44" s="291"/>
      <c r="B44" s="287"/>
      <c r="C44" s="287"/>
      <c r="D44" s="287"/>
      <c r="E44" s="287"/>
      <c r="F44" s="287"/>
      <c r="G44" s="287"/>
      <c r="H44" s="287"/>
      <c r="I44" s="287"/>
      <c r="J44" s="292"/>
    </row>
    <row r="45" spans="1:10" ht="12.75" customHeight="1">
      <c r="A45" s="291"/>
      <c r="B45" s="287"/>
      <c r="C45" s="287"/>
      <c r="D45" s="287"/>
      <c r="E45" s="287"/>
      <c r="F45" s="287"/>
      <c r="G45" s="287"/>
      <c r="H45" s="287"/>
      <c r="I45" s="287"/>
      <c r="J45" s="292"/>
    </row>
    <row r="46" spans="1:10" ht="12.75" customHeight="1">
      <c r="A46" s="291"/>
      <c r="B46" s="287"/>
      <c r="C46" s="287"/>
      <c r="D46" s="287"/>
      <c r="E46" s="287"/>
      <c r="F46" s="287"/>
      <c r="G46" s="287"/>
      <c r="H46" s="287"/>
      <c r="I46" s="287"/>
      <c r="J46" s="292"/>
    </row>
    <row r="47" spans="1:10" ht="12.75" customHeight="1">
      <c r="A47" s="291"/>
      <c r="B47" s="287"/>
      <c r="C47" s="287"/>
      <c r="D47" s="287"/>
      <c r="E47" s="287"/>
      <c r="F47" s="287"/>
      <c r="G47" s="287"/>
      <c r="H47" s="287"/>
      <c r="I47" s="287"/>
      <c r="J47" s="292"/>
    </row>
    <row r="48" spans="1:10" ht="12.75" customHeight="1">
      <c r="A48" s="291"/>
      <c r="B48" s="287"/>
      <c r="C48" s="287"/>
      <c r="D48" s="287"/>
      <c r="E48" s="287"/>
      <c r="F48" s="287"/>
      <c r="G48" s="287"/>
      <c r="H48" s="287"/>
      <c r="I48" s="287"/>
      <c r="J48" s="292"/>
    </row>
    <row r="49" spans="1:10" ht="12.75" customHeight="1">
      <c r="A49" s="291"/>
      <c r="B49" s="287"/>
      <c r="C49" s="287"/>
      <c r="D49" s="287"/>
      <c r="E49" s="287"/>
      <c r="F49" s="287"/>
      <c r="G49" s="287"/>
      <c r="H49" s="287"/>
      <c r="I49" s="287"/>
      <c r="J49" s="292"/>
    </row>
    <row r="50" spans="1:10" ht="12.75" customHeight="1">
      <c r="A50" s="291"/>
      <c r="B50" s="287"/>
      <c r="C50" s="287"/>
      <c r="D50" s="287"/>
      <c r="E50" s="287"/>
      <c r="F50" s="287"/>
      <c r="G50" s="287"/>
      <c r="H50" s="287"/>
      <c r="I50" s="287"/>
      <c r="J50" s="292"/>
    </row>
    <row r="51" spans="1:10" ht="12.75" customHeight="1">
      <c r="A51" s="291"/>
      <c r="B51" s="287"/>
      <c r="C51" s="287"/>
      <c r="D51" s="287"/>
      <c r="E51" s="287"/>
      <c r="F51" s="287"/>
      <c r="G51" s="287"/>
      <c r="H51" s="287"/>
      <c r="I51" s="287"/>
      <c r="J51" s="292"/>
    </row>
    <row r="52" spans="1:10" ht="12.75" customHeight="1">
      <c r="A52" s="291"/>
      <c r="B52" s="287"/>
      <c r="C52" s="287"/>
      <c r="D52" s="287"/>
      <c r="E52" s="287"/>
      <c r="F52" s="287"/>
      <c r="G52" s="287"/>
      <c r="H52" s="287"/>
      <c r="I52" s="287"/>
      <c r="J52" s="292"/>
    </row>
    <row r="53" spans="1:10" ht="12.75" customHeight="1">
      <c r="A53" s="291"/>
      <c r="B53" s="287"/>
      <c r="C53" s="287"/>
      <c r="D53" s="287"/>
      <c r="E53" s="287"/>
      <c r="F53" s="287"/>
      <c r="G53" s="287"/>
      <c r="H53" s="287"/>
      <c r="I53" s="287"/>
      <c r="J53" s="292"/>
    </row>
    <row r="54" spans="1:10" ht="12.75" customHeight="1">
      <c r="A54" s="291"/>
      <c r="B54" s="287"/>
      <c r="C54" s="287"/>
      <c r="D54" s="287"/>
      <c r="E54" s="287"/>
      <c r="F54" s="287"/>
      <c r="G54" s="287"/>
      <c r="H54" s="287"/>
      <c r="I54" s="287"/>
      <c r="J54" s="292"/>
    </row>
    <row r="55" spans="1:10" ht="12.75" customHeight="1">
      <c r="A55" s="291"/>
      <c r="B55" s="287"/>
      <c r="C55" s="287"/>
      <c r="D55" s="287"/>
      <c r="E55" s="287"/>
      <c r="F55" s="287"/>
      <c r="G55" s="287"/>
      <c r="H55" s="287"/>
      <c r="I55" s="287"/>
      <c r="J55" s="292"/>
    </row>
    <row r="56" spans="1:10" ht="12.75" customHeight="1">
      <c r="A56" s="291"/>
      <c r="B56" s="287"/>
      <c r="C56" s="287"/>
      <c r="D56" s="287"/>
      <c r="E56" s="287"/>
      <c r="F56" s="287"/>
      <c r="G56" s="287"/>
      <c r="H56" s="287"/>
      <c r="I56" s="287"/>
      <c r="J56" s="292"/>
    </row>
    <row r="57" spans="1:10" ht="12.75" customHeight="1">
      <c r="A57" s="291"/>
      <c r="B57" s="287"/>
      <c r="C57" s="287"/>
      <c r="D57" s="287"/>
      <c r="E57" s="287"/>
      <c r="F57" s="287"/>
      <c r="G57" s="287"/>
      <c r="H57" s="287"/>
      <c r="I57" s="287"/>
      <c r="J57" s="292"/>
    </row>
    <row r="58" spans="1:10" ht="12.75" customHeight="1">
      <c r="A58" s="291"/>
      <c r="B58" s="287"/>
      <c r="C58" s="287"/>
      <c r="D58" s="287"/>
      <c r="E58" s="287"/>
      <c r="F58" s="287"/>
      <c r="G58" s="287"/>
      <c r="H58" s="287"/>
      <c r="I58" s="287"/>
      <c r="J58" s="292"/>
    </row>
    <row r="59" spans="1:10" ht="12.75" customHeight="1">
      <c r="A59" s="291"/>
      <c r="B59" s="287"/>
      <c r="C59" s="287"/>
      <c r="D59" s="287"/>
      <c r="E59" s="287"/>
      <c r="F59" s="287"/>
      <c r="G59" s="287"/>
      <c r="H59" s="287"/>
      <c r="I59" s="287"/>
      <c r="J59" s="292"/>
    </row>
    <row r="60" spans="1:10" ht="12.75" customHeight="1">
      <c r="A60" s="291"/>
      <c r="B60" s="287"/>
      <c r="C60" s="287"/>
      <c r="D60" s="287"/>
      <c r="E60" s="287"/>
      <c r="F60" s="287"/>
      <c r="G60" s="287"/>
      <c r="H60" s="287"/>
      <c r="I60" s="287"/>
      <c r="J60" s="292"/>
    </row>
    <row r="61" spans="1:10" ht="12.75" customHeight="1">
      <c r="A61" s="291"/>
      <c r="B61" s="287"/>
      <c r="C61" s="287"/>
      <c r="D61" s="287"/>
      <c r="E61" s="287"/>
      <c r="F61" s="287"/>
      <c r="G61" s="287"/>
      <c r="H61" s="287"/>
      <c r="I61" s="287"/>
      <c r="J61" s="292"/>
    </row>
    <row r="62" spans="1:10" ht="12.75" customHeight="1">
      <c r="A62" s="291"/>
      <c r="B62" s="287"/>
      <c r="C62" s="287"/>
      <c r="D62" s="287"/>
      <c r="E62" s="287"/>
      <c r="F62" s="287"/>
      <c r="G62" s="287"/>
      <c r="H62" s="287"/>
      <c r="I62" s="287"/>
      <c r="J62" s="292"/>
    </row>
    <row r="63" spans="1:10" ht="12.75" customHeight="1">
      <c r="A63" s="291"/>
      <c r="B63" s="287"/>
      <c r="C63" s="287"/>
      <c r="D63" s="287"/>
      <c r="E63" s="287"/>
      <c r="F63" s="287"/>
      <c r="G63" s="287"/>
      <c r="H63" s="287"/>
      <c r="I63" s="287"/>
      <c r="J63" s="292"/>
    </row>
    <row r="64" spans="1:10" ht="12.75" customHeight="1">
      <c r="A64" s="291"/>
      <c r="B64" s="287"/>
      <c r="C64" s="287"/>
      <c r="D64" s="287"/>
      <c r="E64" s="287"/>
      <c r="F64" s="287"/>
      <c r="G64" s="287"/>
      <c r="H64" s="287"/>
      <c r="I64" s="287"/>
      <c r="J64" s="292"/>
    </row>
    <row r="65" spans="1:10" ht="12.75" customHeight="1">
      <c r="A65" s="291"/>
      <c r="B65" s="287"/>
      <c r="C65" s="287"/>
      <c r="D65" s="287"/>
      <c r="E65" s="287"/>
      <c r="F65" s="287"/>
      <c r="G65" s="287"/>
      <c r="H65" s="287"/>
      <c r="I65" s="287"/>
      <c r="J65" s="292"/>
    </row>
    <row r="66" spans="1:10" ht="12.75" customHeight="1" thickBot="1">
      <c r="A66" s="293"/>
      <c r="B66" s="294"/>
      <c r="C66" s="294"/>
      <c r="D66" s="294"/>
      <c r="E66" s="294"/>
      <c r="F66" s="294"/>
      <c r="G66" s="294"/>
      <c r="H66" s="294"/>
      <c r="I66" s="294"/>
      <c r="J66" s="295"/>
    </row>
    <row r="67" spans="1:10" ht="12.75" customHeight="1">
      <c r="A67" s="130" t="s">
        <v>231</v>
      </c>
    </row>
    <row r="68" spans="1:10" ht="12.75" customHeight="1"/>
    <row r="69" spans="1:10" ht="12.75" customHeight="1"/>
    <row r="70" spans="1:10" ht="12.75" customHeight="1">
      <c r="A70" s="495" t="s">
        <v>730</v>
      </c>
    </row>
    <row r="71" spans="1:10" ht="12.75" customHeight="1"/>
    <row r="72" spans="1:10" ht="12.75" customHeight="1"/>
    <row r="73" spans="1:10" ht="12.75" customHeight="1"/>
    <row r="74" spans="1:10" ht="12.75" customHeight="1"/>
    <row r="75" spans="1:10" ht="12.75" customHeight="1"/>
    <row r="76" spans="1:10" ht="12.75" customHeight="1">
      <c r="J76" s="49" t="s">
        <v>932</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7" t="s">
        <v>906</v>
      </c>
      <c r="F1" s="26" t="str">
        <f>Naslovnica!A20</f>
        <v>Rujan 2012.</v>
      </c>
    </row>
    <row r="2" spans="1:7" ht="12.75" customHeight="1">
      <c r="A2" s="186" t="s">
        <v>907</v>
      </c>
      <c r="F2" s="31" t="str">
        <f>Naslovnica!A24</f>
        <v>September 2012</v>
      </c>
    </row>
    <row r="3" spans="1:7" ht="12.75" customHeight="1"/>
    <row r="4" spans="1:7" ht="12.75" customHeight="1">
      <c r="E4" s="683" t="s">
        <v>90</v>
      </c>
      <c r="F4" s="683"/>
    </row>
    <row r="5" spans="1:7" ht="13.5" customHeight="1">
      <c r="A5" s="691" t="s">
        <v>242</v>
      </c>
      <c r="B5" s="703" t="s">
        <v>243</v>
      </c>
      <c r="C5" s="703"/>
      <c r="D5" s="703"/>
      <c r="E5" s="703"/>
      <c r="F5" s="703"/>
    </row>
    <row r="6" spans="1:7" ht="33.75" customHeight="1">
      <c r="A6" s="691"/>
      <c r="B6" s="187" t="str">
        <f>Naslovnica!A20</f>
        <v>Rujan 2012.</v>
      </c>
      <c r="C6" s="187" t="str">
        <f>'4 Tablica 2 - Graf 2'!F5</f>
        <v>Kolovoz 2012.</v>
      </c>
      <c r="D6" s="187" t="s">
        <v>132</v>
      </c>
      <c r="E6" s="151" t="s">
        <v>244</v>
      </c>
      <c r="F6" s="188" t="s">
        <v>245</v>
      </c>
    </row>
    <row r="7" spans="1:7" ht="45" customHeight="1">
      <c r="A7" s="691"/>
      <c r="B7" s="153" t="str">
        <f>Naslovnica!A24</f>
        <v>September 2012</v>
      </c>
      <c r="C7" s="153" t="str">
        <f>'4 Tablica 2 - Graf 2'!F6</f>
        <v>August 2012</v>
      </c>
      <c r="D7" s="153" t="s">
        <v>246</v>
      </c>
      <c r="E7" s="98" t="s">
        <v>247</v>
      </c>
      <c r="F7" s="153" t="s">
        <v>248</v>
      </c>
    </row>
    <row r="8" spans="1:7">
      <c r="A8" s="189" t="s">
        <v>225</v>
      </c>
      <c r="B8" s="190">
        <v>2809.14921</v>
      </c>
      <c r="C8" s="190">
        <v>2796.4289100000001</v>
      </c>
      <c r="D8" s="191">
        <v>4.5487657327931696E-3</v>
      </c>
      <c r="E8" s="192">
        <v>191492.05002</v>
      </c>
      <c r="F8" s="191">
        <v>1.4888202364605191E-2</v>
      </c>
      <c r="G8" s="558"/>
    </row>
    <row r="9" spans="1:7">
      <c r="A9" s="189" t="s">
        <v>226</v>
      </c>
      <c r="B9" s="190">
        <v>7395.6500900000001</v>
      </c>
      <c r="C9" s="190">
        <v>7449.3030599999993</v>
      </c>
      <c r="D9" s="191">
        <v>-7.202414718243344E-3</v>
      </c>
      <c r="E9" s="192">
        <v>737747.80854000035</v>
      </c>
      <c r="F9" s="191">
        <v>1.0126142579896732E-2</v>
      </c>
      <c r="G9" s="558"/>
    </row>
    <row r="10" spans="1:7">
      <c r="A10" s="189" t="s">
        <v>249</v>
      </c>
      <c r="B10" s="190">
        <v>1015.01261</v>
      </c>
      <c r="C10" s="190">
        <v>938.40206999999998</v>
      </c>
      <c r="D10" s="191">
        <v>8.1639355292556059E-2</v>
      </c>
      <c r="E10" s="192">
        <v>148266.53519999998</v>
      </c>
      <c r="F10" s="193">
        <v>6.8930534105658544E-3</v>
      </c>
    </row>
    <row r="11" spans="1:7">
      <c r="A11" s="189" t="s">
        <v>228</v>
      </c>
      <c r="B11" s="190">
        <v>1164.5746399999998</v>
      </c>
      <c r="C11" s="190">
        <v>1115.46263</v>
      </c>
      <c r="D11" s="191">
        <v>4.4028377714455447E-2</v>
      </c>
      <c r="E11" s="192">
        <v>129874.44365</v>
      </c>
      <c r="F11" s="191">
        <v>9.0480601756305103E-3</v>
      </c>
    </row>
    <row r="12" spans="1:7">
      <c r="A12" s="189" t="s">
        <v>229</v>
      </c>
      <c r="B12" s="190">
        <v>913.40582999999992</v>
      </c>
      <c r="C12" s="190">
        <v>913.21636999999998</v>
      </c>
      <c r="D12" s="191">
        <v>2.0746452453535014E-4</v>
      </c>
      <c r="E12" s="192">
        <v>59385.693709999985</v>
      </c>
      <c r="F12" s="191">
        <v>1.5621174801207357E-2</v>
      </c>
    </row>
    <row r="13" spans="1:7">
      <c r="A13" s="194" t="s">
        <v>230</v>
      </c>
      <c r="B13" s="190">
        <v>4651.7758700000004</v>
      </c>
      <c r="C13" s="190">
        <v>4169.3383599999997</v>
      </c>
      <c r="D13" s="191">
        <v>0.11571080788943222</v>
      </c>
      <c r="E13" s="195">
        <v>712621.12283000001</v>
      </c>
      <c r="F13" s="191">
        <v>6.5705893764674925E-3</v>
      </c>
    </row>
    <row r="14" spans="1:7" ht="18.75" customHeight="1">
      <c r="A14" s="196" t="s">
        <v>168</v>
      </c>
      <c r="B14" s="197">
        <v>17949.56825</v>
      </c>
      <c r="C14" s="198">
        <v>17382.151399999999</v>
      </c>
      <c r="D14" s="199">
        <v>3.2643649047954026E-2</v>
      </c>
      <c r="E14" s="200">
        <v>1979387.6539500006</v>
      </c>
      <c r="F14" s="199">
        <v>9.1512285709462668E-3</v>
      </c>
    </row>
    <row r="15" spans="1:7" ht="12.75" customHeight="1">
      <c r="A15" s="90" t="s">
        <v>250</v>
      </c>
      <c r="B15" s="91"/>
      <c r="C15" s="93"/>
      <c r="D15" s="93"/>
      <c r="E15" s="93"/>
      <c r="F15" s="93"/>
      <c r="G15" s="93"/>
    </row>
    <row r="16" spans="1:7" ht="22.5" customHeight="1">
      <c r="A16" s="704" t="s">
        <v>251</v>
      </c>
      <c r="B16" s="704"/>
      <c r="C16" s="704"/>
      <c r="D16" s="704"/>
      <c r="E16" s="704"/>
      <c r="F16" s="704"/>
      <c r="G16" s="201"/>
    </row>
    <row r="17" spans="1:7" ht="12.75" customHeight="1">
      <c r="A17" s="699" t="s">
        <v>252</v>
      </c>
      <c r="B17" s="700"/>
      <c r="C17" s="700"/>
      <c r="D17" s="700"/>
      <c r="E17" s="700"/>
      <c r="F17" s="700"/>
      <c r="G17" s="202"/>
    </row>
    <row r="18" spans="1:7" ht="12.75" customHeight="1">
      <c r="A18" s="701" t="s">
        <v>253</v>
      </c>
      <c r="B18" s="702"/>
      <c r="C18" s="702"/>
      <c r="D18" s="702"/>
      <c r="E18" s="702"/>
      <c r="F18" s="702"/>
      <c r="G18" s="203"/>
    </row>
    <row r="19" spans="1:7" ht="12.75" customHeight="1">
      <c r="A19" s="699" t="s">
        <v>254</v>
      </c>
      <c r="B19" s="700"/>
      <c r="C19" s="700"/>
      <c r="D19" s="700"/>
      <c r="E19" s="700"/>
      <c r="F19" s="700"/>
      <c r="G19" s="202"/>
    </row>
    <row r="20" spans="1:7" ht="12.75" customHeight="1"/>
    <row r="21" spans="1:7" ht="12.75" customHeight="1">
      <c r="A21" s="204" t="s">
        <v>908</v>
      </c>
      <c r="F21" s="26" t="str">
        <f>Naslovnica!A20</f>
        <v>Rujan 2012.</v>
      </c>
    </row>
    <row r="22" spans="1:7" ht="12.75" customHeight="1">
      <c r="A22" s="186" t="s">
        <v>909</v>
      </c>
      <c r="F22" s="31" t="str">
        <f>Naslovnica!A24</f>
        <v>September 2012</v>
      </c>
    </row>
    <row r="23" spans="1:7" ht="12.75" customHeight="1"/>
    <row r="24" spans="1:7" ht="12.75" customHeight="1"/>
    <row r="25" spans="1:7" ht="12.75" customHeight="1"/>
    <row r="26" spans="1:7" ht="12.75" customHeight="1">
      <c r="G26" s="558"/>
    </row>
    <row r="27" spans="1:7" ht="12.75" customHeight="1">
      <c r="G27" s="558"/>
    </row>
    <row r="28" spans="1:7" ht="12.75" customHeight="1">
      <c r="G28" s="55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90" t="s">
        <v>250</v>
      </c>
    </row>
    <row r="42" spans="1:1" ht="12.75" customHeight="1"/>
    <row r="43" spans="1:1" ht="12.75" customHeight="1"/>
    <row r="44" spans="1:1" ht="12.75" customHeight="1"/>
    <row r="45" spans="1:1" ht="12.75" customHeight="1"/>
    <row r="46" spans="1:1" ht="12.75" customHeight="1">
      <c r="A46" s="495" t="s">
        <v>730</v>
      </c>
    </row>
    <row r="47" spans="1:1" ht="12.75" customHeight="1"/>
    <row r="48" spans="1:1" ht="12.75" customHeight="1"/>
    <row r="49" spans="6:6" ht="12.75" customHeight="1"/>
    <row r="53" spans="6:6">
      <c r="F53" s="158" t="s">
        <v>933</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5"/>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31" t="s">
        <v>910</v>
      </c>
      <c r="G1" s="26" t="str">
        <f>Naslovnica!A20</f>
        <v>Rujan 2012.</v>
      </c>
    </row>
    <row r="2" spans="1:8" ht="12.75" customHeight="1">
      <c r="A2" s="27" t="s">
        <v>911</v>
      </c>
      <c r="G2" s="31" t="str">
        <f>Naslovnica!A24</f>
        <v>September 2012</v>
      </c>
    </row>
    <row r="3" spans="1:8" ht="12.75" customHeight="1"/>
    <row r="4" spans="1:8" ht="12.75" customHeight="1"/>
    <row r="5" spans="1:8" ht="15" customHeight="1">
      <c r="A5" s="684" t="s">
        <v>255</v>
      </c>
      <c r="B5" s="685" t="s">
        <v>258</v>
      </c>
      <c r="C5" s="685"/>
      <c r="D5" s="685"/>
      <c r="E5" s="685"/>
      <c r="F5" s="685"/>
      <c r="G5" s="685"/>
    </row>
    <row r="6" spans="1:8">
      <c r="A6" s="684"/>
      <c r="B6" s="689" t="str">
        <f>Naslovnica!A20</f>
        <v>Rujan 2012.</v>
      </c>
      <c r="C6" s="663"/>
      <c r="D6" s="689" t="str">
        <f>'4 Tablica 2 - Graf 2'!F5</f>
        <v>Kolovoz 2012.</v>
      </c>
      <c r="E6" s="663"/>
      <c r="F6" s="705" t="s">
        <v>256</v>
      </c>
      <c r="G6" s="705"/>
    </row>
    <row r="7" spans="1:8">
      <c r="A7" s="684"/>
      <c r="B7" s="686" t="str">
        <f>Naslovnica!A24</f>
        <v>September 2012</v>
      </c>
      <c r="C7" s="663"/>
      <c r="D7" s="706" t="str">
        <f>'4 Tablica 2 - Graf 2'!F6</f>
        <v>August 2012</v>
      </c>
      <c r="E7" s="663"/>
      <c r="F7" s="707" t="s">
        <v>257</v>
      </c>
      <c r="G7" s="707"/>
    </row>
    <row r="8" spans="1:8">
      <c r="A8" s="684"/>
      <c r="B8" s="154" t="s">
        <v>157</v>
      </c>
      <c r="C8" s="154" t="s">
        <v>158</v>
      </c>
      <c r="D8" s="154" t="s">
        <v>157</v>
      </c>
      <c r="E8" s="154" t="s">
        <v>158</v>
      </c>
      <c r="F8" s="154" t="s">
        <v>157</v>
      </c>
      <c r="G8" s="154" t="s">
        <v>159</v>
      </c>
    </row>
    <row r="9" spans="1:8">
      <c r="A9" s="684"/>
      <c r="B9" s="152" t="s">
        <v>160</v>
      </c>
      <c r="C9" s="152" t="s">
        <v>161</v>
      </c>
      <c r="D9" s="152" t="s">
        <v>160</v>
      </c>
      <c r="E9" s="152" t="s">
        <v>161</v>
      </c>
      <c r="F9" s="152" t="s">
        <v>160</v>
      </c>
      <c r="G9" s="152" t="s">
        <v>162</v>
      </c>
    </row>
    <row r="10" spans="1:8">
      <c r="A10" s="136" t="s">
        <v>225</v>
      </c>
      <c r="B10" s="205">
        <v>183724.03081999999</v>
      </c>
      <c r="C10" s="206">
        <v>9.5495500429283037E-2</v>
      </c>
      <c r="D10" s="205">
        <v>174166.06731000001</v>
      </c>
      <c r="E10" s="207">
        <v>9.4697582842944161E-2</v>
      </c>
      <c r="F10" s="208">
        <v>9557.9635099999723</v>
      </c>
      <c r="G10" s="207">
        <v>5.4878448239791933E-2</v>
      </c>
      <c r="H10" s="558"/>
    </row>
    <row r="11" spans="1:8">
      <c r="A11" s="136" t="s">
        <v>226</v>
      </c>
      <c r="B11" s="205">
        <v>818593.89330999996</v>
      </c>
      <c r="C11" s="206">
        <v>0.42548616607797529</v>
      </c>
      <c r="D11" s="209">
        <v>787603.02482000005</v>
      </c>
      <c r="E11" s="207">
        <v>0.4282355561114688</v>
      </c>
      <c r="F11" s="208">
        <v>30990.868489999906</v>
      </c>
      <c r="G11" s="207">
        <v>3.9348336044141785E-2</v>
      </c>
      <c r="H11" s="558"/>
    </row>
    <row r="12" spans="1:8">
      <c r="A12" s="136" t="s">
        <v>249</v>
      </c>
      <c r="B12" s="205">
        <v>117753.15768</v>
      </c>
      <c r="C12" s="206">
        <v>6.1205366927731084E-2</v>
      </c>
      <c r="D12" s="209">
        <v>115205.12879999999</v>
      </c>
      <c r="E12" s="207">
        <v>6.2639338402536562E-2</v>
      </c>
      <c r="F12" s="208">
        <v>2548.0288800000126</v>
      </c>
      <c r="G12" s="207">
        <v>2.2117321568412729E-2</v>
      </c>
    </row>
    <row r="13" spans="1:8">
      <c r="A13" s="136" t="s">
        <v>228</v>
      </c>
      <c r="B13" s="205">
        <v>121399.67711</v>
      </c>
      <c r="C13" s="206">
        <v>6.3100743358559128E-2</v>
      </c>
      <c r="D13" s="209">
        <v>115571.77090999999</v>
      </c>
      <c r="E13" s="207">
        <v>6.2838689068953332E-2</v>
      </c>
      <c r="F13" s="208">
        <v>5827.9062000000122</v>
      </c>
      <c r="G13" s="207">
        <v>5.0426727514095271E-2</v>
      </c>
    </row>
    <row r="14" spans="1:8">
      <c r="A14" s="136" t="s">
        <v>229</v>
      </c>
      <c r="B14" s="205">
        <v>54543.219669999999</v>
      </c>
      <c r="C14" s="206">
        <v>2.8340303627477099E-2</v>
      </c>
      <c r="D14" s="209">
        <v>52199.06061</v>
      </c>
      <c r="E14" s="207">
        <v>2.8381675849871599E-2</v>
      </c>
      <c r="F14" s="208">
        <v>2344.1590599999981</v>
      </c>
      <c r="G14" s="207">
        <v>4.4908069850416288E-2</v>
      </c>
    </row>
    <row r="15" spans="1:8">
      <c r="A15" s="136" t="s">
        <v>230</v>
      </c>
      <c r="B15" s="205">
        <v>627888.50890000002</v>
      </c>
      <c r="C15" s="206">
        <v>0.32636191957897431</v>
      </c>
      <c r="D15" s="210">
        <v>594436.70997000008</v>
      </c>
      <c r="E15" s="207">
        <v>0.32320715772422554</v>
      </c>
      <c r="F15" s="208">
        <v>33451.798929999932</v>
      </c>
      <c r="G15" s="207">
        <v>5.6274786480949635E-2</v>
      </c>
    </row>
    <row r="16" spans="1:8" ht="18.75" customHeight="1">
      <c r="A16" s="211" t="s">
        <v>168</v>
      </c>
      <c r="B16" s="212">
        <v>1923902.48749</v>
      </c>
      <c r="C16" s="199">
        <v>1</v>
      </c>
      <c r="D16" s="213">
        <v>1839181.76242</v>
      </c>
      <c r="E16" s="214">
        <v>1</v>
      </c>
      <c r="F16" s="213">
        <v>84720.725069999928</v>
      </c>
      <c r="G16" s="214">
        <v>4.6064356879292001E-2</v>
      </c>
    </row>
    <row r="17" spans="1:8" ht="12.75" customHeight="1">
      <c r="A17" s="143" t="s">
        <v>185</v>
      </c>
    </row>
    <row r="18" spans="1:8" ht="12.75" customHeight="1"/>
    <row r="19" spans="1:8" ht="12.75" customHeight="1">
      <c r="A19" s="131" t="s">
        <v>912</v>
      </c>
      <c r="G19" s="26" t="str">
        <f>Naslovnica!A20</f>
        <v>Rujan 2012.</v>
      </c>
    </row>
    <row r="20" spans="1:8" ht="12.75" customHeight="1">
      <c r="A20" s="27" t="s">
        <v>913</v>
      </c>
      <c r="G20" s="31" t="str">
        <f>Naslovnica!A24</f>
        <v>September 2012</v>
      </c>
    </row>
    <row r="21" spans="1:8" ht="12.75" customHeight="1"/>
    <row r="22" spans="1:8" ht="12.75" customHeight="1"/>
    <row r="23" spans="1:8" ht="12.75" customHeight="1"/>
    <row r="24" spans="1:8" ht="12.75" customHeight="1"/>
    <row r="25" spans="1:8" ht="12.75" customHeight="1">
      <c r="H25" s="558"/>
    </row>
    <row r="26" spans="1:8" ht="12.75" customHeight="1">
      <c r="G26" s="558"/>
    </row>
    <row r="27" spans="1:8" ht="12.75" customHeight="1"/>
    <row r="28" spans="1:8" ht="12.75" customHeight="1">
      <c r="G28" s="501"/>
      <c r="H28" s="501"/>
    </row>
    <row r="29" spans="1:8" ht="12.75" customHeight="1">
      <c r="G29" s="501"/>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c r="A39" s="545" t="s">
        <v>185</v>
      </c>
    </row>
    <row r="40" spans="1:8" ht="12.75" customHeight="1">
      <c r="A40" s="143"/>
    </row>
    <row r="41" spans="1:8" ht="12.75" customHeight="1">
      <c r="A41" s="22" t="s">
        <v>914</v>
      </c>
      <c r="G41" s="26" t="str">
        <f>Naslovnica!A20</f>
        <v>Rujan 2012.</v>
      </c>
    </row>
    <row r="42" spans="1:8" ht="12.75" customHeight="1">
      <c r="A42" s="27" t="s">
        <v>915</v>
      </c>
      <c r="G42" s="31" t="str">
        <f>Naslovnica!A24</f>
        <v>September 2012</v>
      </c>
    </row>
    <row r="43" spans="1:8" ht="12.75" customHeight="1"/>
    <row r="44" spans="1:8" ht="12.75" customHeight="1"/>
    <row r="45" spans="1:8" ht="12.75" customHeight="1"/>
    <row r="46" spans="1:8" ht="12.75" customHeight="1"/>
    <row r="47" spans="1:8" ht="12.75" customHeight="1">
      <c r="G47" s="558"/>
    </row>
    <row r="48" spans="1:8" ht="12.75" customHeight="1">
      <c r="G48" s="501"/>
      <c r="H48" s="558"/>
    </row>
    <row r="49" spans="1:8" ht="12.75" customHeight="1">
      <c r="G49" s="501"/>
      <c r="H49" s="501"/>
    </row>
    <row r="50" spans="1:8" ht="12.75" customHeight="1"/>
    <row r="51" spans="1:8" ht="12.75" customHeight="1">
      <c r="G51" s="501"/>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c r="A61" s="545" t="s">
        <v>185</v>
      </c>
    </row>
    <row r="62" spans="1:8" ht="12.75" customHeight="1">
      <c r="A62" s="573"/>
    </row>
    <row r="64" spans="1:8">
      <c r="A64" s="495" t="s">
        <v>730</v>
      </c>
    </row>
    <row r="65" spans="7:7">
      <c r="G65" s="158" t="s">
        <v>934</v>
      </c>
    </row>
  </sheetData>
  <mergeCells count="8">
    <mergeCell ref="A5:A9"/>
    <mergeCell ref="B5:G5"/>
    <mergeCell ref="B6:C6"/>
    <mergeCell ref="D6:E6"/>
    <mergeCell ref="F6:G6"/>
    <mergeCell ref="B7:C7"/>
    <mergeCell ref="D7:E7"/>
    <mergeCell ref="F7:G7"/>
  </mergeCells>
  <hyperlinks>
    <hyperlink ref="A64" location="'2 Sadržaj'!A1" display="Sadržaj / Contents"/>
  </hyperlinks>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31" t="s">
        <v>916</v>
      </c>
      <c r="I1" s="26" t="str">
        <f>Naslovnica!A20</f>
        <v>Rujan 2012.</v>
      </c>
    </row>
    <row r="2" spans="1:10" ht="12.75" customHeight="1">
      <c r="A2" s="27" t="s">
        <v>917</v>
      </c>
      <c r="I2" s="31" t="str">
        <f>Naslovnica!A24</f>
        <v>September 2012</v>
      </c>
    </row>
    <row r="3" spans="1:10" ht="12.75" customHeight="1"/>
    <row r="4" spans="1:10" ht="35.25" customHeight="1">
      <c r="A4" s="151"/>
      <c r="B4" s="673" t="s">
        <v>259</v>
      </c>
      <c r="C4" s="673"/>
      <c r="D4" s="693" t="s">
        <v>260</v>
      </c>
      <c r="E4" s="693"/>
      <c r="F4" s="693"/>
      <c r="G4" s="693"/>
      <c r="H4" s="693"/>
      <c r="I4" s="151"/>
    </row>
    <row r="5" spans="1:10" ht="45">
      <c r="A5" s="151" t="s">
        <v>255</v>
      </c>
      <c r="B5" s="151" t="str">
        <f>Naslovnica!A20</f>
        <v>Rujan 2012.</v>
      </c>
      <c r="C5" s="126" t="str">
        <f>'4 Tablica 2 - Graf 2'!F5</f>
        <v>Kolovoz 2012.</v>
      </c>
      <c r="D5" s="151" t="str">
        <f>Naslovnica!A20</f>
        <v>Rujan 2012.</v>
      </c>
      <c r="E5" s="126" t="str">
        <f>'4 Tablica 2 - Graf 2'!F5</f>
        <v>Kolovoz 2012.</v>
      </c>
      <c r="F5" s="151" t="s">
        <v>261</v>
      </c>
      <c r="G5" s="151" t="s">
        <v>262</v>
      </c>
      <c r="H5" s="156" t="s">
        <v>263</v>
      </c>
      <c r="I5" s="156" t="s">
        <v>264</v>
      </c>
    </row>
    <row r="6" spans="1:10" ht="34.5" customHeight="1">
      <c r="A6" s="151"/>
      <c r="B6" s="97" t="str">
        <f>Naslovnica!A24</f>
        <v>September 2012</v>
      </c>
      <c r="C6" s="127" t="str">
        <f>'4 Tablica 2 - Graf 2'!F6</f>
        <v>August 2012</v>
      </c>
      <c r="D6" s="97" t="str">
        <f>Naslovnica!A24</f>
        <v>September 2012</v>
      </c>
      <c r="E6" s="127" t="str">
        <f>'4 Tablica 2 - Graf 2'!F6</f>
        <v>August 2012</v>
      </c>
      <c r="F6" s="97" t="s">
        <v>265</v>
      </c>
      <c r="G6" s="97" t="s">
        <v>266</v>
      </c>
      <c r="H6" s="98" t="s">
        <v>267</v>
      </c>
      <c r="I6" s="153" t="s">
        <v>268</v>
      </c>
    </row>
    <row r="7" spans="1:10" ht="22.5">
      <c r="A7" s="215" t="s">
        <v>225</v>
      </c>
      <c r="B7" s="216">
        <v>189.74549999999999</v>
      </c>
      <c r="C7" s="216">
        <v>181.91290000000001</v>
      </c>
      <c r="D7" s="217">
        <v>4.3056869523821373E-2</v>
      </c>
      <c r="E7" s="217">
        <v>9.7778868218620918E-3</v>
      </c>
      <c r="F7" s="217">
        <v>0.15649183671106037</v>
      </c>
      <c r="G7" s="217">
        <v>0.14353910695161698</v>
      </c>
      <c r="H7" s="217">
        <v>7.5208624889257836E-2</v>
      </c>
      <c r="I7" s="218">
        <v>37958</v>
      </c>
      <c r="J7" s="558"/>
    </row>
    <row r="8" spans="1:10" ht="22.5">
      <c r="A8" s="215" t="s">
        <v>226</v>
      </c>
      <c r="B8" s="219">
        <v>213.0531</v>
      </c>
      <c r="C8" s="219">
        <v>206.45050000000001</v>
      </c>
      <c r="D8" s="217">
        <v>3.1981516150360489E-2</v>
      </c>
      <c r="E8" s="217">
        <v>2.3168051393069877E-3</v>
      </c>
      <c r="F8" s="217">
        <v>0.11392392488690994</v>
      </c>
      <c r="G8" s="217">
        <v>0.12034443319705002</v>
      </c>
      <c r="H8" s="217">
        <v>8.7562594519829506E-2</v>
      </c>
      <c r="I8" s="218">
        <v>37893</v>
      </c>
      <c r="J8" s="558"/>
    </row>
    <row r="9" spans="1:10" ht="33.75">
      <c r="A9" s="215" t="s">
        <v>249</v>
      </c>
      <c r="B9" s="219">
        <v>124.2176</v>
      </c>
      <c r="C9" s="219">
        <v>121.5817</v>
      </c>
      <c r="D9" s="217">
        <v>2.1680071918718014E-2</v>
      </c>
      <c r="E9" s="217">
        <v>5.9372468747957985E-3</v>
      </c>
      <c r="F9" s="217">
        <v>5.8453819778182314E-2</v>
      </c>
      <c r="G9" s="217">
        <v>4.4090169039632032E-2</v>
      </c>
      <c r="H9" s="217">
        <v>2.4585675510610194E-2</v>
      </c>
      <c r="I9" s="218">
        <v>37923</v>
      </c>
    </row>
    <row r="10" spans="1:10" ht="33.75">
      <c r="A10" s="215" t="s">
        <v>228</v>
      </c>
      <c r="B10" s="219">
        <v>148.251</v>
      </c>
      <c r="C10" s="219">
        <v>142.26</v>
      </c>
      <c r="D10" s="217">
        <v>4.2113032475748824E-2</v>
      </c>
      <c r="E10" s="217">
        <v>1.2702561868395579E-2</v>
      </c>
      <c r="F10" s="220">
        <v>0.14304857673100346</v>
      </c>
      <c r="G10" s="217">
        <v>0.14016778234439986</v>
      </c>
      <c r="H10" s="217">
        <v>5.350942234749545E-2</v>
      </c>
      <c r="I10" s="218">
        <v>38425</v>
      </c>
    </row>
    <row r="11" spans="1:10" ht="33.75">
      <c r="A11" s="215" t="s">
        <v>229</v>
      </c>
      <c r="B11" s="219">
        <v>152.0823</v>
      </c>
      <c r="C11" s="219">
        <v>147.4384</v>
      </c>
      <c r="D11" s="217">
        <v>3.1497221890633753E-2</v>
      </c>
      <c r="E11" s="217">
        <v>9.5021862286084335E-3</v>
      </c>
      <c r="F11" s="220">
        <v>0.12167000035401987</v>
      </c>
      <c r="G11" s="217">
        <v>0.13347916495867285</v>
      </c>
      <c r="H11" s="217">
        <v>5.7074134506356344E-2</v>
      </c>
      <c r="I11" s="218">
        <v>38425</v>
      </c>
    </row>
    <row r="12" spans="1:10" ht="22.5">
      <c r="A12" s="215" t="s">
        <v>230</v>
      </c>
      <c r="B12" s="219">
        <v>162.40770000000001</v>
      </c>
      <c r="C12" s="219">
        <v>154.04490000000001</v>
      </c>
      <c r="D12" s="217">
        <v>5.4288067959406661E-2</v>
      </c>
      <c r="E12" s="217">
        <v>1.8887252080426187E-3</v>
      </c>
      <c r="F12" s="217">
        <v>7.9893717962954192E-2</v>
      </c>
      <c r="G12" s="217">
        <v>7.9732180609886738E-2</v>
      </c>
      <c r="H12" s="217">
        <v>4.8893112796191129E-2</v>
      </c>
      <c r="I12" s="218">
        <v>37474</v>
      </c>
    </row>
    <row r="13" spans="1:10" ht="12.75" customHeight="1">
      <c r="A13" s="143" t="s">
        <v>185</v>
      </c>
    </row>
    <row r="14" spans="1:10" ht="12.75" customHeight="1"/>
    <row r="15" spans="1:10" ht="21" customHeight="1">
      <c r="A15" s="709" t="s">
        <v>269</v>
      </c>
      <c r="B15" s="709"/>
      <c r="C15" s="709"/>
      <c r="D15" s="709"/>
      <c r="E15" s="709"/>
      <c r="F15" s="709"/>
      <c r="G15" s="709"/>
      <c r="H15" s="709"/>
      <c r="I15" s="709"/>
    </row>
    <row r="16" spans="1:10" ht="21.75" customHeight="1">
      <c r="A16" s="708" t="s">
        <v>270</v>
      </c>
      <c r="B16" s="708"/>
      <c r="C16" s="708"/>
      <c r="D16" s="708"/>
      <c r="E16" s="708"/>
      <c r="F16" s="708"/>
      <c r="G16" s="708"/>
      <c r="H16" s="708"/>
      <c r="I16" s="708"/>
    </row>
    <row r="17" spans="1:10" ht="19.5" customHeight="1">
      <c r="A17" s="709" t="s">
        <v>271</v>
      </c>
      <c r="B17" s="709"/>
      <c r="C17" s="709"/>
      <c r="D17" s="709"/>
      <c r="E17" s="709"/>
      <c r="F17" s="709"/>
      <c r="G17" s="709"/>
      <c r="H17" s="709"/>
      <c r="I17" s="709"/>
    </row>
    <row r="18" spans="1:10" ht="19.5" customHeight="1">
      <c r="A18" s="708" t="s">
        <v>272</v>
      </c>
      <c r="B18" s="708"/>
      <c r="C18" s="708"/>
      <c r="D18" s="708"/>
      <c r="E18" s="708"/>
      <c r="F18" s="708"/>
      <c r="G18" s="708"/>
      <c r="H18" s="708"/>
      <c r="I18" s="708"/>
    </row>
    <row r="19" spans="1:10" ht="12.75" customHeight="1"/>
    <row r="20" spans="1:10" ht="12.75" customHeight="1">
      <c r="A20" s="144"/>
      <c r="I20" s="26"/>
    </row>
    <row r="21" spans="1:10" ht="12.75" customHeight="1">
      <c r="A21" s="495" t="s">
        <v>730</v>
      </c>
      <c r="I21" s="31"/>
      <c r="J21" s="581"/>
    </row>
    <row r="22" spans="1:10" ht="12.75" customHeight="1"/>
    <row r="23" spans="1:10" ht="12.75" customHeight="1"/>
    <row r="24" spans="1:10" ht="12.75" customHeight="1">
      <c r="B24" s="581"/>
    </row>
    <row r="25" spans="1:10" ht="12.75" customHeight="1"/>
    <row r="26" spans="1:10" ht="12.75" customHeight="1">
      <c r="J26" s="501"/>
    </row>
    <row r="27" spans="1:10" ht="12.75" customHeight="1">
      <c r="J27" s="501"/>
    </row>
    <row r="28" spans="1:10" ht="12.75" customHeight="1">
      <c r="J28" s="558"/>
    </row>
    <row r="29" spans="1:10" ht="12.75" customHeight="1">
      <c r="J29" s="501"/>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545"/>
    </row>
    <row r="41" spans="1:9" ht="12.75" customHeight="1">
      <c r="A41" s="143"/>
      <c r="B41" s="545"/>
    </row>
    <row r="42" spans="1:9" ht="12.75" customHeight="1"/>
    <row r="43" spans="1:9" ht="12.75" customHeight="1"/>
    <row r="44" spans="1:9" ht="12.75" customHeight="1"/>
    <row r="45" spans="1:9" ht="12.75" customHeight="1">
      <c r="I45" s="158" t="s">
        <v>935</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57"/>
  <sheetViews>
    <sheetView showGridLines="0" zoomScaleNormal="100" workbookViewId="0"/>
  </sheetViews>
  <sheetFormatPr defaultRowHeight="15"/>
  <cols>
    <col min="1" max="1" width="13"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21" t="s">
        <v>918</v>
      </c>
      <c r="O1" s="26" t="str">
        <f>Naslovnica!A20</f>
        <v>Rujan 2012.</v>
      </c>
    </row>
    <row r="2" spans="1:16" ht="12.75" customHeight="1">
      <c r="A2" s="81" t="s">
        <v>919</v>
      </c>
      <c r="O2" s="31" t="str">
        <f>Naslovnica!A24</f>
        <v>September 2012</v>
      </c>
    </row>
    <row r="3" spans="1:16" ht="12.75" customHeight="1"/>
    <row r="4" spans="1:16" ht="12.75" customHeight="1">
      <c r="K4" s="710" t="s">
        <v>194</v>
      </c>
      <c r="L4" s="711"/>
      <c r="M4" s="711"/>
      <c r="N4" s="711"/>
      <c r="O4" s="711"/>
    </row>
    <row r="5" spans="1:16" ht="21" customHeight="1">
      <c r="A5" s="712" t="s">
        <v>273</v>
      </c>
      <c r="B5" s="673" t="s">
        <v>274</v>
      </c>
      <c r="C5" s="673"/>
      <c r="D5" s="673" t="s">
        <v>275</v>
      </c>
      <c r="E5" s="713"/>
      <c r="F5" s="673" t="s">
        <v>276</v>
      </c>
      <c r="G5" s="673"/>
      <c r="H5" s="673" t="s">
        <v>277</v>
      </c>
      <c r="I5" s="673"/>
      <c r="J5" s="673" t="s">
        <v>278</v>
      </c>
      <c r="K5" s="673"/>
      <c r="L5" s="673" t="s">
        <v>279</v>
      </c>
      <c r="M5" s="673"/>
      <c r="N5" s="673" t="s">
        <v>147</v>
      </c>
      <c r="O5" s="673"/>
    </row>
    <row r="6" spans="1:16">
      <c r="A6" s="712"/>
      <c r="B6" s="222" t="s">
        <v>192</v>
      </c>
      <c r="C6" s="222" t="s">
        <v>193</v>
      </c>
      <c r="D6" s="222" t="s">
        <v>192</v>
      </c>
      <c r="E6" s="222" t="s">
        <v>193</v>
      </c>
      <c r="F6" s="222" t="s">
        <v>192</v>
      </c>
      <c r="G6" s="222" t="s">
        <v>193</v>
      </c>
      <c r="H6" s="222" t="s">
        <v>192</v>
      </c>
      <c r="I6" s="222" t="s">
        <v>193</v>
      </c>
      <c r="J6" s="222" t="s">
        <v>192</v>
      </c>
      <c r="K6" s="222" t="s">
        <v>193</v>
      </c>
      <c r="L6" s="222" t="s">
        <v>192</v>
      </c>
      <c r="M6" s="222" t="s">
        <v>193</v>
      </c>
      <c r="N6" s="222" t="s">
        <v>192</v>
      </c>
      <c r="O6" s="222" t="s">
        <v>193</v>
      </c>
    </row>
    <row r="7" spans="1:16">
      <c r="A7" s="712"/>
      <c r="B7" s="223" t="s">
        <v>160</v>
      </c>
      <c r="C7" s="223" t="s">
        <v>161</v>
      </c>
      <c r="D7" s="223" t="s">
        <v>160</v>
      </c>
      <c r="E7" s="223" t="s">
        <v>161</v>
      </c>
      <c r="F7" s="223" t="s">
        <v>160</v>
      </c>
      <c r="G7" s="223" t="s">
        <v>161</v>
      </c>
      <c r="H7" s="223" t="s">
        <v>160</v>
      </c>
      <c r="I7" s="223" t="s">
        <v>161</v>
      </c>
      <c r="J7" s="223" t="s">
        <v>160</v>
      </c>
      <c r="K7" s="223" t="s">
        <v>161</v>
      </c>
      <c r="L7" s="223" t="s">
        <v>160</v>
      </c>
      <c r="M7" s="223" t="s">
        <v>161</v>
      </c>
      <c r="N7" s="223" t="s">
        <v>160</v>
      </c>
      <c r="O7" s="223" t="s">
        <v>161</v>
      </c>
    </row>
    <row r="8" spans="1:16" ht="23.25" customHeight="1">
      <c r="A8" s="224" t="s">
        <v>280</v>
      </c>
      <c r="B8" s="225">
        <v>183282.69346000001</v>
      </c>
      <c r="C8" s="226">
        <v>0.98361110096806881</v>
      </c>
      <c r="D8" s="225">
        <v>688226.12382999994</v>
      </c>
      <c r="E8" s="226">
        <v>0.83271579213686653</v>
      </c>
      <c r="F8" s="225">
        <v>107175.54444999999</v>
      </c>
      <c r="G8" s="227">
        <v>0.90700042688254368</v>
      </c>
      <c r="H8" s="225">
        <v>123060.68256999998</v>
      </c>
      <c r="I8" s="226">
        <v>0.93946914102264345</v>
      </c>
      <c r="J8" s="225">
        <v>55326.997370000012</v>
      </c>
      <c r="K8" s="226">
        <v>1</v>
      </c>
      <c r="L8" s="225">
        <v>582906.53709</v>
      </c>
      <c r="M8" s="226">
        <v>0.92221963423409681</v>
      </c>
      <c r="N8" s="225">
        <v>1739978.5787700003</v>
      </c>
      <c r="O8" s="226">
        <v>0.89258467936338548</v>
      </c>
      <c r="P8" s="558"/>
    </row>
    <row r="9" spans="1:16" hidden="1">
      <c r="A9" s="224"/>
      <c r="B9" s="225"/>
      <c r="C9" s="225"/>
      <c r="D9" s="225"/>
      <c r="E9" s="225"/>
      <c r="F9" s="225"/>
      <c r="G9" s="228"/>
      <c r="H9" s="225"/>
      <c r="I9" s="225"/>
      <c r="J9" s="225"/>
      <c r="K9" s="225"/>
      <c r="L9" s="225"/>
      <c r="M9" s="225"/>
      <c r="N9" s="225"/>
      <c r="O9" s="225"/>
    </row>
    <row r="10" spans="1:16" ht="36">
      <c r="A10" s="224" t="s">
        <v>281</v>
      </c>
      <c r="B10" s="225">
        <v>174964.81886999999</v>
      </c>
      <c r="C10" s="226">
        <v>0.93897211389987734</v>
      </c>
      <c r="D10" s="225">
        <v>659878.1672899999</v>
      </c>
      <c r="E10" s="226">
        <v>0.79841632243016514</v>
      </c>
      <c r="F10" s="225">
        <v>101442.25171999999</v>
      </c>
      <c r="G10" s="227">
        <v>0.85848097237229803</v>
      </c>
      <c r="H10" s="225">
        <v>113517.32147999998</v>
      </c>
      <c r="I10" s="226">
        <v>0.86661326976911535</v>
      </c>
      <c r="J10" s="225">
        <v>53693.997640000009</v>
      </c>
      <c r="K10" s="226">
        <v>0.97048457701256952</v>
      </c>
      <c r="L10" s="225">
        <v>575426.39041999995</v>
      </c>
      <c r="M10" s="226">
        <v>0.9103852530990646</v>
      </c>
      <c r="N10" s="225">
        <v>1678922.9474200001</v>
      </c>
      <c r="O10" s="226">
        <v>0.86126399427173717</v>
      </c>
      <c r="P10" s="558"/>
    </row>
    <row r="11" spans="1:16" ht="19.5">
      <c r="A11" s="229" t="s">
        <v>282</v>
      </c>
      <c r="B11" s="230">
        <v>512.72220000000004</v>
      </c>
      <c r="C11" s="231">
        <v>2.7515922977355963E-3</v>
      </c>
      <c r="D11" s="230">
        <v>108286.67783</v>
      </c>
      <c r="E11" s="231">
        <v>0.13102092987297251</v>
      </c>
      <c r="F11" s="230">
        <v>15668.86666</v>
      </c>
      <c r="G11" s="232">
        <v>0.13260178730433927</v>
      </c>
      <c r="H11" s="230">
        <v>18136.823789999999</v>
      </c>
      <c r="I11" s="231">
        <v>0.13846003379006244</v>
      </c>
      <c r="J11" s="230">
        <v>0</v>
      </c>
      <c r="K11" s="231">
        <v>0</v>
      </c>
      <c r="L11" s="230">
        <v>93349.308349999992</v>
      </c>
      <c r="M11" s="231">
        <v>0.14768845350802945</v>
      </c>
      <c r="N11" s="230">
        <v>235954.39883000002</v>
      </c>
      <c r="O11" s="231">
        <v>0.12104130705616888</v>
      </c>
    </row>
    <row r="12" spans="1:16" ht="19.5">
      <c r="A12" s="229" t="s">
        <v>283</v>
      </c>
      <c r="B12" s="230">
        <v>156704.60704</v>
      </c>
      <c r="C12" s="231">
        <v>0.84097624357000211</v>
      </c>
      <c r="D12" s="230">
        <v>382435.79920999997</v>
      </c>
      <c r="E12" s="231">
        <v>0.46272630237923695</v>
      </c>
      <c r="F12" s="230">
        <v>71701.195759999988</v>
      </c>
      <c r="G12" s="232">
        <v>0.606789687853168</v>
      </c>
      <c r="H12" s="230">
        <v>83131.221799999999</v>
      </c>
      <c r="I12" s="231">
        <v>0.63463988583180564</v>
      </c>
      <c r="J12" s="230">
        <v>51924.943960000004</v>
      </c>
      <c r="K12" s="231">
        <v>0.93851006612108856</v>
      </c>
      <c r="L12" s="230">
        <v>399172.75667999999</v>
      </c>
      <c r="M12" s="231">
        <v>0.63153341099828442</v>
      </c>
      <c r="N12" s="230">
        <v>1145070.5244499999</v>
      </c>
      <c r="O12" s="231">
        <v>0.58740516658381792</v>
      </c>
    </row>
    <row r="13" spans="1:16" ht="29.25">
      <c r="A13" s="229" t="s">
        <v>284</v>
      </c>
      <c r="B13" s="230">
        <v>0</v>
      </c>
      <c r="C13" s="231">
        <v>0</v>
      </c>
      <c r="D13" s="230">
        <v>0</v>
      </c>
      <c r="E13" s="231">
        <v>0</v>
      </c>
      <c r="F13" s="230">
        <v>0</v>
      </c>
      <c r="G13" s="232">
        <v>0</v>
      </c>
      <c r="H13" s="230">
        <v>0</v>
      </c>
      <c r="I13" s="231">
        <v>0</v>
      </c>
      <c r="J13" s="230">
        <v>371.96724999999998</v>
      </c>
      <c r="K13" s="231">
        <v>6.7230695263013132E-3</v>
      </c>
      <c r="L13" s="230">
        <v>2515.3195000000001</v>
      </c>
      <c r="M13" s="231">
        <v>3.9795007975931074E-3</v>
      </c>
      <c r="N13" s="230">
        <v>2887.2867500000002</v>
      </c>
      <c r="O13" s="231">
        <v>1.4811377274544957E-3</v>
      </c>
    </row>
    <row r="14" spans="1:16" ht="29.25">
      <c r="A14" s="229" t="s">
        <v>285</v>
      </c>
      <c r="B14" s="230">
        <v>8423.6171599999998</v>
      </c>
      <c r="C14" s="231">
        <v>4.5206468720350702E-2</v>
      </c>
      <c r="D14" s="230">
        <v>27238.852210000001</v>
      </c>
      <c r="E14" s="231">
        <v>3.2957514412155567E-2</v>
      </c>
      <c r="F14" s="230">
        <v>5751.9232999999986</v>
      </c>
      <c r="G14" s="232">
        <v>4.8677120468741869E-2</v>
      </c>
      <c r="H14" s="230">
        <v>3030.2398800000001</v>
      </c>
      <c r="I14" s="231">
        <v>2.3133439517018916E-2</v>
      </c>
      <c r="J14" s="230">
        <v>1397.0864299999998</v>
      </c>
      <c r="K14" s="231">
        <v>2.5251441365179574E-2</v>
      </c>
      <c r="L14" s="230">
        <v>68146.227769999998</v>
      </c>
      <c r="M14" s="231">
        <v>0.10781452128195904</v>
      </c>
      <c r="N14" s="230">
        <v>113987.94675</v>
      </c>
      <c r="O14" s="231">
        <v>5.8474222695926913E-2</v>
      </c>
    </row>
    <row r="15" spans="1:16" ht="39">
      <c r="A15" s="229" t="s">
        <v>286</v>
      </c>
      <c r="B15" s="230">
        <v>0</v>
      </c>
      <c r="C15" s="231">
        <v>0</v>
      </c>
      <c r="D15" s="230">
        <v>0</v>
      </c>
      <c r="E15" s="231">
        <v>0</v>
      </c>
      <c r="F15" s="230">
        <v>0</v>
      </c>
      <c r="G15" s="232">
        <v>0</v>
      </c>
      <c r="H15" s="230">
        <v>250</v>
      </c>
      <c r="I15" s="231">
        <v>1.90854853354208E-3</v>
      </c>
      <c r="J15" s="230">
        <v>0</v>
      </c>
      <c r="K15" s="231">
        <v>0</v>
      </c>
      <c r="L15" s="230">
        <v>1582.675</v>
      </c>
      <c r="M15" s="231">
        <v>2.5039588111294294E-3</v>
      </c>
      <c r="N15" s="230">
        <v>1832.675</v>
      </c>
      <c r="O15" s="231">
        <v>9.4013664720439267E-4</v>
      </c>
    </row>
    <row r="16" spans="1:16" ht="29.25">
      <c r="A16" s="229" t="s">
        <v>287</v>
      </c>
      <c r="B16" s="230">
        <v>0</v>
      </c>
      <c r="C16" s="231">
        <v>0</v>
      </c>
      <c r="D16" s="230">
        <v>0</v>
      </c>
      <c r="E16" s="231">
        <v>0</v>
      </c>
      <c r="F16" s="230">
        <v>6557.5516600000001</v>
      </c>
      <c r="G16" s="232">
        <v>5.5494956292935667E-2</v>
      </c>
      <c r="H16" s="230">
        <v>6138.1217300000008</v>
      </c>
      <c r="I16" s="231">
        <v>4.6859612905977108E-2</v>
      </c>
      <c r="J16" s="230">
        <v>0</v>
      </c>
      <c r="K16" s="231">
        <v>0</v>
      </c>
      <c r="L16" s="230">
        <v>3209.74892</v>
      </c>
      <c r="M16" s="231">
        <v>5.0781613974740045E-3</v>
      </c>
      <c r="N16" s="230">
        <v>15905.42231</v>
      </c>
      <c r="O16" s="231">
        <v>8.1592592264822447E-3</v>
      </c>
    </row>
    <row r="17" spans="1:15" ht="29.25">
      <c r="A17" s="229" t="s">
        <v>288</v>
      </c>
      <c r="B17" s="230">
        <v>946.87179000000003</v>
      </c>
      <c r="C17" s="231">
        <v>5.0815141694803096E-3</v>
      </c>
      <c r="D17" s="230">
        <v>21270.207019999998</v>
      </c>
      <c r="E17" s="231">
        <v>2.5735781706463561E-2</v>
      </c>
      <c r="F17" s="230">
        <v>1762.71434</v>
      </c>
      <c r="G17" s="232">
        <v>1.491742045311328E-2</v>
      </c>
      <c r="H17" s="230">
        <v>0</v>
      </c>
      <c r="I17" s="231">
        <v>0</v>
      </c>
      <c r="J17" s="230">
        <v>0</v>
      </c>
      <c r="K17" s="231">
        <v>0</v>
      </c>
      <c r="L17" s="230">
        <v>0</v>
      </c>
      <c r="M17" s="231">
        <v>0</v>
      </c>
      <c r="N17" s="230">
        <v>23979.793149999998</v>
      </c>
      <c r="O17" s="231">
        <v>1.2301298556861342E-2</v>
      </c>
    </row>
    <row r="18" spans="1:15" ht="18.75" customHeight="1">
      <c r="A18" s="229" t="s">
        <v>289</v>
      </c>
      <c r="B18" s="230">
        <v>8377.0006799999992</v>
      </c>
      <c r="C18" s="231">
        <v>4.4956295142308741E-2</v>
      </c>
      <c r="D18" s="230">
        <v>120646.63102</v>
      </c>
      <c r="E18" s="231">
        <v>0.14597579405933658</v>
      </c>
      <c r="F18" s="230">
        <v>0</v>
      </c>
      <c r="G18" s="232">
        <v>0</v>
      </c>
      <c r="H18" s="230">
        <v>2830.91428</v>
      </c>
      <c r="I18" s="231">
        <v>2.1611749190709333E-2</v>
      </c>
      <c r="J18" s="230">
        <v>0</v>
      </c>
      <c r="K18" s="231">
        <v>0</v>
      </c>
      <c r="L18" s="230">
        <v>7450.3541999999998</v>
      </c>
      <c r="M18" s="231">
        <v>1.1787246304595165E-2</v>
      </c>
      <c r="N18" s="230">
        <v>139304.90018</v>
      </c>
      <c r="O18" s="231">
        <v>7.1461465777820837E-2</v>
      </c>
    </row>
    <row r="19" spans="1:15" ht="2.25" hidden="1" customHeight="1">
      <c r="A19" s="229"/>
      <c r="B19" s="230"/>
      <c r="C19" s="231"/>
      <c r="D19" s="230"/>
      <c r="E19" s="231"/>
      <c r="F19" s="230"/>
      <c r="G19" s="232"/>
      <c r="H19" s="230"/>
      <c r="I19" s="231"/>
      <c r="J19" s="230"/>
      <c r="K19" s="231"/>
      <c r="L19" s="230"/>
      <c r="M19" s="231"/>
      <c r="N19" s="230"/>
      <c r="O19" s="231"/>
    </row>
    <row r="20" spans="1:15" ht="18">
      <c r="A20" s="224" t="s">
        <v>290</v>
      </c>
      <c r="B20" s="225">
        <v>3878.4658199999999</v>
      </c>
      <c r="C20" s="226">
        <v>2.0814305831389344E-2</v>
      </c>
      <c r="D20" s="225">
        <v>28262.452499999999</v>
      </c>
      <c r="E20" s="226">
        <v>3.4196014516707576E-2</v>
      </c>
      <c r="F20" s="225">
        <v>5722.0315799999998</v>
      </c>
      <c r="G20" s="227">
        <v>4.8424154151291525E-2</v>
      </c>
      <c r="H20" s="225">
        <v>5294.5270599999994</v>
      </c>
      <c r="I20" s="226">
        <v>4.0419447424647439E-2</v>
      </c>
      <c r="J20" s="225">
        <v>1135.75658</v>
      </c>
      <c r="K20" s="226">
        <v>2.0528071899593849E-2</v>
      </c>
      <c r="L20" s="225">
        <v>867.31304</v>
      </c>
      <c r="M20" s="226">
        <v>1.3721807247321473E-3</v>
      </c>
      <c r="N20" s="225">
        <v>45160.546580000002</v>
      </c>
      <c r="O20" s="226">
        <v>2.3166728878627692E-2</v>
      </c>
    </row>
    <row r="21" spans="1:15" hidden="1">
      <c r="A21" s="224"/>
      <c r="B21" s="225"/>
      <c r="C21" s="226"/>
      <c r="D21" s="225"/>
      <c r="E21" s="226"/>
      <c r="F21" s="225"/>
      <c r="G21" s="227"/>
      <c r="H21" s="225"/>
      <c r="I21" s="226"/>
      <c r="J21" s="225"/>
      <c r="K21" s="226"/>
      <c r="L21" s="225"/>
      <c r="M21" s="226"/>
      <c r="N21" s="225"/>
      <c r="O21" s="226"/>
    </row>
    <row r="22" spans="1:15" ht="18">
      <c r="A22" s="224" t="s">
        <v>291</v>
      </c>
      <c r="B22" s="225">
        <v>4439.40877</v>
      </c>
      <c r="C22" s="226">
        <v>2.382468123680203E-2</v>
      </c>
      <c r="D22" s="225">
        <v>85.504039999999989</v>
      </c>
      <c r="E22" s="226">
        <v>1.0345518999376098E-4</v>
      </c>
      <c r="F22" s="225">
        <v>11.261149999999999</v>
      </c>
      <c r="G22" s="227">
        <v>9.5300358954121065E-5</v>
      </c>
      <c r="H22" s="225">
        <v>4248.83403</v>
      </c>
      <c r="I22" s="226">
        <v>3.2436423828880748E-2</v>
      </c>
      <c r="J22" s="225">
        <v>497.24315000000001</v>
      </c>
      <c r="K22" s="226">
        <v>8.9873510878365585E-3</v>
      </c>
      <c r="L22" s="225">
        <v>6612.8336300000001</v>
      </c>
      <c r="M22" s="231">
        <v>1.0462200410299974E-2</v>
      </c>
      <c r="N22" s="225">
        <v>15895.084770000001</v>
      </c>
      <c r="O22" s="226">
        <v>8.1539562130205339E-3</v>
      </c>
    </row>
    <row r="23" spans="1:15" hidden="1">
      <c r="A23" s="224"/>
      <c r="B23" s="225"/>
      <c r="C23" s="226"/>
      <c r="D23" s="225"/>
      <c r="E23" s="226"/>
      <c r="F23" s="225"/>
      <c r="G23" s="227"/>
      <c r="H23" s="225"/>
      <c r="I23" s="226"/>
      <c r="J23" s="225"/>
      <c r="K23" s="226"/>
      <c r="L23" s="225"/>
      <c r="M23" s="231"/>
      <c r="N23" s="225"/>
      <c r="O23" s="226"/>
    </row>
    <row r="24" spans="1:15" ht="27">
      <c r="A24" s="224" t="s">
        <v>292</v>
      </c>
      <c r="B24" s="225">
        <v>3053.8508099999999</v>
      </c>
      <c r="C24" s="226">
        <v>1.6388899031931154E-2</v>
      </c>
      <c r="D24" s="225">
        <v>138257.69013</v>
      </c>
      <c r="E24" s="226">
        <v>0.16728420786313353</v>
      </c>
      <c r="F24" s="225">
        <v>10989.278050000001</v>
      </c>
      <c r="G24" s="227">
        <v>9.2999573117456366E-2</v>
      </c>
      <c r="H24" s="225">
        <v>7928.9127200000003</v>
      </c>
      <c r="I24" s="226">
        <v>6.0530858977356584E-2</v>
      </c>
      <c r="J24" s="225">
        <v>0</v>
      </c>
      <c r="K24" s="226">
        <v>0</v>
      </c>
      <c r="L24" s="225">
        <v>49162.566029999994</v>
      </c>
      <c r="M24" s="226">
        <v>7.7780365765903206E-2</v>
      </c>
      <c r="N24" s="225">
        <v>209392.29773999998</v>
      </c>
      <c r="O24" s="226">
        <v>0.10741532063661452</v>
      </c>
    </row>
    <row r="25" spans="1:15" hidden="1">
      <c r="A25" s="224"/>
      <c r="B25" s="225"/>
      <c r="C25" s="226"/>
      <c r="D25" s="225"/>
      <c r="E25" s="226"/>
      <c r="F25" s="225"/>
      <c r="G25" s="227"/>
      <c r="H25" s="225"/>
      <c r="I25" s="226"/>
      <c r="J25" s="225"/>
      <c r="K25" s="226"/>
      <c r="L25" s="225"/>
      <c r="M25" s="226"/>
      <c r="N25" s="225"/>
      <c r="O25" s="226"/>
    </row>
    <row r="26" spans="1:15" ht="19.5">
      <c r="A26" s="229" t="s">
        <v>293</v>
      </c>
      <c r="B26" s="230">
        <v>3053.8508099999999</v>
      </c>
      <c r="C26" s="231">
        <v>1.6388899031931154E-2</v>
      </c>
      <c r="D26" s="230">
        <v>128828.56182999999</v>
      </c>
      <c r="E26" s="231">
        <v>0.1558754807462388</v>
      </c>
      <c r="F26" s="230">
        <v>5405.4223700000002</v>
      </c>
      <c r="G26" s="232">
        <v>4.5744767822081749E-2</v>
      </c>
      <c r="H26" s="230">
        <v>1833.7646399999999</v>
      </c>
      <c r="I26" s="231">
        <v>1.399931525813328E-2</v>
      </c>
      <c r="J26" s="230">
        <v>0</v>
      </c>
      <c r="K26" s="231">
        <v>0</v>
      </c>
      <c r="L26" s="230">
        <v>2333.5718400000001</v>
      </c>
      <c r="M26" s="231">
        <v>3.6919568263677101E-3</v>
      </c>
      <c r="N26" s="230">
        <v>141455.17148999998</v>
      </c>
      <c r="O26" s="231">
        <v>7.2564524890845888E-2</v>
      </c>
    </row>
    <row r="27" spans="1:15" ht="19.5">
      <c r="A27" s="229" t="s">
        <v>283</v>
      </c>
      <c r="B27" s="230">
        <v>0</v>
      </c>
      <c r="C27" s="231">
        <v>0</v>
      </c>
      <c r="D27" s="230">
        <v>0</v>
      </c>
      <c r="E27" s="231">
        <v>0</v>
      </c>
      <c r="F27" s="230">
        <v>0</v>
      </c>
      <c r="G27" s="232">
        <v>0</v>
      </c>
      <c r="H27" s="230">
        <v>0</v>
      </c>
      <c r="I27" s="231">
        <v>0</v>
      </c>
      <c r="J27" s="230">
        <v>0</v>
      </c>
      <c r="K27" s="231">
        <v>0</v>
      </c>
      <c r="L27" s="230">
        <v>0</v>
      </c>
      <c r="M27" s="231">
        <v>0</v>
      </c>
      <c r="N27" s="230">
        <v>0</v>
      </c>
      <c r="O27" s="231">
        <v>0</v>
      </c>
    </row>
    <row r="28" spans="1:15" ht="29.25">
      <c r="A28" s="229" t="s">
        <v>294</v>
      </c>
      <c r="B28" s="230">
        <v>0</v>
      </c>
      <c r="C28" s="231">
        <v>0</v>
      </c>
      <c r="D28" s="230">
        <v>0</v>
      </c>
      <c r="E28" s="231">
        <v>0</v>
      </c>
      <c r="F28" s="230">
        <v>0</v>
      </c>
      <c r="G28" s="232">
        <v>0</v>
      </c>
      <c r="H28" s="230">
        <v>0</v>
      </c>
      <c r="I28" s="231">
        <v>0</v>
      </c>
      <c r="J28" s="230">
        <v>0</v>
      </c>
      <c r="K28" s="231">
        <v>0</v>
      </c>
      <c r="L28" s="230">
        <v>0</v>
      </c>
      <c r="M28" s="231">
        <v>0</v>
      </c>
      <c r="N28" s="230">
        <v>0</v>
      </c>
      <c r="O28" s="231">
        <v>0</v>
      </c>
    </row>
    <row r="29" spans="1:15" ht="29.25">
      <c r="A29" s="229" t="s">
        <v>285</v>
      </c>
      <c r="B29" s="230">
        <v>0</v>
      </c>
      <c r="C29" s="231">
        <v>0</v>
      </c>
      <c r="D29" s="230">
        <v>0</v>
      </c>
      <c r="E29" s="231">
        <v>0</v>
      </c>
      <c r="F29" s="230">
        <v>0</v>
      </c>
      <c r="G29" s="232">
        <v>0</v>
      </c>
      <c r="H29" s="230">
        <v>0</v>
      </c>
      <c r="I29" s="231">
        <v>0</v>
      </c>
      <c r="J29" s="230">
        <v>0</v>
      </c>
      <c r="K29" s="231">
        <v>0</v>
      </c>
      <c r="L29" s="230">
        <v>0</v>
      </c>
      <c r="M29" s="231">
        <v>0</v>
      </c>
      <c r="N29" s="230">
        <v>0</v>
      </c>
      <c r="O29" s="231">
        <v>0</v>
      </c>
    </row>
    <row r="30" spans="1:15" ht="39">
      <c r="A30" s="229" t="s">
        <v>286</v>
      </c>
      <c r="B30" s="230">
        <v>0</v>
      </c>
      <c r="C30" s="231">
        <v>0</v>
      </c>
      <c r="D30" s="230">
        <v>0</v>
      </c>
      <c r="E30" s="231">
        <v>0</v>
      </c>
      <c r="F30" s="230">
        <v>0</v>
      </c>
      <c r="G30" s="232">
        <v>0</v>
      </c>
      <c r="H30" s="230">
        <v>0</v>
      </c>
      <c r="I30" s="231">
        <v>0</v>
      </c>
      <c r="J30" s="230">
        <v>0</v>
      </c>
      <c r="K30" s="231">
        <v>0</v>
      </c>
      <c r="L30" s="230">
        <v>0</v>
      </c>
      <c r="M30" s="231">
        <v>0</v>
      </c>
      <c r="N30" s="230">
        <v>0</v>
      </c>
      <c r="O30" s="231">
        <v>0</v>
      </c>
    </row>
    <row r="31" spans="1:15" ht="29.25">
      <c r="A31" s="229" t="s">
        <v>287</v>
      </c>
      <c r="B31" s="230">
        <v>0</v>
      </c>
      <c r="C31" s="231">
        <v>0</v>
      </c>
      <c r="D31" s="230">
        <v>9429.1283000000003</v>
      </c>
      <c r="E31" s="231">
        <v>1.1408727116894694E-2</v>
      </c>
      <c r="F31" s="230">
        <v>5583.8556799999997</v>
      </c>
      <c r="G31" s="232">
        <v>4.7254805295374611E-2</v>
      </c>
      <c r="H31" s="230">
        <v>6095.1480799999999</v>
      </c>
      <c r="I31" s="231">
        <v>4.6531543719223301E-2</v>
      </c>
      <c r="J31" s="230">
        <v>0</v>
      </c>
      <c r="K31" s="231">
        <v>0</v>
      </c>
      <c r="L31" s="230">
        <v>46828.994189999998</v>
      </c>
      <c r="M31" s="231">
        <v>7.4088408939535513E-2</v>
      </c>
      <c r="N31" s="230">
        <v>67937.126250000001</v>
      </c>
      <c r="O31" s="231">
        <v>3.4850795745768638E-2</v>
      </c>
    </row>
    <row r="32" spans="1:15" ht="29.25">
      <c r="A32" s="229" t="s">
        <v>295</v>
      </c>
      <c r="B32" s="230">
        <v>0</v>
      </c>
      <c r="C32" s="231">
        <v>0</v>
      </c>
      <c r="D32" s="230">
        <v>0</v>
      </c>
      <c r="E32" s="231">
        <v>0</v>
      </c>
      <c r="F32" s="230">
        <v>0</v>
      </c>
      <c r="G32" s="232">
        <v>0</v>
      </c>
      <c r="H32" s="230">
        <v>0</v>
      </c>
      <c r="I32" s="231">
        <v>0</v>
      </c>
      <c r="J32" s="230">
        <v>0</v>
      </c>
      <c r="K32" s="231">
        <v>0</v>
      </c>
      <c r="L32" s="230">
        <v>0</v>
      </c>
      <c r="M32" s="231">
        <v>0</v>
      </c>
      <c r="N32" s="230">
        <v>0</v>
      </c>
      <c r="O32" s="231">
        <v>0</v>
      </c>
    </row>
    <row r="33" spans="1:15" ht="19.5">
      <c r="A33" s="229" t="s">
        <v>289</v>
      </c>
      <c r="B33" s="230">
        <v>0</v>
      </c>
      <c r="C33" s="231">
        <v>0</v>
      </c>
      <c r="D33" s="230">
        <v>0</v>
      </c>
      <c r="E33" s="231">
        <v>0</v>
      </c>
      <c r="F33" s="230">
        <v>0</v>
      </c>
      <c r="G33" s="232">
        <v>0</v>
      </c>
      <c r="H33" s="230">
        <v>0</v>
      </c>
      <c r="I33" s="231">
        <v>0</v>
      </c>
      <c r="J33" s="230">
        <v>0</v>
      </c>
      <c r="K33" s="231">
        <v>0</v>
      </c>
      <c r="L33" s="230">
        <v>0</v>
      </c>
      <c r="M33" s="231">
        <v>0</v>
      </c>
      <c r="N33" s="230">
        <v>0</v>
      </c>
      <c r="O33" s="231">
        <v>0</v>
      </c>
    </row>
    <row r="34" spans="1:15" hidden="1">
      <c r="A34" s="229"/>
      <c r="B34" s="230"/>
      <c r="C34" s="231"/>
      <c r="D34" s="230"/>
      <c r="E34" s="231"/>
      <c r="F34" s="230"/>
      <c r="G34" s="232"/>
      <c r="H34" s="230"/>
      <c r="I34" s="231"/>
      <c r="J34" s="230"/>
      <c r="K34" s="231"/>
      <c r="L34" s="230"/>
      <c r="M34" s="231"/>
      <c r="N34" s="230"/>
      <c r="O34" s="231"/>
    </row>
    <row r="35" spans="1:15" ht="18">
      <c r="A35" s="224" t="s">
        <v>296</v>
      </c>
      <c r="B35" s="225">
        <v>186336.54427000001</v>
      </c>
      <c r="C35" s="226">
        <v>1</v>
      </c>
      <c r="D35" s="225">
        <v>826483.81395999994</v>
      </c>
      <c r="E35" s="226">
        <v>1</v>
      </c>
      <c r="F35" s="225">
        <v>118164.82249999998</v>
      </c>
      <c r="G35" s="227">
        <v>1</v>
      </c>
      <c r="H35" s="225">
        <v>130989.59528999997</v>
      </c>
      <c r="I35" s="226">
        <v>1</v>
      </c>
      <c r="J35" s="225">
        <v>55326.997370000012</v>
      </c>
      <c r="K35" s="226">
        <v>1</v>
      </c>
      <c r="L35" s="225">
        <v>632069.10311999999</v>
      </c>
      <c r="M35" s="231">
        <v>1</v>
      </c>
      <c r="N35" s="225">
        <v>1949370.8765100003</v>
      </c>
      <c r="O35" s="226">
        <v>1</v>
      </c>
    </row>
    <row r="36" spans="1:15" ht="18.75" customHeight="1">
      <c r="A36" s="233" t="s">
        <v>297</v>
      </c>
      <c r="B36" s="234">
        <v>183724.03081999999</v>
      </c>
      <c r="C36" s="235"/>
      <c r="D36" s="234">
        <v>818593.89330999996</v>
      </c>
      <c r="E36" s="235"/>
      <c r="F36" s="234">
        <v>117753.15768</v>
      </c>
      <c r="G36" s="236"/>
      <c r="H36" s="234">
        <v>121399.67711</v>
      </c>
      <c r="I36" s="237"/>
      <c r="J36" s="234">
        <v>54543.219669999999</v>
      </c>
      <c r="K36" s="237"/>
      <c r="L36" s="234">
        <v>627888.50890000002</v>
      </c>
      <c r="M36" s="238"/>
      <c r="N36" s="234">
        <v>1923902.48749</v>
      </c>
      <c r="O36" s="239"/>
    </row>
    <row r="37" spans="1:15" ht="18.75">
      <c r="A37" s="229" t="s">
        <v>637</v>
      </c>
      <c r="B37" s="230">
        <v>0.20799999999999999</v>
      </c>
      <c r="C37" s="231">
        <v>1.1162598341343598E-6</v>
      </c>
      <c r="D37" s="230">
        <v>933.61602000000005</v>
      </c>
      <c r="E37" s="231">
        <v>1.1296240824447471E-3</v>
      </c>
      <c r="F37" s="230">
        <v>0</v>
      </c>
      <c r="G37" s="232">
        <v>0</v>
      </c>
      <c r="H37" s="230">
        <v>263.53459000000004</v>
      </c>
      <c r="I37" s="231">
        <v>2.0118742211284531E-3</v>
      </c>
      <c r="J37" s="230">
        <v>199.64314999999999</v>
      </c>
      <c r="K37" s="231">
        <v>3.6084219185957968E-3</v>
      </c>
      <c r="L37" s="230">
        <v>0</v>
      </c>
      <c r="M37" s="231">
        <v>0</v>
      </c>
      <c r="N37" s="230">
        <v>1397.0017600000001</v>
      </c>
      <c r="O37" s="231">
        <v>7.1664236746015299E-4</v>
      </c>
    </row>
    <row r="38" spans="1:15" ht="27.75">
      <c r="A38" s="229" t="s">
        <v>638</v>
      </c>
      <c r="B38" s="230">
        <v>0</v>
      </c>
      <c r="C38" s="231">
        <v>0</v>
      </c>
      <c r="D38" s="230">
        <v>0</v>
      </c>
      <c r="E38" s="231">
        <v>0</v>
      </c>
      <c r="F38" s="230">
        <v>0</v>
      </c>
      <c r="G38" s="232">
        <v>0</v>
      </c>
      <c r="H38" s="230">
        <v>0</v>
      </c>
      <c r="I38" s="231">
        <v>0</v>
      </c>
      <c r="J38" s="230">
        <v>0</v>
      </c>
      <c r="K38" s="231">
        <v>0</v>
      </c>
      <c r="L38" s="230">
        <v>0</v>
      </c>
      <c r="M38" s="231">
        <v>0</v>
      </c>
      <c r="N38" s="230">
        <v>0</v>
      </c>
      <c r="O38" s="231">
        <v>0</v>
      </c>
    </row>
    <row r="39" spans="1:15" ht="12.75" customHeight="1">
      <c r="A39" s="143" t="s">
        <v>185</v>
      </c>
    </row>
    <row r="40" spans="1:15" ht="12.75" customHeight="1"/>
    <row r="41" spans="1:15" ht="12.75" customHeight="1"/>
    <row r="42" spans="1:15" ht="12.75" customHeight="1">
      <c r="A42" s="495" t="s">
        <v>730</v>
      </c>
    </row>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c r="O50" s="146" t="s">
        <v>936</v>
      </c>
    </row>
    <row r="51" spans="15:15" ht="12.75" customHeight="1"/>
    <row r="52" spans="15:15" ht="12.75" customHeight="1"/>
    <row r="53" spans="15:15" ht="12.75" customHeight="1"/>
    <row r="54" spans="15:15" ht="12.75" customHeight="1"/>
    <row r="55" spans="15:15" ht="12.75" customHeight="1"/>
    <row r="56" spans="15:15" ht="12.75" customHeight="1"/>
    <row r="57" spans="15:15" ht="12.75" customHeight="1"/>
  </sheetData>
  <mergeCells count="9">
    <mergeCell ref="L5:M5"/>
    <mergeCell ref="N5:O5"/>
    <mergeCell ref="K4:O4"/>
    <mergeCell ref="A5:A7"/>
    <mergeCell ref="B5:C5"/>
    <mergeCell ref="D5:E5"/>
    <mergeCell ref="F5:G5"/>
    <mergeCell ref="H5:I5"/>
    <mergeCell ref="J5:K5"/>
  </mergeCells>
  <hyperlinks>
    <hyperlink ref="A42" location="'2 Sadržaj'!A1" display="Sadržaj / Contents"/>
  </hyperlinks>
  <pageMargins left="0.7" right="0.7" top="0.75" bottom="0.75" header="0.3" footer="0.3"/>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204" t="s">
        <v>938</v>
      </c>
      <c r="D1" s="26" t="str">
        <f>Naslovnica!A20</f>
        <v>Rujan 2012.</v>
      </c>
    </row>
    <row r="2" spans="1:5" ht="12.75" customHeight="1">
      <c r="A2" s="68" t="s">
        <v>920</v>
      </c>
      <c r="D2" s="31" t="str">
        <f>Naslovnica!A24</f>
        <v>September 2012</v>
      </c>
    </row>
    <row r="3" spans="1:5" ht="12.75" customHeight="1"/>
    <row r="4" spans="1:5" ht="19.5" customHeight="1">
      <c r="A4" s="691" t="s">
        <v>326</v>
      </c>
      <c r="B4" s="714" t="s">
        <v>330</v>
      </c>
      <c r="C4" s="714"/>
      <c r="D4" s="714"/>
    </row>
    <row r="5" spans="1:5" ht="15" customHeight="1">
      <c r="A5" s="692"/>
      <c r="B5" s="580" t="str">
        <f>Naslovnica!A20</f>
        <v>Rujan 2012.</v>
      </c>
      <c r="C5" s="126" t="str">
        <f>'4 Tablica 2 - Graf 2'!F5</f>
        <v>Kolovoz 2012.</v>
      </c>
      <c r="D5" s="684" t="s">
        <v>331</v>
      </c>
    </row>
    <row r="6" spans="1:5" ht="15" customHeight="1">
      <c r="A6" s="692"/>
      <c r="B6" s="97" t="str">
        <f>Naslovnica!A24</f>
        <v>September 2012</v>
      </c>
      <c r="C6" s="127" t="str">
        <f>'4 Tablica 2 - Graf 2'!F6</f>
        <v>August 2012</v>
      </c>
      <c r="D6" s="680"/>
    </row>
    <row r="7" spans="1:5" ht="45" customHeight="1">
      <c r="A7" s="173" t="s">
        <v>327</v>
      </c>
      <c r="B7" s="240">
        <v>18727</v>
      </c>
      <c r="C7" s="240">
        <v>18734</v>
      </c>
      <c r="D7" s="241">
        <v>-3.7365218319632755E-4</v>
      </c>
      <c r="E7" s="558"/>
    </row>
    <row r="8" spans="1:5" ht="2.25" customHeight="1"/>
    <row r="9" spans="1:5" ht="45" customHeight="1">
      <c r="A9" s="173" t="s">
        <v>328</v>
      </c>
      <c r="B9" s="240">
        <v>382599.0961100001</v>
      </c>
      <c r="C9" s="240">
        <v>378310.50985000009</v>
      </c>
      <c r="D9" s="241">
        <v>1.1336154159979413E-2</v>
      </c>
    </row>
    <row r="10" spans="1:5" ht="2.25" customHeight="1"/>
    <row r="11" spans="1:5" ht="45" customHeight="1">
      <c r="A11" s="173" t="s">
        <v>329</v>
      </c>
      <c r="B11" s="240">
        <v>387451.46037000004</v>
      </c>
      <c r="C11" s="240">
        <v>372939.66784999997</v>
      </c>
      <c r="D11" s="241">
        <v>3.8911903911055291E-2</v>
      </c>
    </row>
    <row r="12" spans="1:5" ht="12.75" customHeight="1">
      <c r="A12" s="181" t="s">
        <v>332</v>
      </c>
    </row>
    <row r="13" spans="1:5" ht="12.75" customHeight="1">
      <c r="A13" s="242" t="s">
        <v>333</v>
      </c>
    </row>
    <row r="14" spans="1:5" ht="12.75" customHeight="1"/>
    <row r="15" spans="1:5" ht="12.75" customHeight="1"/>
    <row r="16" spans="1:5" ht="12.75" customHeight="1">
      <c r="A16" s="497" t="s">
        <v>730</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2" ht="15" customHeight="1"/>
    <row r="39" spans="1:1" ht="12.75" customHeight="1"/>
    <row r="40" spans="1:1" ht="12.75" customHeight="1"/>
    <row r="41" spans="1:1" ht="12.75" customHeight="1"/>
    <row r="42" spans="1:1" ht="12.75" customHeight="1">
      <c r="A42" s="532"/>
    </row>
    <row r="43" spans="1:1" ht="12.75" customHeight="1">
      <c r="A43" s="54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c r="D52" s="49" t="s">
        <v>937</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921</v>
      </c>
      <c r="G1" s="182" t="s">
        <v>240</v>
      </c>
      <c r="J1" s="243" t="s">
        <v>848</v>
      </c>
    </row>
    <row r="2" spans="1:11">
      <c r="A2" s="27" t="s">
        <v>922</v>
      </c>
      <c r="G2" s="183" t="s">
        <v>241</v>
      </c>
      <c r="J2" s="244" t="s">
        <v>849</v>
      </c>
    </row>
    <row r="3" spans="1:11" ht="12.75" customHeight="1"/>
    <row r="4" spans="1:11" ht="12.75" customHeight="1"/>
    <row r="5" spans="1:11">
      <c r="A5" s="53"/>
      <c r="B5" s="54"/>
      <c r="C5" s="54" t="s">
        <v>845</v>
      </c>
      <c r="D5" s="54"/>
      <c r="E5" s="155"/>
      <c r="F5" s="54" t="s">
        <v>771</v>
      </c>
      <c r="G5" s="155"/>
      <c r="H5" s="662" t="s">
        <v>735</v>
      </c>
      <c r="I5" s="663"/>
      <c r="J5" s="663"/>
    </row>
    <row r="6" spans="1:11">
      <c r="A6" s="53"/>
      <c r="B6" s="155"/>
      <c r="C6" s="63" t="s">
        <v>846</v>
      </c>
      <c r="D6" s="155"/>
      <c r="E6" s="155"/>
      <c r="F6" s="63" t="s">
        <v>772</v>
      </c>
      <c r="G6" s="155"/>
      <c r="H6" s="664" t="s">
        <v>58</v>
      </c>
      <c r="I6" s="664"/>
      <c r="J6" s="52" t="s">
        <v>59</v>
      </c>
    </row>
    <row r="7" spans="1:11" ht="30" customHeight="1">
      <c r="A7" s="150" t="s">
        <v>53</v>
      </c>
      <c r="B7" s="150" t="s">
        <v>54</v>
      </c>
      <c r="C7" s="150" t="s">
        <v>55</v>
      </c>
      <c r="D7" s="150" t="s">
        <v>56</v>
      </c>
      <c r="E7" s="150" t="s">
        <v>54</v>
      </c>
      <c r="F7" s="150" t="s">
        <v>55</v>
      </c>
      <c r="G7" s="150" t="s">
        <v>56</v>
      </c>
      <c r="H7" s="150" t="s">
        <v>54</v>
      </c>
      <c r="I7" s="150" t="s">
        <v>55</v>
      </c>
      <c r="J7" s="150" t="s">
        <v>56</v>
      </c>
    </row>
    <row r="8" spans="1:11" ht="12.75" customHeight="1">
      <c r="A8" s="56" t="s">
        <v>60</v>
      </c>
      <c r="B8" s="57">
        <v>14</v>
      </c>
      <c r="C8" s="57">
        <v>4</v>
      </c>
      <c r="D8" s="57">
        <v>18</v>
      </c>
      <c r="E8" s="58">
        <v>15</v>
      </c>
      <c r="F8" s="58">
        <v>4</v>
      </c>
      <c r="G8" s="57">
        <v>19</v>
      </c>
      <c r="H8" s="57">
        <v>-1</v>
      </c>
      <c r="I8" s="57">
        <v>0</v>
      </c>
      <c r="J8" s="60">
        <v>-5.2631578947368474E-2</v>
      </c>
      <c r="K8" s="558"/>
    </row>
    <row r="9" spans="1:11" ht="12.75" customHeight="1">
      <c r="A9" s="56" t="s">
        <v>61</v>
      </c>
      <c r="B9" s="57">
        <v>120</v>
      </c>
      <c r="C9" s="57">
        <v>77</v>
      </c>
      <c r="D9" s="57">
        <v>197</v>
      </c>
      <c r="E9" s="58">
        <v>142</v>
      </c>
      <c r="F9" s="58">
        <v>93</v>
      </c>
      <c r="G9" s="57">
        <v>235</v>
      </c>
      <c r="H9" s="57">
        <v>-22</v>
      </c>
      <c r="I9" s="57">
        <v>-16</v>
      </c>
      <c r="J9" s="60">
        <v>-0.16170212765957448</v>
      </c>
      <c r="K9" s="501"/>
    </row>
    <row r="10" spans="1:11" ht="12.75" customHeight="1">
      <c r="A10" s="56" t="s">
        <v>62</v>
      </c>
      <c r="B10" s="57">
        <v>659</v>
      </c>
      <c r="C10" s="57">
        <v>425</v>
      </c>
      <c r="D10" s="57">
        <v>1084</v>
      </c>
      <c r="E10" s="58">
        <v>670</v>
      </c>
      <c r="F10" s="58">
        <v>434</v>
      </c>
      <c r="G10" s="57">
        <v>1104</v>
      </c>
      <c r="H10" s="57">
        <v>-11</v>
      </c>
      <c r="I10" s="57">
        <v>-9</v>
      </c>
      <c r="J10" s="60">
        <v>-1.8115942028985477E-2</v>
      </c>
    </row>
    <row r="11" spans="1:11" ht="12.75" customHeight="1">
      <c r="A11" s="56" t="s">
        <v>63</v>
      </c>
      <c r="B11" s="57">
        <v>1365</v>
      </c>
      <c r="C11" s="57">
        <v>755</v>
      </c>
      <c r="D11" s="57">
        <v>2120</v>
      </c>
      <c r="E11" s="58">
        <v>1291</v>
      </c>
      <c r="F11" s="58">
        <v>719</v>
      </c>
      <c r="G11" s="57">
        <v>2010</v>
      </c>
      <c r="H11" s="57">
        <v>74</v>
      </c>
      <c r="I11" s="57">
        <v>36</v>
      </c>
      <c r="J11" s="60">
        <v>5.4726368159204064E-2</v>
      </c>
    </row>
    <row r="12" spans="1:11" ht="12.75" customHeight="1">
      <c r="A12" s="56" t="s">
        <v>64</v>
      </c>
      <c r="B12" s="57">
        <v>1822</v>
      </c>
      <c r="C12" s="57">
        <v>992</v>
      </c>
      <c r="D12" s="57">
        <v>2814</v>
      </c>
      <c r="E12" s="58">
        <v>1901</v>
      </c>
      <c r="F12" s="58">
        <v>1016</v>
      </c>
      <c r="G12" s="57">
        <v>2917</v>
      </c>
      <c r="H12" s="57">
        <v>-79</v>
      </c>
      <c r="I12" s="57">
        <v>-24</v>
      </c>
      <c r="J12" s="60">
        <v>-3.5310250257113429E-2</v>
      </c>
    </row>
    <row r="13" spans="1:11" ht="12.75" customHeight="1">
      <c r="A13" s="56" t="s">
        <v>65</v>
      </c>
      <c r="B13" s="57">
        <v>1701</v>
      </c>
      <c r="C13" s="57">
        <v>950</v>
      </c>
      <c r="D13" s="57">
        <v>2651</v>
      </c>
      <c r="E13" s="58">
        <v>1722</v>
      </c>
      <c r="F13" s="58">
        <v>935</v>
      </c>
      <c r="G13" s="57">
        <v>2657</v>
      </c>
      <c r="H13" s="57">
        <v>-21</v>
      </c>
      <c r="I13" s="57">
        <v>15</v>
      </c>
      <c r="J13" s="60">
        <v>-2.2581859239744206E-3</v>
      </c>
    </row>
    <row r="14" spans="1:11" ht="12.75" customHeight="1">
      <c r="A14" s="56" t="s">
        <v>66</v>
      </c>
      <c r="B14" s="57">
        <v>1958</v>
      </c>
      <c r="C14" s="57">
        <v>1114</v>
      </c>
      <c r="D14" s="57">
        <v>3072</v>
      </c>
      <c r="E14" s="58">
        <v>1893</v>
      </c>
      <c r="F14" s="58">
        <v>1055</v>
      </c>
      <c r="G14" s="57">
        <v>2948</v>
      </c>
      <c r="H14" s="57">
        <v>65</v>
      </c>
      <c r="I14" s="57">
        <v>59</v>
      </c>
      <c r="J14" s="60">
        <v>4.2062415196743475E-2</v>
      </c>
    </row>
    <row r="15" spans="1:11" ht="12.75" customHeight="1">
      <c r="A15" s="56" t="s">
        <v>235</v>
      </c>
      <c r="B15" s="57">
        <v>3439</v>
      </c>
      <c r="C15" s="57">
        <v>1829</v>
      </c>
      <c r="D15" s="57">
        <v>5268</v>
      </c>
      <c r="E15" s="58">
        <v>3498</v>
      </c>
      <c r="F15" s="58">
        <v>1899</v>
      </c>
      <c r="G15" s="57">
        <v>5397</v>
      </c>
      <c r="H15" s="57">
        <v>-59</v>
      </c>
      <c r="I15" s="57">
        <v>-70</v>
      </c>
      <c r="J15" s="60">
        <v>-2.3902167871039492E-2</v>
      </c>
    </row>
    <row r="16" spans="1:11" ht="12.75" customHeight="1">
      <c r="A16" s="56" t="s">
        <v>236</v>
      </c>
      <c r="B16" s="57">
        <v>1116</v>
      </c>
      <c r="C16" s="57">
        <v>349</v>
      </c>
      <c r="D16" s="57">
        <v>1465</v>
      </c>
      <c r="E16" s="58">
        <v>1078</v>
      </c>
      <c r="F16" s="58">
        <v>337</v>
      </c>
      <c r="G16" s="57">
        <v>1415</v>
      </c>
      <c r="H16" s="57">
        <v>38</v>
      </c>
      <c r="I16" s="57">
        <v>12</v>
      </c>
      <c r="J16" s="60">
        <v>3.5335689045936425E-2</v>
      </c>
    </row>
    <row r="17" spans="1:11" ht="12.75" customHeight="1">
      <c r="A17" s="56" t="s">
        <v>237</v>
      </c>
      <c r="B17" s="57">
        <v>28</v>
      </c>
      <c r="C17" s="57">
        <v>10</v>
      </c>
      <c r="D17" s="57">
        <v>38</v>
      </c>
      <c r="E17" s="57">
        <v>26</v>
      </c>
      <c r="F17" s="57">
        <v>8</v>
      </c>
      <c r="G17" s="57">
        <v>34</v>
      </c>
      <c r="H17" s="57">
        <v>2</v>
      </c>
      <c r="I17" s="57">
        <v>2</v>
      </c>
      <c r="J17" s="60">
        <v>0.11764705882352944</v>
      </c>
    </row>
    <row r="18" spans="1:11" ht="12.75" customHeight="1">
      <c r="A18" s="56" t="s">
        <v>238</v>
      </c>
      <c r="B18" s="57">
        <v>0</v>
      </c>
      <c r="C18" s="57">
        <v>0</v>
      </c>
      <c r="D18" s="57">
        <v>0</v>
      </c>
      <c r="E18" s="57">
        <v>0</v>
      </c>
      <c r="F18" s="57">
        <v>1</v>
      </c>
      <c r="G18" s="57">
        <v>1</v>
      </c>
      <c r="H18" s="57">
        <v>0</v>
      </c>
      <c r="I18" s="57">
        <v>-1</v>
      </c>
      <c r="J18" s="60">
        <v>0</v>
      </c>
    </row>
    <row r="19" spans="1:11" ht="26.25" customHeight="1">
      <c r="A19" s="157" t="s">
        <v>239</v>
      </c>
      <c r="B19" s="61">
        <v>12222</v>
      </c>
      <c r="C19" s="61">
        <v>6505</v>
      </c>
      <c r="D19" s="61">
        <v>18727</v>
      </c>
      <c r="E19" s="61">
        <v>12236</v>
      </c>
      <c r="F19" s="61">
        <v>6501</v>
      </c>
      <c r="G19" s="61">
        <v>18737</v>
      </c>
      <c r="H19" s="61">
        <v>-14</v>
      </c>
      <c r="I19" s="61">
        <v>4</v>
      </c>
      <c r="J19" s="62">
        <v>-5.3370336766822568E-4</v>
      </c>
    </row>
    <row r="20" spans="1:11" ht="12.75" customHeight="1">
      <c r="A20" s="130" t="s">
        <v>231</v>
      </c>
    </row>
    <row r="21" spans="1:11" ht="12.75" customHeight="1"/>
    <row r="22" spans="1:11" ht="12.75" customHeight="1"/>
    <row r="23" spans="1:11" ht="14.25" customHeight="1">
      <c r="A23" s="184" t="s">
        <v>923</v>
      </c>
    </row>
    <row r="24" spans="1:11" ht="13.5" customHeight="1">
      <c r="A24" s="30" t="s">
        <v>924</v>
      </c>
    </row>
    <row r="25" spans="1:11" ht="12.75" customHeight="1" thickBot="1"/>
    <row r="26" spans="1:11" ht="12.75" customHeight="1">
      <c r="A26" s="288"/>
      <c r="B26" s="289"/>
      <c r="C26" s="289"/>
      <c r="D26" s="289"/>
      <c r="E26" s="289"/>
      <c r="F26" s="289"/>
      <c r="G26" s="289"/>
      <c r="H26" s="289"/>
      <c r="I26" s="289"/>
      <c r="J26" s="290"/>
    </row>
    <row r="27" spans="1:11" ht="12.75" customHeight="1">
      <c r="A27" s="291"/>
      <c r="B27" s="287"/>
      <c r="C27" s="287"/>
      <c r="D27" s="287"/>
      <c r="E27" s="287"/>
      <c r="F27" s="287"/>
      <c r="G27" s="287"/>
      <c r="H27" s="287"/>
      <c r="I27" s="287"/>
      <c r="J27" s="292"/>
    </row>
    <row r="28" spans="1:11" ht="12.75" customHeight="1">
      <c r="A28" s="291"/>
      <c r="B28" s="287"/>
      <c r="C28" s="287"/>
      <c r="D28" s="287"/>
      <c r="E28" s="287"/>
      <c r="F28" s="287"/>
      <c r="G28" s="287"/>
      <c r="H28" s="287"/>
      <c r="I28" s="287"/>
      <c r="J28" s="292"/>
    </row>
    <row r="29" spans="1:11" ht="12.75" customHeight="1">
      <c r="A29" s="291"/>
      <c r="B29" s="287"/>
      <c r="C29" s="287"/>
      <c r="D29" s="287"/>
      <c r="E29" s="287"/>
      <c r="F29" s="287"/>
      <c r="G29" s="287"/>
      <c r="H29" s="287"/>
      <c r="I29" s="287"/>
      <c r="J29" s="292"/>
      <c r="K29" s="558"/>
    </row>
    <row r="30" spans="1:11" ht="12.75" customHeight="1">
      <c r="A30" s="291"/>
      <c r="B30" s="287"/>
      <c r="C30" s="287"/>
      <c r="D30" s="287"/>
      <c r="E30" s="287"/>
      <c r="F30" s="287"/>
      <c r="G30" s="287"/>
      <c r="H30" s="287"/>
      <c r="I30" s="287"/>
      <c r="J30" s="292"/>
      <c r="K30" s="501"/>
    </row>
    <row r="31" spans="1:11" ht="12.75" customHeight="1">
      <c r="A31" s="291"/>
      <c r="B31" s="287"/>
      <c r="C31" s="287"/>
      <c r="D31" s="287"/>
      <c r="E31" s="287"/>
      <c r="F31" s="287"/>
      <c r="G31" s="287"/>
      <c r="H31" s="287"/>
      <c r="I31" s="287"/>
      <c r="J31" s="292"/>
    </row>
    <row r="32" spans="1:11" ht="12.75" customHeight="1">
      <c r="A32" s="291"/>
      <c r="B32" s="287"/>
      <c r="C32" s="287"/>
      <c r="D32" s="287"/>
      <c r="E32" s="287"/>
      <c r="F32" s="287"/>
      <c r="G32" s="287"/>
      <c r="H32" s="287"/>
      <c r="I32" s="287"/>
      <c r="J32" s="292"/>
    </row>
    <row r="33" spans="1:10" ht="12.75" customHeight="1">
      <c r="A33" s="291"/>
      <c r="B33" s="287"/>
      <c r="C33" s="287"/>
      <c r="D33" s="287"/>
      <c r="E33" s="287"/>
      <c r="F33" s="287"/>
      <c r="G33" s="287"/>
      <c r="H33" s="287"/>
      <c r="I33" s="287"/>
      <c r="J33" s="292"/>
    </row>
    <row r="34" spans="1:10" ht="12.75" customHeight="1">
      <c r="A34" s="291"/>
      <c r="B34" s="287"/>
      <c r="C34" s="287"/>
      <c r="D34" s="287"/>
      <c r="E34" s="287"/>
      <c r="F34" s="287"/>
      <c r="G34" s="287"/>
      <c r="H34" s="287"/>
      <c r="I34" s="287"/>
      <c r="J34" s="292"/>
    </row>
    <row r="35" spans="1:10" ht="12.75" customHeight="1">
      <c r="A35" s="291"/>
      <c r="B35" s="287"/>
      <c r="C35" s="287"/>
      <c r="D35" s="287"/>
      <c r="E35" s="287"/>
      <c r="F35" s="287"/>
      <c r="G35" s="287"/>
      <c r="H35" s="287"/>
      <c r="I35" s="287"/>
      <c r="J35" s="292"/>
    </row>
    <row r="36" spans="1:10" ht="12.75" customHeight="1">
      <c r="A36" s="291"/>
      <c r="B36" s="287"/>
      <c r="C36" s="287"/>
      <c r="D36" s="287"/>
      <c r="E36" s="287"/>
      <c r="F36" s="287"/>
      <c r="G36" s="287"/>
      <c r="H36" s="287"/>
      <c r="I36" s="287"/>
      <c r="J36" s="292"/>
    </row>
    <row r="37" spans="1:10" ht="12.75" customHeight="1">
      <c r="A37" s="291"/>
      <c r="B37" s="287"/>
      <c r="C37" s="287"/>
      <c r="D37" s="287"/>
      <c r="E37" s="287"/>
      <c r="F37" s="287"/>
      <c r="G37" s="287"/>
      <c r="H37" s="287"/>
      <c r="I37" s="287"/>
      <c r="J37" s="292"/>
    </row>
    <row r="38" spans="1:10" ht="12.75" customHeight="1">
      <c r="A38" s="291"/>
      <c r="B38" s="287"/>
      <c r="C38" s="287"/>
      <c r="D38" s="287"/>
      <c r="E38" s="287"/>
      <c r="F38" s="287"/>
      <c r="G38" s="287"/>
      <c r="H38" s="287"/>
      <c r="I38" s="287"/>
      <c r="J38" s="292"/>
    </row>
    <row r="39" spans="1:10" ht="12.75" customHeight="1">
      <c r="A39" s="291"/>
      <c r="B39" s="287"/>
      <c r="C39" s="287"/>
      <c r="D39" s="287"/>
      <c r="E39" s="287"/>
      <c r="F39" s="287"/>
      <c r="G39" s="287"/>
      <c r="H39" s="287"/>
      <c r="I39" s="287"/>
      <c r="J39" s="292"/>
    </row>
    <row r="40" spans="1:10" ht="12.75" customHeight="1">
      <c r="A40" s="291"/>
      <c r="B40" s="287"/>
      <c r="C40" s="287"/>
      <c r="D40" s="287"/>
      <c r="E40" s="287"/>
      <c r="F40" s="287"/>
      <c r="G40" s="287"/>
      <c r="H40" s="287"/>
      <c r="I40" s="287"/>
      <c r="J40" s="292"/>
    </row>
    <row r="41" spans="1:10" ht="12.75" customHeight="1">
      <c r="A41" s="291"/>
      <c r="B41" s="287"/>
      <c r="C41" s="287"/>
      <c r="D41" s="287"/>
      <c r="E41" s="287"/>
      <c r="F41" s="287"/>
      <c r="G41" s="287"/>
      <c r="H41" s="287"/>
      <c r="I41" s="287"/>
      <c r="J41" s="292"/>
    </row>
    <row r="42" spans="1:10" ht="12.75" customHeight="1">
      <c r="A42" s="291"/>
      <c r="B42" s="287"/>
      <c r="C42" s="287"/>
      <c r="D42" s="287"/>
      <c r="E42" s="287"/>
      <c r="F42" s="287"/>
      <c r="G42" s="287"/>
      <c r="H42" s="287"/>
      <c r="I42" s="287"/>
      <c r="J42" s="292"/>
    </row>
    <row r="43" spans="1:10" ht="12.75" customHeight="1">
      <c r="A43" s="291"/>
      <c r="B43" s="287"/>
      <c r="C43" s="287"/>
      <c r="D43" s="287"/>
      <c r="E43" s="287"/>
      <c r="F43" s="287"/>
      <c r="G43" s="287"/>
      <c r="H43" s="287"/>
      <c r="I43" s="287"/>
      <c r="J43" s="292"/>
    </row>
    <row r="44" spans="1:10" ht="12.75" customHeight="1">
      <c r="A44" s="291"/>
      <c r="B44" s="287"/>
      <c r="C44" s="287"/>
      <c r="D44" s="287"/>
      <c r="E44" s="287"/>
      <c r="F44" s="287"/>
      <c r="G44" s="287"/>
      <c r="H44" s="287"/>
      <c r="I44" s="287"/>
      <c r="J44" s="292"/>
    </row>
    <row r="45" spans="1:10" ht="12.75" customHeight="1">
      <c r="A45" s="291"/>
      <c r="B45" s="287"/>
      <c r="C45" s="287"/>
      <c r="D45" s="287"/>
      <c r="E45" s="287"/>
      <c r="F45" s="287"/>
      <c r="G45" s="287"/>
      <c r="H45" s="287"/>
      <c r="I45" s="287"/>
      <c r="J45" s="292"/>
    </row>
    <row r="46" spans="1:10" ht="12.75" customHeight="1">
      <c r="A46" s="291"/>
      <c r="B46" s="287"/>
      <c r="C46" s="287"/>
      <c r="D46" s="287"/>
      <c r="E46" s="287"/>
      <c r="F46" s="287"/>
      <c r="G46" s="287"/>
      <c r="H46" s="287"/>
      <c r="I46" s="287"/>
      <c r="J46" s="292"/>
    </row>
    <row r="47" spans="1:10" ht="12.75" customHeight="1">
      <c r="A47" s="291"/>
      <c r="B47" s="287"/>
      <c r="C47" s="287"/>
      <c r="D47" s="287"/>
      <c r="E47" s="287"/>
      <c r="F47" s="287"/>
      <c r="G47" s="287"/>
      <c r="H47" s="287"/>
      <c r="I47" s="287"/>
      <c r="J47" s="292"/>
    </row>
    <row r="48" spans="1:10" ht="12.75" customHeight="1">
      <c r="A48" s="291"/>
      <c r="B48" s="287"/>
      <c r="C48" s="287"/>
      <c r="D48" s="287"/>
      <c r="E48" s="287"/>
      <c r="F48" s="287"/>
      <c r="G48" s="287"/>
      <c r="H48" s="287"/>
      <c r="I48" s="287"/>
      <c r="J48" s="292"/>
    </row>
    <row r="49" spans="1:10" ht="12.75" customHeight="1">
      <c r="A49" s="291"/>
      <c r="B49" s="287"/>
      <c r="C49" s="287"/>
      <c r="D49" s="287"/>
      <c r="E49" s="287"/>
      <c r="F49" s="287"/>
      <c r="G49" s="287"/>
      <c r="H49" s="287"/>
      <c r="I49" s="287"/>
      <c r="J49" s="292"/>
    </row>
    <row r="50" spans="1:10" ht="12.75" customHeight="1">
      <c r="A50" s="291"/>
      <c r="B50" s="287"/>
      <c r="C50" s="287"/>
      <c r="D50" s="287"/>
      <c r="E50" s="287"/>
      <c r="F50" s="287"/>
      <c r="G50" s="287"/>
      <c r="H50" s="287"/>
      <c r="I50" s="287"/>
      <c r="J50" s="292"/>
    </row>
    <row r="51" spans="1:10" ht="12.75" customHeight="1">
      <c r="A51" s="291"/>
      <c r="B51" s="287"/>
      <c r="C51" s="287"/>
      <c r="D51" s="287"/>
      <c r="E51" s="287"/>
      <c r="F51" s="287"/>
      <c r="G51" s="287"/>
      <c r="H51" s="287"/>
      <c r="I51" s="287"/>
      <c r="J51" s="292"/>
    </row>
    <row r="52" spans="1:10" ht="12.75" customHeight="1">
      <c r="A52" s="291"/>
      <c r="B52" s="287"/>
      <c r="C52" s="287"/>
      <c r="D52" s="287"/>
      <c r="E52" s="287"/>
      <c r="F52" s="287"/>
      <c r="G52" s="287"/>
      <c r="H52" s="287"/>
      <c r="I52" s="287"/>
      <c r="J52" s="292"/>
    </row>
    <row r="53" spans="1:10" ht="12.75" customHeight="1">
      <c r="A53" s="291"/>
      <c r="B53" s="287"/>
      <c r="C53" s="287"/>
      <c r="D53" s="287"/>
      <c r="E53" s="287"/>
      <c r="F53" s="287"/>
      <c r="G53" s="287"/>
      <c r="H53" s="287"/>
      <c r="I53" s="287"/>
      <c r="J53" s="292"/>
    </row>
    <row r="54" spans="1:10" ht="12.75" customHeight="1">
      <c r="A54" s="291"/>
      <c r="B54" s="287"/>
      <c r="C54" s="287"/>
      <c r="D54" s="287"/>
      <c r="E54" s="287"/>
      <c r="F54" s="287"/>
      <c r="G54" s="287"/>
      <c r="H54" s="287"/>
      <c r="I54" s="287"/>
      <c r="J54" s="292"/>
    </row>
    <row r="55" spans="1:10" ht="12.75" customHeight="1">
      <c r="A55" s="291"/>
      <c r="B55" s="287"/>
      <c r="C55" s="287"/>
      <c r="D55" s="287"/>
      <c r="E55" s="287"/>
      <c r="F55" s="287"/>
      <c r="G55" s="287"/>
      <c r="H55" s="287"/>
      <c r="I55" s="287"/>
      <c r="J55" s="292"/>
    </row>
    <row r="56" spans="1:10" ht="12.75" customHeight="1">
      <c r="A56" s="291"/>
      <c r="B56" s="287"/>
      <c r="C56" s="287"/>
      <c r="D56" s="287"/>
      <c r="E56" s="287"/>
      <c r="F56" s="287"/>
      <c r="G56" s="287"/>
      <c r="H56" s="287"/>
      <c r="I56" s="287"/>
      <c r="J56" s="292"/>
    </row>
    <row r="57" spans="1:10" ht="12.75" customHeight="1">
      <c r="A57" s="291"/>
      <c r="B57" s="287"/>
      <c r="C57" s="287"/>
      <c r="D57" s="287"/>
      <c r="E57" s="287"/>
      <c r="F57" s="287"/>
      <c r="G57" s="287"/>
      <c r="H57" s="287"/>
      <c r="I57" s="287"/>
      <c r="J57" s="292"/>
    </row>
    <row r="58" spans="1:10" ht="12.75" customHeight="1">
      <c r="A58" s="291"/>
      <c r="B58" s="287"/>
      <c r="C58" s="287"/>
      <c r="D58" s="287"/>
      <c r="E58" s="287"/>
      <c r="F58" s="287"/>
      <c r="G58" s="287"/>
      <c r="H58" s="287"/>
      <c r="I58" s="287"/>
      <c r="J58" s="292"/>
    </row>
    <row r="59" spans="1:10" ht="12.75" customHeight="1">
      <c r="A59" s="291"/>
      <c r="B59" s="287"/>
      <c r="C59" s="287"/>
      <c r="D59" s="287"/>
      <c r="E59" s="287"/>
      <c r="F59" s="287"/>
      <c r="G59" s="287"/>
      <c r="H59" s="287"/>
      <c r="I59" s="287"/>
      <c r="J59" s="292"/>
    </row>
    <row r="60" spans="1:10" ht="12.75" customHeight="1">
      <c r="A60" s="291"/>
      <c r="B60" s="287"/>
      <c r="C60" s="287"/>
      <c r="D60" s="287"/>
      <c r="E60" s="287"/>
      <c r="F60" s="287"/>
      <c r="G60" s="287"/>
      <c r="H60" s="287"/>
      <c r="I60" s="287"/>
      <c r="J60" s="292"/>
    </row>
    <row r="61" spans="1:10" ht="12.75" customHeight="1">
      <c r="A61" s="291"/>
      <c r="B61" s="287"/>
      <c r="C61" s="287"/>
      <c r="D61" s="287"/>
      <c r="E61" s="287"/>
      <c r="F61" s="287"/>
      <c r="G61" s="287"/>
      <c r="H61" s="287"/>
      <c r="I61" s="287"/>
      <c r="J61" s="292"/>
    </row>
    <row r="62" spans="1:10" ht="12.75" customHeight="1">
      <c r="A62" s="291"/>
      <c r="B62" s="287"/>
      <c r="C62" s="287"/>
      <c r="D62" s="287"/>
      <c r="E62" s="287"/>
      <c r="F62" s="287"/>
      <c r="G62" s="287"/>
      <c r="H62" s="287"/>
      <c r="I62" s="287"/>
      <c r="J62" s="292"/>
    </row>
    <row r="63" spans="1:10" ht="12.75" customHeight="1">
      <c r="A63" s="291"/>
      <c r="B63" s="287"/>
      <c r="C63" s="287"/>
      <c r="D63" s="287"/>
      <c r="E63" s="287"/>
      <c r="F63" s="287"/>
      <c r="G63" s="287"/>
      <c r="H63" s="287"/>
      <c r="I63" s="287"/>
      <c r="J63" s="292"/>
    </row>
    <row r="64" spans="1:10" ht="12.75" customHeight="1">
      <c r="A64" s="291"/>
      <c r="B64" s="287"/>
      <c r="C64" s="287"/>
      <c r="D64" s="287"/>
      <c r="E64" s="287"/>
      <c r="F64" s="287"/>
      <c r="G64" s="287"/>
      <c r="H64" s="287"/>
      <c r="I64" s="287"/>
      <c r="J64" s="292"/>
    </row>
    <row r="65" spans="1:10" ht="12.75" customHeight="1">
      <c r="A65" s="291"/>
      <c r="B65" s="287"/>
      <c r="C65" s="287"/>
      <c r="D65" s="287"/>
      <c r="E65" s="287"/>
      <c r="F65" s="287"/>
      <c r="G65" s="287"/>
      <c r="H65" s="287"/>
      <c r="I65" s="287"/>
      <c r="J65" s="292"/>
    </row>
    <row r="66" spans="1:10" ht="12.75" customHeight="1" thickBot="1">
      <c r="A66" s="293"/>
      <c r="B66" s="294"/>
      <c r="C66" s="294"/>
      <c r="D66" s="294"/>
      <c r="E66" s="294"/>
      <c r="F66" s="294"/>
      <c r="G66" s="294"/>
      <c r="H66" s="294"/>
      <c r="I66" s="294"/>
      <c r="J66" s="295"/>
    </row>
    <row r="67" spans="1:10" ht="12.75" customHeight="1">
      <c r="A67" s="130" t="s">
        <v>231</v>
      </c>
    </row>
    <row r="68" spans="1:10" ht="12.75" customHeight="1"/>
    <row r="69" spans="1:10" ht="12.75" customHeight="1"/>
    <row r="70" spans="1:10" ht="12.75" customHeight="1">
      <c r="A70" s="496" t="s">
        <v>730</v>
      </c>
    </row>
    <row r="71" spans="1:10" ht="12.75" customHeight="1"/>
    <row r="75" spans="1:10">
      <c r="J75" s="49" t="s">
        <v>939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72"/>
  <sheetViews>
    <sheetView showGridLines="0" zoomScaleNormal="100" workbookViewId="0"/>
  </sheetViews>
  <sheetFormatPr defaultRowHeight="15"/>
  <cols>
    <col min="1" max="1" width="96.7109375" style="123" bestFit="1" customWidth="1"/>
  </cols>
  <sheetData>
    <row r="1" spans="1:1">
      <c r="A1" s="12" t="s">
        <v>213</v>
      </c>
    </row>
    <row r="2" spans="1:1">
      <c r="A2" s="12"/>
    </row>
    <row r="3" spans="1:1">
      <c r="A3" s="471" t="s">
        <v>214</v>
      </c>
    </row>
    <row r="4" spans="1:1">
      <c r="A4" s="13"/>
    </row>
    <row r="5" spans="1:1">
      <c r="A5" s="492" t="s">
        <v>6</v>
      </c>
    </row>
    <row r="6" spans="1:1">
      <c r="A6" s="493" t="s">
        <v>7</v>
      </c>
    </row>
    <row r="7" spans="1:1">
      <c r="A7" s="492" t="s">
        <v>8</v>
      </c>
    </row>
    <row r="8" spans="1:1">
      <c r="A8" s="493" t="s">
        <v>9</v>
      </c>
    </row>
    <row r="9" spans="1:1">
      <c r="A9" s="492" t="s">
        <v>10</v>
      </c>
    </row>
    <row r="10" spans="1:1">
      <c r="A10" s="493" t="s">
        <v>11</v>
      </c>
    </row>
    <row r="11" spans="1:1">
      <c r="A11" s="492" t="s">
        <v>12</v>
      </c>
    </row>
    <row r="12" spans="1:1">
      <c r="A12" s="493" t="s">
        <v>13</v>
      </c>
    </row>
    <row r="13" spans="1:1">
      <c r="A13" s="492" t="s">
        <v>14</v>
      </c>
    </row>
    <row r="14" spans="1:1">
      <c r="A14" s="493" t="s">
        <v>15</v>
      </c>
    </row>
    <row r="15" spans="1:1">
      <c r="A15" s="492" t="s">
        <v>16</v>
      </c>
    </row>
    <row r="16" spans="1:1">
      <c r="A16" s="493" t="s">
        <v>17</v>
      </c>
    </row>
    <row r="17" spans="1:1">
      <c r="A17" s="492" t="s">
        <v>18</v>
      </c>
    </row>
    <row r="18" spans="1:1">
      <c r="A18" s="493" t="s">
        <v>19</v>
      </c>
    </row>
    <row r="19" spans="1:1">
      <c r="A19" s="492" t="s">
        <v>20</v>
      </c>
    </row>
    <row r="20" spans="1:1">
      <c r="A20" s="493" t="s">
        <v>21</v>
      </c>
    </row>
    <row r="21" spans="1:1">
      <c r="A21" s="492" t="s">
        <v>22</v>
      </c>
    </row>
    <row r="22" spans="1:1">
      <c r="A22" s="493" t="s">
        <v>23</v>
      </c>
    </row>
    <row r="23" spans="1:1">
      <c r="A23" s="492" t="s">
        <v>24</v>
      </c>
    </row>
    <row r="24" spans="1:1">
      <c r="A24" s="493" t="s">
        <v>25</v>
      </c>
    </row>
    <row r="25" spans="1:1">
      <c r="A25" s="492" t="s">
        <v>26</v>
      </c>
    </row>
    <row r="26" spans="1:1">
      <c r="A26" s="493" t="s">
        <v>27</v>
      </c>
    </row>
    <row r="27" spans="1:1">
      <c r="A27" s="492" t="s">
        <v>28</v>
      </c>
    </row>
    <row r="28" spans="1:1">
      <c r="A28" s="493" t="s">
        <v>29</v>
      </c>
    </row>
    <row r="29" spans="1:1">
      <c r="A29" s="492" t="s">
        <v>30</v>
      </c>
    </row>
    <row r="30" spans="1:1">
      <c r="A30" s="493" t="s">
        <v>31</v>
      </c>
    </row>
    <row r="31" spans="1:1">
      <c r="A31" s="492" t="s">
        <v>32</v>
      </c>
    </row>
    <row r="32" spans="1:1">
      <c r="A32" s="493" t="s">
        <v>33</v>
      </c>
    </row>
    <row r="33" spans="1:2">
      <c r="A33" s="492" t="s">
        <v>947</v>
      </c>
      <c r="B33" s="582"/>
    </row>
    <row r="34" spans="1:2">
      <c r="A34" s="493" t="s">
        <v>948</v>
      </c>
      <c r="B34" s="582"/>
    </row>
    <row r="35" spans="1:2">
      <c r="A35" s="492" t="s">
        <v>949</v>
      </c>
    </row>
    <row r="36" spans="1:2">
      <c r="A36" s="493" t="s">
        <v>950</v>
      </c>
    </row>
    <row r="37" spans="1:2">
      <c r="A37" s="492" t="s">
        <v>951</v>
      </c>
    </row>
    <row r="38" spans="1:2">
      <c r="A38" s="493" t="s">
        <v>952</v>
      </c>
    </row>
    <row r="39" spans="1:2">
      <c r="A39" s="492" t="s">
        <v>900</v>
      </c>
    </row>
    <row r="40" spans="1:2">
      <c r="A40" s="493" t="s">
        <v>901</v>
      </c>
    </row>
    <row r="41" spans="1:2">
      <c r="A41" s="492" t="s">
        <v>902</v>
      </c>
    </row>
    <row r="42" spans="1:2">
      <c r="A42" s="493" t="s">
        <v>903</v>
      </c>
    </row>
    <row r="43" spans="1:2">
      <c r="A43" s="492" t="s">
        <v>953</v>
      </c>
    </row>
    <row r="44" spans="1:2">
      <c r="A44" s="493" t="s">
        <v>954</v>
      </c>
    </row>
    <row r="45" spans="1:2">
      <c r="A45" s="492" t="s">
        <v>955</v>
      </c>
    </row>
    <row r="46" spans="1:2">
      <c r="A46" s="493" t="s">
        <v>956</v>
      </c>
    </row>
    <row r="47" spans="1:2">
      <c r="A47" s="492" t="s">
        <v>957</v>
      </c>
    </row>
    <row r="48" spans="1:2">
      <c r="A48" s="493" t="s">
        <v>958</v>
      </c>
    </row>
    <row r="49" spans="1:1">
      <c r="A49" s="492" t="s">
        <v>910</v>
      </c>
    </row>
    <row r="50" spans="1:1">
      <c r="A50" s="493" t="s">
        <v>911</v>
      </c>
    </row>
    <row r="51" spans="1:1">
      <c r="A51" s="492" t="s">
        <v>912</v>
      </c>
    </row>
    <row r="52" spans="1:1">
      <c r="A52" s="493" t="s">
        <v>913</v>
      </c>
    </row>
    <row r="53" spans="1:1">
      <c r="A53" s="492" t="s">
        <v>914</v>
      </c>
    </row>
    <row r="54" spans="1:1">
      <c r="A54" s="493" t="s">
        <v>915</v>
      </c>
    </row>
    <row r="55" spans="1:1">
      <c r="A55" s="492" t="s">
        <v>959</v>
      </c>
    </row>
    <row r="56" spans="1:1">
      <c r="A56" s="493" t="s">
        <v>960</v>
      </c>
    </row>
    <row r="57" spans="1:1">
      <c r="A57" s="492" t="s">
        <v>961</v>
      </c>
    </row>
    <row r="58" spans="1:1">
      <c r="A58" s="493" t="s">
        <v>962</v>
      </c>
    </row>
    <row r="59" spans="1:1">
      <c r="A59" s="492" t="s">
        <v>963</v>
      </c>
    </row>
    <row r="60" spans="1:1">
      <c r="A60" s="493" t="s">
        <v>964</v>
      </c>
    </row>
    <row r="61" spans="1:1">
      <c r="A61" s="492" t="s">
        <v>921</v>
      </c>
    </row>
    <row r="62" spans="1:1">
      <c r="A62" s="493" t="s">
        <v>922</v>
      </c>
    </row>
    <row r="63" spans="1:1">
      <c r="A63" s="492" t="s">
        <v>965</v>
      </c>
    </row>
    <row r="64" spans="1:1">
      <c r="A64" s="493" t="s">
        <v>1304</v>
      </c>
    </row>
    <row r="65" spans="1:1">
      <c r="A65" s="492" t="s">
        <v>966</v>
      </c>
    </row>
    <row r="66" spans="1:1">
      <c r="A66" s="493" t="s">
        <v>967</v>
      </c>
    </row>
    <row r="67" spans="1:1">
      <c r="A67" s="492" t="s">
        <v>927</v>
      </c>
    </row>
    <row r="68" spans="1:1">
      <c r="A68" s="493" t="s">
        <v>928</v>
      </c>
    </row>
    <row r="69" spans="1:1">
      <c r="A69" s="493"/>
    </row>
    <row r="70" spans="1:1">
      <c r="A70" s="471" t="s">
        <v>1155</v>
      </c>
    </row>
    <row r="71" spans="1:1">
      <c r="A71" s="492"/>
    </row>
    <row r="72" spans="1:1">
      <c r="A72" s="492" t="s">
        <v>1142</v>
      </c>
    </row>
    <row r="73" spans="1:1">
      <c r="A73" s="493" t="s">
        <v>1143</v>
      </c>
    </row>
    <row r="74" spans="1:1">
      <c r="A74" s="492" t="s">
        <v>1144</v>
      </c>
    </row>
    <row r="75" spans="1:1">
      <c r="A75" s="493" t="s">
        <v>1186</v>
      </c>
    </row>
    <row r="76" spans="1:1">
      <c r="A76" s="640" t="s">
        <v>1302</v>
      </c>
    </row>
    <row r="77" spans="1:1">
      <c r="A77" s="641" t="s">
        <v>1189</v>
      </c>
    </row>
    <row r="78" spans="1:1">
      <c r="A78" s="492" t="s">
        <v>1148</v>
      </c>
    </row>
    <row r="79" spans="1:1">
      <c r="A79" s="493" t="s">
        <v>1149</v>
      </c>
    </row>
    <row r="80" spans="1:1">
      <c r="A80" s="492" t="s">
        <v>1190</v>
      </c>
    </row>
    <row r="81" spans="1:1">
      <c r="A81" s="493" t="s">
        <v>1191</v>
      </c>
    </row>
    <row r="82" spans="1:1">
      <c r="A82" s="642" t="s">
        <v>1303</v>
      </c>
    </row>
    <row r="83" spans="1:1">
      <c r="A83" s="493" t="s">
        <v>1193</v>
      </c>
    </row>
    <row r="84" spans="1:1">
      <c r="A84" s="492"/>
    </row>
    <row r="85" spans="1:1">
      <c r="A85" s="471" t="s">
        <v>1156</v>
      </c>
    </row>
    <row r="86" spans="1:1">
      <c r="A86" s="124"/>
    </row>
    <row r="87" spans="1:1">
      <c r="A87" s="492" t="s">
        <v>1258</v>
      </c>
    </row>
    <row r="88" spans="1:1">
      <c r="A88" s="493" t="s">
        <v>1171</v>
      </c>
    </row>
    <row r="89" spans="1:1">
      <c r="A89" s="492" t="s">
        <v>1259</v>
      </c>
    </row>
    <row r="90" spans="1:1">
      <c r="A90" s="493" t="s">
        <v>1260</v>
      </c>
    </row>
    <row r="91" spans="1:1">
      <c r="A91" s="492" t="s">
        <v>1198</v>
      </c>
    </row>
    <row r="92" spans="1:1">
      <c r="A92" s="493" t="s">
        <v>1199</v>
      </c>
    </row>
    <row r="93" spans="1:1">
      <c r="A93" s="492" t="s">
        <v>1261</v>
      </c>
    </row>
    <row r="94" spans="1:1">
      <c r="A94" s="493" t="s">
        <v>1262</v>
      </c>
    </row>
    <row r="95" spans="1:1" ht="15" customHeight="1">
      <c r="A95" s="14"/>
    </row>
    <row r="96" spans="1:1">
      <c r="A96" s="471" t="s">
        <v>1157</v>
      </c>
    </row>
    <row r="97" spans="1:1">
      <c r="A97" s="15"/>
    </row>
    <row r="98" spans="1:1">
      <c r="A98" s="492" t="s">
        <v>1202</v>
      </c>
    </row>
    <row r="99" spans="1:1">
      <c r="A99" s="493" t="s">
        <v>1263</v>
      </c>
    </row>
    <row r="100" spans="1:1">
      <c r="A100" s="492" t="s">
        <v>1204</v>
      </c>
    </row>
    <row r="101" spans="1:1">
      <c r="A101" s="493" t="s">
        <v>1205</v>
      </c>
    </row>
    <row r="102" spans="1:1">
      <c r="A102" s="492" t="s">
        <v>1206</v>
      </c>
    </row>
    <row r="103" spans="1:1">
      <c r="A103" s="493" t="s">
        <v>1264</v>
      </c>
    </row>
    <row r="104" spans="1:1">
      <c r="A104" s="492" t="s">
        <v>1208</v>
      </c>
    </row>
    <row r="105" spans="1:1">
      <c r="A105" s="641" t="s">
        <v>1209</v>
      </c>
    </row>
    <row r="106" spans="1:1">
      <c r="A106" s="492" t="s">
        <v>1210</v>
      </c>
    </row>
    <row r="107" spans="1:1">
      <c r="A107" s="493" t="s">
        <v>1211</v>
      </c>
    </row>
    <row r="108" spans="1:1">
      <c r="A108" s="492" t="s">
        <v>1212</v>
      </c>
    </row>
    <row r="109" spans="1:1">
      <c r="A109" s="493" t="s">
        <v>1265</v>
      </c>
    </row>
    <row r="110" spans="1:1">
      <c r="A110" s="125"/>
    </row>
    <row r="111" spans="1:1">
      <c r="A111" s="471" t="s">
        <v>1158</v>
      </c>
    </row>
    <row r="112" spans="1:1">
      <c r="A112" s="124"/>
    </row>
    <row r="113" spans="1:1">
      <c r="A113" s="492" t="s">
        <v>1266</v>
      </c>
    </row>
    <row r="114" spans="1:1">
      <c r="A114" s="493" t="s">
        <v>1267</v>
      </c>
    </row>
    <row r="115" spans="1:1">
      <c r="A115" s="492" t="s">
        <v>1268</v>
      </c>
    </row>
    <row r="116" spans="1:1">
      <c r="A116" s="493" t="s">
        <v>1269</v>
      </c>
    </row>
    <row r="117" spans="1:1">
      <c r="A117" s="492" t="s">
        <v>1270</v>
      </c>
    </row>
    <row r="118" spans="1:1">
      <c r="A118" s="493" t="s">
        <v>1271</v>
      </c>
    </row>
    <row r="119" spans="1:1">
      <c r="A119" s="492" t="s">
        <v>1272</v>
      </c>
    </row>
    <row r="120" spans="1:1">
      <c r="A120" s="493" t="s">
        <v>1273</v>
      </c>
    </row>
    <row r="121" spans="1:1">
      <c r="A121" s="492" t="s">
        <v>1274</v>
      </c>
    </row>
    <row r="122" spans="1:1">
      <c r="A122" s="493" t="s">
        <v>1275</v>
      </c>
    </row>
    <row r="123" spans="1:1">
      <c r="A123" s="492" t="s">
        <v>1276</v>
      </c>
    </row>
    <row r="124" spans="1:1">
      <c r="A124" s="493" t="s">
        <v>1277</v>
      </c>
    </row>
    <row r="125" spans="1:1">
      <c r="A125" s="492" t="s">
        <v>1278</v>
      </c>
    </row>
    <row r="126" spans="1:1">
      <c r="A126" s="493" t="s">
        <v>1279</v>
      </c>
    </row>
    <row r="127" spans="1:1">
      <c r="A127" s="492" t="s">
        <v>1280</v>
      </c>
    </row>
    <row r="128" spans="1:1">
      <c r="A128" s="493" t="s">
        <v>1281</v>
      </c>
    </row>
    <row r="129" spans="1:1">
      <c r="A129" s="492" t="s">
        <v>1230</v>
      </c>
    </row>
    <row r="130" spans="1:1">
      <c r="A130" s="493" t="s">
        <v>1282</v>
      </c>
    </row>
    <row r="131" spans="1:1">
      <c r="A131" s="125"/>
    </row>
    <row r="132" spans="1:1">
      <c r="A132" s="471" t="s">
        <v>1159</v>
      </c>
    </row>
    <row r="133" spans="1:1">
      <c r="A133" s="125"/>
    </row>
    <row r="134" spans="1:1">
      <c r="A134" s="492" t="s">
        <v>1283</v>
      </c>
    </row>
    <row r="135" spans="1:1">
      <c r="A135" s="493" t="s">
        <v>1299</v>
      </c>
    </row>
    <row r="136" spans="1:1">
      <c r="A136" s="492" t="s">
        <v>1284</v>
      </c>
    </row>
    <row r="137" spans="1:1">
      <c r="A137" s="493" t="s">
        <v>1285</v>
      </c>
    </row>
    <row r="138" spans="1:1">
      <c r="A138" s="492" t="s">
        <v>1286</v>
      </c>
    </row>
    <row r="139" spans="1:1">
      <c r="A139" s="493" t="s">
        <v>1287</v>
      </c>
    </row>
    <row r="140" spans="1:1">
      <c r="A140" s="492" t="s">
        <v>1288</v>
      </c>
    </row>
    <row r="141" spans="1:1">
      <c r="A141" s="493" t="s">
        <v>1289</v>
      </c>
    </row>
    <row r="142" spans="1:1">
      <c r="A142" s="492" t="s">
        <v>1290</v>
      </c>
    </row>
    <row r="143" spans="1:1">
      <c r="A143" s="493" t="s">
        <v>1291</v>
      </c>
    </row>
    <row r="144" spans="1:1">
      <c r="A144" s="492" t="s">
        <v>1292</v>
      </c>
    </row>
    <row r="145" spans="1:1">
      <c r="A145" s="493" t="s">
        <v>1293</v>
      </c>
    </row>
    <row r="146" spans="1:1">
      <c r="A146" s="492" t="s">
        <v>1294</v>
      </c>
    </row>
    <row r="147" spans="1:1">
      <c r="A147" s="493" t="s">
        <v>1244</v>
      </c>
    </row>
    <row r="148" spans="1:1">
      <c r="A148" s="492" t="s">
        <v>1245</v>
      </c>
    </row>
    <row r="149" spans="1:1">
      <c r="A149" s="493" t="s">
        <v>1246</v>
      </c>
    </row>
    <row r="150" spans="1:1">
      <c r="A150" s="643" t="s">
        <v>1247</v>
      </c>
    </row>
    <row r="151" spans="1:1">
      <c r="A151" s="641" t="s">
        <v>1248</v>
      </c>
    </row>
    <row r="152" spans="1:1">
      <c r="A152" s="643" t="s">
        <v>1295</v>
      </c>
    </row>
    <row r="153" spans="1:1">
      <c r="A153" s="641" t="s">
        <v>1296</v>
      </c>
    </row>
    <row r="154" spans="1:1">
      <c r="A154" s="16"/>
    </row>
    <row r="155" spans="1:1">
      <c r="A155" s="471" t="s">
        <v>1160</v>
      </c>
    </row>
    <row r="156" spans="1:1">
      <c r="A156" s="16"/>
    </row>
    <row r="157" spans="1:1">
      <c r="A157" s="644" t="s">
        <v>1251</v>
      </c>
    </row>
    <row r="158" spans="1:1">
      <c r="A158" s="645" t="s">
        <v>1252</v>
      </c>
    </row>
    <row r="159" spans="1:1">
      <c r="A159" s="644" t="s">
        <v>1253</v>
      </c>
    </row>
    <row r="160" spans="1:1">
      <c r="A160" s="645" t="s">
        <v>1254</v>
      </c>
    </row>
    <row r="161" spans="1:1">
      <c r="A161" s="644" t="s">
        <v>1297</v>
      </c>
    </row>
    <row r="162" spans="1:1">
      <c r="A162" s="645" t="s">
        <v>1298</v>
      </c>
    </row>
    <row r="163" spans="1:1">
      <c r="A163" s="16"/>
    </row>
    <row r="168" spans="1:1" ht="15" customHeight="1">
      <c r="A168" s="147" t="s">
        <v>215</v>
      </c>
    </row>
    <row r="169" spans="1:1" ht="25.5">
      <c r="A169" s="472" t="s">
        <v>1301</v>
      </c>
    </row>
    <row r="170" spans="1:1">
      <c r="A170" s="17"/>
    </row>
    <row r="171" spans="1:1">
      <c r="A171" s="148" t="s">
        <v>34</v>
      </c>
    </row>
    <row r="172" spans="1:1">
      <c r="A172" s="149"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1" location="'19 Tablica 19 - Graf 11'!A1" display="Tablica 19: Struktura članova ZDMF-a prema dobi i spolu "/>
    <hyperlink ref="A62" location="'19 Tablica 19 - Graf 11'!A1" display="Table 19: Closed voluntary pension funds members age and sex structure "/>
    <hyperlink ref="A63" location="'19 Tablica 19 - Graf 11'!A1" display="Grafikon 11: Dobna i spolna struktura članova ZDMF-a "/>
    <hyperlink ref="A64" location="'19 Tablica 19 - Graf 11'!A1" display="Chart 11: ZDMF members age and sex structure "/>
    <hyperlink ref="A65" location="'20 Tablica 20 - Graf 12'!A1" display="Tablica 20: Vrijednosti obračunskih jedinica i prinosi ZDMF-ova"/>
    <hyperlink ref="A66" location="'20 Tablica 20 - Graf 12'!A1" display="Table 20: Values of ZDMFs' units of account and ZDMFs' rates of return"/>
    <hyperlink ref="A67" location="'20 Tablica 20 - Graf 12'!A1" display="Grafikon 12:  Mjesečni prinosi ZDMF-ova"/>
    <hyperlink ref="A68" location="'20 Tablica 20 - Graf 12'!A1" display="Chart  12: ZDMF monthly rates of return"/>
    <hyperlink ref="A87" location="'23 Tablica 23'!A1" display="Tablica 23: Zaračunata bruto premija osiguranja "/>
    <hyperlink ref="A88" location="'23 Tablica 23'!A1" display="Table 25: Written premium "/>
    <hyperlink ref="A89" location="'24 Tablica 24 - Graf 15'!A1" display="Tablica 24: Podaci o osiguranju"/>
    <hyperlink ref="A90" location="'24 Tablica 24 - Graf 15'!A1" display="Table 24: Insurance data"/>
    <hyperlink ref="A91" location="'24 Tablica 24 - Graf 15'!A1" display="Grafikon  15: Udio bruto zaračunate premije po vrstama osiguranja"/>
    <hyperlink ref="A92" location="'24 Tablica 24 - Graf 15'!A1" display="Chart  15: Gross Written Premium by Line of Insurance"/>
    <hyperlink ref="A93" location="'25 Graf 16'!A1" display="Grafikon 16: Udio zaračunate bruto premije i likvidiranih šteta po društvima za osiguranje po vrstama osiguranja"/>
    <hyperlink ref="A94" location="'25 Graf 16'!A1" display="Chart 16:Share of written premium and claims settled per line of insurances"/>
    <hyperlink ref="A108" location="'27 Tabl. 26,27,28,29,30'!A1" display="Tablica 30: Pregled trgovine zapisima"/>
    <hyperlink ref="A109" location="'27 Tabl. 26,27,28,29,30'!A1" display="Table 30: Certifikations trading summary"/>
    <hyperlink ref="A113" location="'28 Tablica 31'!A1" display="Tablica 31: Otvoreni investicijski fondovi"/>
    <hyperlink ref="A114" location="'28 Tablica 31'!A1" display="Table 31: Open-end Investment funds"/>
    <hyperlink ref="A148" location="'36 Tablica 44,45 '!A1" display="Tablica 45: Struktura portfelja prema predmetu leasinga - novozaključeni ugovori"/>
    <hyperlink ref="A149" location="'36 Tablica 44,45 '!A1" display="Table 45: Portfolio structure according to the leased of newly concluded contracts"/>
    <hyperlink ref="A150" location="'37 Tablica 46'!A1" display="Tablica 46: Broj i vrijednost novozaključenih ugovora po leasing društvima"/>
    <hyperlink ref="A151" location="'37 Tablica 46'!A1" display="Table 46: Number and value of newly concluded contracts by leasing companies"/>
    <hyperlink ref="A152" location="'38 Tablica 47 '!A1" display="Tablica 47: Skraćeni  prikaz računa dobiti i gubitka leasing društava "/>
    <hyperlink ref="A153" location="'38 Tablica 47 '!A1" display="Table 47: Abbreviated owerview of the profit and loss account of leasing companies "/>
    <hyperlink ref="A33" location="'10 Graf 5'!A1" display="Grafikon 5: Vrijednosti obračunskih jedinca OMF-ova"/>
    <hyperlink ref="A34" location="'10 Graf 5'!A1" display="Chart 5:Value of unit of account - mandatory pension funds"/>
    <hyperlink ref="A35" location="'11 Tablica 11'!A1" display="Tablica 11: Struktura ulaganja ukupne imovine OMF-ova"/>
    <hyperlink ref="A36" location="'11 Tablica 11'!A1" display="Table 11: OMFs' total assets investment structure"/>
    <hyperlink ref="A37" location="'12 Tablica 12 - Graf 6'!A1" display="Tablica 12: Broj članova otvorenih dobrovoljnih mirovinskih fondova (ODMF-ova)"/>
    <hyperlink ref="A38" location="'12 Tablica 12 - Graf 6'!A1" display="Table 12: Open-end voluntary pension funds' (ODMFs') membersip"/>
    <hyperlink ref="A39" location="'12 Tablica 12 - Graf 6'!A1" display="Grafikon 6: Udjel ODMFova u ukupnom broju članova "/>
    <hyperlink ref="A40" location="'12 Tablica 12 - Graf 6'!A1" display="Chart 6: ODMFs' shares in total membership "/>
    <hyperlink ref="A41" location="'13 Tablica 13 - Graf 7'!A1" display="Tablica 13: Struktura članova ODMF-a prema dobi i spolu  "/>
    <hyperlink ref="A42" location="'13 Tablica 13 - Graf 7'!A1" display="Table 13: Open voluntary pension funds members age and sex structure  "/>
    <hyperlink ref="A43" location="'13 Tablica 13 - Graf 7'!A1" display="Grafikon 7: Dobna i spolna struktura članova ODMF-a "/>
    <hyperlink ref="A44" location="'13 Tablica 13 - Graf 7'!A1" display="Chart 7: ODMF members age and sex structure "/>
    <hyperlink ref="A45" location="'14 Tablica 14 - Graf 8'!A1" display="Tablica 14: Bruto mirovinski doprinosi uplaćeni ODMF-ovima"/>
    <hyperlink ref="A46" location="'14 Tablica 14 - Graf 8'!A1" display="Table 14: Gross pension contributions paid to ODMFs"/>
    <hyperlink ref="A47" location="'14 Tablica 14 - Graf 8'!A1" display="Grafikon.8: Mjesečna promjena bruto mirovinskih doprinosa uplaćenih ODMF-ovima"/>
    <hyperlink ref="A48" location="'14 Tablica 14 - Graf 8'!A1" display="Chart: 8: Monthly change of gross pension contributions paid to ODMFs"/>
    <hyperlink ref="A49" location="'15 Tablica 15 - Graf 9,10'!A1" display="Tablica 15: Neto imovina ODMF-ova"/>
    <hyperlink ref="A50" location="'15 Tablica 15 - Graf 9,10'!A1" display="Table 15: ODMFs' net assets"/>
    <hyperlink ref="A51" location="'15 Tablica 15 - Graf 9,10'!A1" display="Grafikon 9: Udjeli pojedinih ODMF-ova u ukupnoj neto imovini"/>
    <hyperlink ref="A52" location="'15 Tablica 15 - Graf 9,10'!A1" display="Chart 9: ODMFs' shares in total net assets"/>
    <hyperlink ref="A53" location="'15 Tablica 15 - Graf 9,10'!A1" display="Grafikon 10: Mjesečna promjena neto imovine ODMF-ova"/>
    <hyperlink ref="A54" location="'15 Tablica 15 - Graf 9,10'!A1" display="Chart 10: ODMFs net assets monthly change"/>
    <hyperlink ref="A55" location="'16 Tablica 16'!A1" display="Tablica 16: Vrijednosti obračunskih jedinica i prinosi ODMF-ova"/>
    <hyperlink ref="A56" location="'16 Tablica 16'!A1" display="Table 16: Values of ODMFs' units of account and ODMFs' rates of return"/>
    <hyperlink ref="A57" location="'17 Tablica 17'!A1" display="Tablica 17: Struktura ulaganja ukupne imovine ODMF-ova"/>
    <hyperlink ref="A58" location="'17 Tablica 17'!A1" display="Table 17: ODMFs' total assets investment structure"/>
    <hyperlink ref="A59" location="'18 Tablica 18'!A1" display="Tablica 18: Podaci o ZDMF - ovima"/>
    <hyperlink ref="A60" location="'18 Tablica 18'!A1" display="Table 18: ZDMFs' data"/>
    <hyperlink ref="A98" location="'26 Tablica 25'!A1" display="Tablica 25: Tržište kapitala "/>
    <hyperlink ref="A99" location="'26 Tablica 25'!A1" display="Table 25: Capital Markets"/>
    <hyperlink ref="A100" location="'27 Tabl. 26,27,28,29,30'!A1" display="Tablica 26: Dionice s najvećim prometom"/>
    <hyperlink ref="A101" location="'27 Tabl. 26,27,28,29,30'!A1" display="Table 26: Stocks with the highest turnover"/>
    <hyperlink ref="A102" location="'27 Tabl. 26,27,28,29,30'!A1" display="Tablica 27: Obveznice s najvećim prometom"/>
    <hyperlink ref="A103" location="'27 Tabl. 26,27,28,29,30'!A1" display="Table 27: Bonds with highest turnover"/>
    <hyperlink ref="A104" location="'27 Tabl. 26,27,28,29,30'!A1" display="Tablica 28: OTC transakcije"/>
    <hyperlink ref="A105" location="'27 Tabl. 26,27,28,29,30'!A1" display="Table 28: OTC transactions"/>
    <hyperlink ref="A106" location="'27 Tabl. 26,27,28,29,30'!A1" display="Tablica 29: Pregled trgovine pravima"/>
    <hyperlink ref="A107" location="'27 Tabl. 26,27,28,29,30'!A1" display="Table 29: Rights trading summary"/>
    <hyperlink ref="A115" location="'29 Tablica 32'!A1" display="Tablica 32: Pregled najviše i najniže vrijednosti udjela OIF-a  tijekom zadnja 52 tjedna"/>
    <hyperlink ref="A116" location="'29 Tablica 32'!A1" display="Table 32: Highest and lowest value of units of open-end investment funds over the last 52 weeks"/>
    <hyperlink ref="A117" location="'30 Tablica 33 '!A1" display="Tablica 33: Pregled najviše i najniže vrijednosti udjela OIF-a  tijekom zadnjih 90 dana"/>
    <hyperlink ref="A118" location="'30 Tablica 33 '!A1" display="Table 33: Highest and lowest value of units of open-end investment over the last 90 days"/>
    <hyperlink ref="A119" location="'31 Tablica 34'!A1" display="Tablica 34: Struktura ulaganja imovine OIF-ova s javnom ponudom"/>
    <hyperlink ref="A120" location="'31 Tablica 34'!A1" display="Table 34: Open-end investment funds total assets investment structure"/>
    <hyperlink ref="A121" location="'32 Tablica 35,36,37 '!A1" display="Tablica 35: Zatvoreni investicijski fondovi s javnom ponudom"/>
    <hyperlink ref="A122" location="'32 Tablica 35,36,37 '!A1" display="Table 35: Closed-end investment funds with public offering"/>
    <hyperlink ref="A123" location="'32 Tablica 35,36,37 '!A1" display="Tablica 36: Zatvoreni investicijski fondovi s javnom ponudom za ulaganje u nekretnine"/>
    <hyperlink ref="A124" location="'32 Tablica 35,36,37 '!A1" display="Table 36: Closed-end investment funds with public offering in real estate"/>
    <hyperlink ref="A125" location="'32 Tablica 35,36,37 '!A1" display="Tablica 37: Investicijski fondovi osnovani posebnim zakonom"/>
    <hyperlink ref="A126" location="'32 Tablica 35,36,37 '!A1" display="Table 37: Investment Funds established under special legal act"/>
    <hyperlink ref="A127" location="'33 Tablica 38,39'!A1" display="Tablica 38: Otvoreni investicijski fondovi rizičnog kapitala s privatnom ponudom"/>
    <hyperlink ref="A128" location="'33 Tablica 38,39'!A1" display="Table 38: Venture capital open end investment funds with private offering"/>
    <hyperlink ref="A129" location="'33 Tablica 38,39'!A1" display="Tablica 39: Otvoreni investicijski fondovi rizičnog kapitala  - Fondovi za gospodarsku suradnju"/>
    <hyperlink ref="A130" location="'33 Tablica 38,39'!A1" display="Table 39: Venture capital open end investment funds with private offering - funds for economic cooperation"/>
    <hyperlink ref="A134" location="'34 Tablica 40,41,42-Graf 17,18 '!A1" display="Tablica 40: Broj registriranih leasing društava"/>
    <hyperlink ref="A135" location="'34 Tablica 40,41,42-Graf 17,18 '!A1" display="Table 40: Number of registrated leasing companies"/>
    <hyperlink ref="A136" location="'34 Tablica 40,41,42-Graf 17,18 '!A1" display="Tablica 41: Struktura portfelja aktivnih ugovora"/>
    <hyperlink ref="A137" location="'34 Tablica 40,41,42-Graf 17,18 '!A1" display="Table 41: Portfolio structure of active contracts"/>
    <hyperlink ref="A138" location="'34 Tablica 40,41,42-Graf 17,18 '!A1" display="Tablica 42: Struktura portfelja novozaključenih ugovora"/>
    <hyperlink ref="A139" location="'34 Tablica 40,41,42-Graf 17,18 '!A1" display="Table 42: Portfolio structure of newly concluded contracts"/>
    <hyperlink ref="A140" location="'34 Tablica 40,41,42-Graf 17,18 '!A1" display="Grafikon 17: Udjel broja aktivnih ugovora u ukupnom broju ugovora "/>
    <hyperlink ref="A141" location="'34 Tablica 40,41,42-Graf 17,18 '!A1" display="Chart 17: Share of the number of active contracts in total number of contracts "/>
    <hyperlink ref="A142" location="'34 Tablica 40,41,42-Graf 17,18 '!A1" display="Grafikon 18: Godišnja promjena financirane/ugovorene vrijednosti aktivnih ugovora "/>
    <hyperlink ref="A143" location="'34 Tablica 40,41,42-Graf 17,18 '!A1" display="Chart 18: Annual change in financing / contracts value of active contracts "/>
    <hyperlink ref="A144" location="'35 Tablica 43'!A1" display="Tablica 43: Skraćeni prikaz financijskog položaja leasing društava  "/>
    <hyperlink ref="A145" location="'35 Tablica 43'!A1" display="Table 43: Abbreviated overview of financial position of leasing companies "/>
    <hyperlink ref="A146" location="'36 Tablica 44,45 '!A1" display="Tablica 44: Struktura portfelja prema predmetu leasinga - aktivni ugovri"/>
    <hyperlink ref="A147" location="'36 Tablica 44,45 '!A1" display="Table 44: Portfolio structure according to the leased asset of active contracts"/>
    <hyperlink ref="A72" location="'21 Tablica 21 - Graf 13'!A1" display="A / OBVEZNO MIROVINSKO OSIGURANJE"/>
    <hyperlink ref="A73" location="'21 Tablica 21 - Graf 13'!A1" display="A / MANDATORY PENSION INSURANCE"/>
    <hyperlink ref="A74" location="'21 Tablica 21 - Graf 13'!A1" display="Tablica 21: Broj korisnika i broj ugovora po godinama"/>
    <hyperlink ref="A75" location="'21 Tablica 21 - Graf 13'!A1" display="Table 21: Number of pensioners and contracts per year"/>
    <hyperlink ref="A78" location="'22 Tablica 22 - Graf 14'!A1" display="B / DOBROVOLJNO MIROVINSKO OSIGURANJE"/>
    <hyperlink ref="A79" location="'22 Tablica 22 - Graf 14'!A1" display="B / VOLUNTARY PENSION INSURANCE"/>
    <hyperlink ref="A80" location="'22 Tablica 22 - Graf 14'!A1" display="Tablica 22: Broj korisnika i broj ugovora po godinama"/>
    <hyperlink ref="A81" location="'22 Tablica 22 - Graf 14'!A1" display="Table 22: Number of pensioners and contracts per year"/>
    <hyperlink ref="A82" location="'22 Tablica 22 - Graf 14'!A1" display="Grafikon 14: Broj korisnikai i broj ugovora po godinama"/>
    <hyperlink ref="A83" location="'22 Tablica 22 - Graf 14'!A1" display="Chart 14: Number of pensioners and contracts per year"/>
    <hyperlink ref="A157" location="'39 Tablica 48,49,50'!A1" display="Tablica 48:  Skraćeni prikaz agregirane bilance factoring društava "/>
    <hyperlink ref="A158" location="'39 Tablica 48,49,50'!A1" display="Table 48: Abbreviated overview of the aggregate balance sheet of factoring companies "/>
    <hyperlink ref="A159" location="'39 Tablica 48,49,50'!A1" display="Tablica 49: Skraćeni prikaz agregiranog računa dobiti i gubitka factoring društava "/>
    <hyperlink ref="A160" location="'39 Tablica 48,49,50'!A1" display="Table 49: Abbreviated overview of the aggregate profit and loss account of factoring companies "/>
    <hyperlink ref="A161" location="'39 Tablica 48,49,50'!A1" display="Tablica 50: Skračeni prikaz agregiranog volumena transakcija factoring društava "/>
    <hyperlink ref="A162" location="'39 Tablica 48,49,50'!A1" display="Table 50: Abbreviated overview of the aggregate transactions volume of factoring companies "/>
    <hyperlink ref="A76" location="'21 Tablica 21 - Graf 13'!A1" display="Grafikon 13: Broj korisnika i broj ugovora po godinama"/>
    <hyperlink ref="A77" location="'21 Tablica 21 - Graf 13'!A1" display="Chart 13: Number of pensioners and contracts per year"/>
  </hyperlinks>
  <pageMargins left="0.7" right="0.7" top="0.75" bottom="0.75" header="0.3" footer="0.3"/>
  <pageSetup paperSize="9" scale="79" orientation="portrait" r:id="rId1"/>
  <rowBreaks count="2" manualBreakCount="2">
    <brk id="62" max="16383" man="1"/>
    <brk id="11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925</v>
      </c>
      <c r="J1" s="26" t="str">
        <f>Naslovnica!A20</f>
        <v>Rujan 2012.</v>
      </c>
    </row>
    <row r="2" spans="1:11" ht="12.75" customHeight="1">
      <c r="A2" s="27" t="s">
        <v>926</v>
      </c>
      <c r="J2" s="31" t="str">
        <f>Naslovnica!A24</f>
        <v>September 2012</v>
      </c>
    </row>
    <row r="3" spans="1:11" ht="12.75" customHeight="1"/>
    <row r="4" spans="1:11" ht="51" customHeight="1">
      <c r="A4" s="691" t="s">
        <v>298</v>
      </c>
      <c r="B4" s="684" t="s">
        <v>334</v>
      </c>
      <c r="C4" s="673" t="s">
        <v>335</v>
      </c>
      <c r="D4" s="673"/>
      <c r="E4" s="673" t="s">
        <v>336</v>
      </c>
      <c r="F4" s="673"/>
      <c r="G4" s="673"/>
      <c r="H4" s="673"/>
      <c r="I4" s="673"/>
      <c r="J4" s="150"/>
    </row>
    <row r="5" spans="1:11" ht="33.75" customHeight="1">
      <c r="A5" s="715"/>
      <c r="B5" s="684"/>
      <c r="C5" s="151" t="str">
        <f>Naslovnica!A20</f>
        <v>Rujan 2012.</v>
      </c>
      <c r="D5" s="126" t="str">
        <f>'4 Tablica 2 - Graf 2'!F5</f>
        <v>Kolovoz 2012.</v>
      </c>
      <c r="E5" s="151" t="str">
        <f>Naslovnica!A20</f>
        <v>Rujan 2012.</v>
      </c>
      <c r="F5" s="126" t="str">
        <f>'4 Tablica 2 - Graf 2'!F5</f>
        <v>Kolovoz 2012.</v>
      </c>
      <c r="G5" s="245" t="s">
        <v>337</v>
      </c>
      <c r="H5" s="245" t="s">
        <v>338</v>
      </c>
      <c r="I5" s="156" t="s">
        <v>263</v>
      </c>
      <c r="J5" s="156" t="s">
        <v>339</v>
      </c>
    </row>
    <row r="6" spans="1:11" ht="46.5" customHeight="1">
      <c r="A6" s="715"/>
      <c r="B6" s="684"/>
      <c r="C6" s="97" t="str">
        <f>Naslovnica!A24</f>
        <v>September 2012</v>
      </c>
      <c r="D6" s="127" t="str">
        <f>'4 Tablica 2 - Graf 2'!F6</f>
        <v>August 2012</v>
      </c>
      <c r="E6" s="97" t="str">
        <f>Naslovnica!A24</f>
        <v>September 2012</v>
      </c>
      <c r="F6" s="127" t="str">
        <f>'4 Tablica 2 - Graf 2'!F6</f>
        <v>August 2012</v>
      </c>
      <c r="G6" s="97" t="s">
        <v>265</v>
      </c>
      <c r="H6" s="97" t="s">
        <v>340</v>
      </c>
      <c r="I6" s="98" t="s">
        <v>341</v>
      </c>
      <c r="J6" s="153" t="s">
        <v>268</v>
      </c>
    </row>
    <row r="7" spans="1:11" ht="12.75" customHeight="1">
      <c r="A7" s="246" t="s">
        <v>299</v>
      </c>
      <c r="B7" s="246" t="s">
        <v>325</v>
      </c>
      <c r="C7" s="247">
        <v>115.58029999999999</v>
      </c>
      <c r="D7" s="247">
        <v>110.95529999999999</v>
      </c>
      <c r="E7" s="89">
        <v>4.1683452705729263E-2</v>
      </c>
      <c r="F7" s="89">
        <v>8.1703785614790636E-3</v>
      </c>
      <c r="G7" s="89">
        <v>0.15595211782319907</v>
      </c>
      <c r="H7" s="89" t="s">
        <v>836</v>
      </c>
      <c r="I7" s="89" t="s">
        <v>836</v>
      </c>
      <c r="J7" s="248">
        <v>40906</v>
      </c>
      <c r="K7" s="558"/>
    </row>
    <row r="8" spans="1:11" ht="12.75" customHeight="1">
      <c r="A8" s="246" t="s">
        <v>299</v>
      </c>
      <c r="B8" s="246" t="s">
        <v>302</v>
      </c>
      <c r="C8" s="247">
        <v>202.68</v>
      </c>
      <c r="D8" s="247">
        <v>196.0471</v>
      </c>
      <c r="E8" s="89">
        <v>3.3833196206421778E-2</v>
      </c>
      <c r="F8" s="89">
        <v>4.7123010788838737E-3</v>
      </c>
      <c r="G8" s="89">
        <v>0.11654534216374457</v>
      </c>
      <c r="H8" s="89">
        <v>0.11492569087381499</v>
      </c>
      <c r="I8" s="89">
        <v>9.4799852452045252E-2</v>
      </c>
      <c r="J8" s="248" t="s">
        <v>303</v>
      </c>
      <c r="K8" s="558"/>
    </row>
    <row r="9" spans="1:11" ht="12.75" customHeight="1">
      <c r="A9" s="249" t="s">
        <v>299</v>
      </c>
      <c r="B9" s="246" t="s">
        <v>304</v>
      </c>
      <c r="C9" s="247">
        <v>197.95160000000001</v>
      </c>
      <c r="D9" s="247">
        <v>191.4881</v>
      </c>
      <c r="E9" s="89">
        <v>3.3754055735056188E-2</v>
      </c>
      <c r="F9" s="89">
        <v>3.3045614160100989E-3</v>
      </c>
      <c r="G9" s="89">
        <v>0.12107513606270492</v>
      </c>
      <c r="H9" s="89">
        <v>0.12783423392215365</v>
      </c>
      <c r="I9" s="89">
        <v>9.4615342349738896E-2</v>
      </c>
      <c r="J9" s="248" t="s">
        <v>305</v>
      </c>
      <c r="K9" s="501"/>
    </row>
    <row r="10" spans="1:11" ht="12.75" customHeight="1">
      <c r="A10" s="249" t="s">
        <v>299</v>
      </c>
      <c r="B10" s="249" t="s">
        <v>300</v>
      </c>
      <c r="C10" s="247">
        <v>213.20849999999999</v>
      </c>
      <c r="D10" s="247">
        <v>206.01259999999999</v>
      </c>
      <c r="E10" s="89">
        <v>3.4929416938575653E-2</v>
      </c>
      <c r="F10" s="89">
        <v>3.9174752337498564E-3</v>
      </c>
      <c r="G10" s="89">
        <v>0.12404727347686317</v>
      </c>
      <c r="H10" s="89">
        <v>0.12913937271711884</v>
      </c>
      <c r="I10" s="89">
        <v>9.236439091188009E-2</v>
      </c>
      <c r="J10" s="248" t="s">
        <v>301</v>
      </c>
    </row>
    <row r="11" spans="1:11" ht="12.75" customHeight="1">
      <c r="A11" s="249" t="s">
        <v>299</v>
      </c>
      <c r="B11" s="249" t="s">
        <v>306</v>
      </c>
      <c r="C11" s="247">
        <v>154.80539999999999</v>
      </c>
      <c r="D11" s="247">
        <v>149.39230000000001</v>
      </c>
      <c r="E11" s="89">
        <v>3.6234129871485887E-2</v>
      </c>
      <c r="F11" s="89">
        <v>3.8921304643206867E-3</v>
      </c>
      <c r="G11" s="89">
        <v>0.13474311206370149</v>
      </c>
      <c r="H11" s="89">
        <v>0.14044688045616271</v>
      </c>
      <c r="I11" s="89">
        <v>0.11611241714702558</v>
      </c>
      <c r="J11" s="248" t="s">
        <v>307</v>
      </c>
    </row>
    <row r="12" spans="1:11" ht="12.75" customHeight="1">
      <c r="A12" s="249" t="s">
        <v>311</v>
      </c>
      <c r="B12" s="249" t="s">
        <v>313</v>
      </c>
      <c r="C12" s="247">
        <v>108.8334</v>
      </c>
      <c r="D12" s="247">
        <v>106.55929999999999</v>
      </c>
      <c r="E12" s="89">
        <v>2.1341168720139914E-2</v>
      </c>
      <c r="F12" s="89">
        <v>6.2446882849533925E-3</v>
      </c>
      <c r="G12" s="89">
        <v>5.614891787662768E-2</v>
      </c>
      <c r="H12" s="89">
        <v>4.3785245712970378E-2</v>
      </c>
      <c r="I12" s="89">
        <v>1.2108779171430495E-2</v>
      </c>
      <c r="J12" s="248" t="s">
        <v>314</v>
      </c>
    </row>
    <row r="13" spans="1:11" ht="12.75" customHeight="1">
      <c r="A13" s="249" t="s">
        <v>311</v>
      </c>
      <c r="B13" s="249" t="s">
        <v>775</v>
      </c>
      <c r="C13" s="247">
        <v>103.1905</v>
      </c>
      <c r="D13" s="247">
        <v>100.7731</v>
      </c>
      <c r="E13" s="89">
        <v>2.3988544561991176E-2</v>
      </c>
      <c r="F13" s="89">
        <v>4.4835048288882628E-3</v>
      </c>
      <c r="G13" s="89" t="s">
        <v>836</v>
      </c>
      <c r="H13" s="89" t="s">
        <v>836</v>
      </c>
      <c r="I13" s="89" t="s">
        <v>836</v>
      </c>
      <c r="J13" s="248" t="s">
        <v>776</v>
      </c>
    </row>
    <row r="14" spans="1:11" ht="12.75" customHeight="1">
      <c r="A14" s="249" t="s">
        <v>311</v>
      </c>
      <c r="B14" s="249" t="s">
        <v>317</v>
      </c>
      <c r="C14" s="247">
        <v>125.5215</v>
      </c>
      <c r="D14" s="247">
        <v>122.5292</v>
      </c>
      <c r="E14" s="89">
        <v>2.4421117578503626E-2</v>
      </c>
      <c r="F14" s="89">
        <v>6.2826347974198615E-3</v>
      </c>
      <c r="G14" s="89">
        <v>6.7419600079596353E-2</v>
      </c>
      <c r="H14" s="89">
        <v>6.1945218088724552E-2</v>
      </c>
      <c r="I14" s="89">
        <v>5.3913907279292239E-2</v>
      </c>
      <c r="J14" s="248" t="s">
        <v>318</v>
      </c>
    </row>
    <row r="15" spans="1:11" ht="12.75" customHeight="1">
      <c r="A15" s="249" t="s">
        <v>311</v>
      </c>
      <c r="B15" s="249" t="s">
        <v>315</v>
      </c>
      <c r="C15" s="247">
        <v>113.9272</v>
      </c>
      <c r="D15" s="247">
        <v>111.4272</v>
      </c>
      <c r="E15" s="89">
        <v>2.2436173573418428E-2</v>
      </c>
      <c r="F15" s="89">
        <v>7.2050915618806499E-3</v>
      </c>
      <c r="G15" s="89">
        <v>6.4572044228528247E-2</v>
      </c>
      <c r="H15" s="89">
        <v>5.241998806495185E-2</v>
      </c>
      <c r="I15" s="89">
        <v>2.0582306805335682E-2</v>
      </c>
      <c r="J15" s="248" t="s">
        <v>316</v>
      </c>
    </row>
    <row r="16" spans="1:11" ht="12.75" customHeight="1">
      <c r="A16" s="246" t="s">
        <v>311</v>
      </c>
      <c r="B16" s="246" t="s">
        <v>777</v>
      </c>
      <c r="C16" s="247">
        <v>110.6253</v>
      </c>
      <c r="D16" s="247">
        <v>108.5056</v>
      </c>
      <c r="E16" s="89">
        <v>1.9535397251386089E-2</v>
      </c>
      <c r="F16" s="89">
        <v>4.901070974768551E-3</v>
      </c>
      <c r="G16" s="89">
        <v>5.4320342871193583E-2</v>
      </c>
      <c r="H16" s="89">
        <v>4.4825612584908026E-2</v>
      </c>
      <c r="I16" s="89">
        <v>1.2786049536573474E-2</v>
      </c>
      <c r="J16" s="248" t="s">
        <v>312</v>
      </c>
    </row>
    <row r="17" spans="1:10" ht="12.75" customHeight="1">
      <c r="A17" s="246" t="s">
        <v>308</v>
      </c>
      <c r="B17" s="246" t="s">
        <v>309</v>
      </c>
      <c r="C17" s="247">
        <v>132.6653</v>
      </c>
      <c r="D17" s="247">
        <v>127.313</v>
      </c>
      <c r="E17" s="89">
        <v>4.204048290433815E-2</v>
      </c>
      <c r="F17" s="89">
        <v>9.6417684135730042E-3</v>
      </c>
      <c r="G17" s="89">
        <v>0.12052275458863027</v>
      </c>
      <c r="H17" s="89">
        <v>0.11032132416388185</v>
      </c>
      <c r="I17" s="89">
        <v>7.8215134635252204E-2</v>
      </c>
      <c r="J17" s="248" t="s">
        <v>310</v>
      </c>
    </row>
    <row r="18" spans="1:10" ht="12.75" customHeight="1">
      <c r="A18" s="249" t="s">
        <v>319</v>
      </c>
      <c r="B18" s="246" t="s">
        <v>778</v>
      </c>
      <c r="C18" s="247">
        <v>174.0463</v>
      </c>
      <c r="D18" s="247">
        <v>166.75620000000001</v>
      </c>
      <c r="E18" s="89">
        <v>4.3717115165732956E-2</v>
      </c>
      <c r="F18" s="89">
        <v>4.0304226464715764E-3</v>
      </c>
      <c r="G18" s="89">
        <v>7.0015744720354434E-2</v>
      </c>
      <c r="H18" s="89">
        <v>7.7361192012068258E-2</v>
      </c>
      <c r="I18" s="89">
        <v>7.5525779197416654E-2</v>
      </c>
      <c r="J18" s="248" t="s">
        <v>321</v>
      </c>
    </row>
    <row r="19" spans="1:10" ht="12.75" customHeight="1">
      <c r="A19" s="246" t="s">
        <v>319</v>
      </c>
      <c r="B19" s="246" t="s">
        <v>779</v>
      </c>
      <c r="C19" s="247">
        <v>183.95840000000001</v>
      </c>
      <c r="D19" s="247">
        <v>174.5975</v>
      </c>
      <c r="E19" s="89">
        <v>5.3614169733243733E-2</v>
      </c>
      <c r="F19" s="89">
        <v>7.8330413500307117E-3</v>
      </c>
      <c r="G19" s="89">
        <v>9.1276886927046608E-2</v>
      </c>
      <c r="H19" s="89">
        <v>9.2558882344591531E-2</v>
      </c>
      <c r="I19" s="89">
        <v>7.6635238622113189E-2</v>
      </c>
      <c r="J19" s="248" t="s">
        <v>320</v>
      </c>
    </row>
    <row r="20" spans="1:10" ht="12.75" customHeight="1">
      <c r="A20" s="249" t="s">
        <v>319</v>
      </c>
      <c r="B20" s="249" t="s">
        <v>780</v>
      </c>
      <c r="C20" s="247">
        <v>159.9521</v>
      </c>
      <c r="D20" s="247">
        <v>153.0052</v>
      </c>
      <c r="E20" s="89">
        <v>4.5403032053812575E-2</v>
      </c>
      <c r="F20" s="89">
        <v>3.604984008458878E-3</v>
      </c>
      <c r="G20" s="89">
        <v>6.6594072095344625E-2</v>
      </c>
      <c r="H20" s="89">
        <v>7.4383723585754957E-2</v>
      </c>
      <c r="I20" s="89">
        <v>6.9741722056352984E-2</v>
      </c>
      <c r="J20" s="248" t="s">
        <v>322</v>
      </c>
    </row>
    <row r="21" spans="1:10" ht="12.75" customHeight="1">
      <c r="A21" s="249" t="s">
        <v>319</v>
      </c>
      <c r="B21" s="249" t="s">
        <v>781</v>
      </c>
      <c r="C21" s="247">
        <v>132.2449</v>
      </c>
      <c r="D21" s="247">
        <v>127.3419</v>
      </c>
      <c r="E21" s="89">
        <v>3.8502645240882982E-2</v>
      </c>
      <c r="F21" s="89">
        <v>7.1401963474906349E-3</v>
      </c>
      <c r="G21" s="89">
        <v>0.1037074315549813</v>
      </c>
      <c r="H21" s="89">
        <v>9.1139441034530977E-2</v>
      </c>
      <c r="I21" s="89">
        <v>5.895017192171581E-2</v>
      </c>
      <c r="J21" s="248" t="s">
        <v>324</v>
      </c>
    </row>
    <row r="22" spans="1:10" ht="12.75" customHeight="1">
      <c r="A22" s="246" t="s">
        <v>319</v>
      </c>
      <c r="B22" s="246" t="s">
        <v>782</v>
      </c>
      <c r="C22" s="247">
        <v>148.93950000000001</v>
      </c>
      <c r="D22" s="247">
        <v>142.72239999999999</v>
      </c>
      <c r="E22" s="89">
        <v>4.3560786533858753E-2</v>
      </c>
      <c r="F22" s="89">
        <v>7.8987937479122472E-3</v>
      </c>
      <c r="G22" s="89">
        <v>9.5147408630178676E-2</v>
      </c>
      <c r="H22" s="89">
        <v>0.10013199560063923</v>
      </c>
      <c r="I22" s="89">
        <v>7.130732428706521E-2</v>
      </c>
      <c r="J22" s="248" t="s">
        <v>323</v>
      </c>
    </row>
    <row r="23" spans="1:10" ht="12.75" customHeight="1">
      <c r="A23" s="250" t="s">
        <v>342</v>
      </c>
    </row>
    <row r="24" spans="1:10" ht="12.75" customHeight="1"/>
    <row r="25" spans="1:10" ht="12.75" customHeight="1"/>
    <row r="26" spans="1:10" ht="12.75" customHeight="1"/>
    <row r="27" spans="1:10" ht="12.75" customHeight="1"/>
    <row r="28" spans="1:10" ht="12.75" customHeight="1"/>
    <row r="29" spans="1:10" ht="12.75" customHeight="1"/>
    <row r="30" spans="1:10" ht="12.75" customHeight="1"/>
    <row r="31" spans="1:10" ht="12.75" customHeight="1">
      <c r="A31" s="144" t="s">
        <v>927</v>
      </c>
      <c r="J31" s="26" t="str">
        <f>Naslovnica!A20</f>
        <v>Rujan 2012.</v>
      </c>
    </row>
    <row r="32" spans="1:10" ht="12.75" customHeight="1">
      <c r="A32" s="145" t="s">
        <v>928</v>
      </c>
      <c r="J32" s="31" t="str">
        <f>Naslovnica!A24</f>
        <v>September 2012</v>
      </c>
    </row>
    <row r="33" spans="11:11" ht="12.75" customHeight="1"/>
    <row r="34" spans="11:11" ht="12.75" customHeight="1"/>
    <row r="35" spans="11:11" ht="12.75" customHeight="1"/>
    <row r="36" spans="11:11" ht="12.75" customHeight="1"/>
    <row r="37" spans="11:11" ht="12.75" customHeight="1">
      <c r="K37" s="558"/>
    </row>
    <row r="38" spans="11:11" ht="12.75" customHeight="1">
      <c r="K38" s="501"/>
    </row>
    <row r="39" spans="11:11" ht="12.75" customHeight="1">
      <c r="K39" s="558"/>
    </row>
    <row r="40" spans="11:11" ht="12.75" customHeight="1"/>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250"/>
    </row>
    <row r="65" spans="1:10" ht="12.75" customHeight="1">
      <c r="A65" s="250" t="s">
        <v>342</v>
      </c>
    </row>
    <row r="66" spans="1:10" ht="12.75" customHeight="1"/>
    <row r="67" spans="1:10" ht="12.75" customHeight="1">
      <c r="A67" s="496" t="s">
        <v>730</v>
      </c>
    </row>
    <row r="68" spans="1:10" ht="12.75" customHeight="1"/>
    <row r="69" spans="1:10" ht="12.75" customHeight="1"/>
    <row r="70" spans="1:10" ht="12.75" customHeight="1"/>
    <row r="71" spans="1:10" ht="12.75" customHeight="1"/>
    <row r="72" spans="1:10" ht="12.75" customHeight="1"/>
    <row r="75" spans="1:10" ht="12.75" customHeight="1">
      <c r="J75" s="146" t="s">
        <v>940</v>
      </c>
    </row>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4"/>
  <sheetViews>
    <sheetView showGridLines="0" zoomScaleNormal="100" workbookViewId="0"/>
  </sheetViews>
  <sheetFormatPr defaultRowHeight="12.75"/>
  <cols>
    <col min="1" max="3" width="10.7109375" style="621" customWidth="1"/>
    <col min="4" max="4" width="3.5703125" style="621" customWidth="1"/>
    <col min="5" max="9" width="11.42578125" style="621" customWidth="1"/>
    <col min="10" max="16384" width="9.140625" style="621"/>
  </cols>
  <sheetData>
    <row r="1" spans="1:9" ht="15">
      <c r="A1" s="619" t="s">
        <v>1140</v>
      </c>
      <c r="B1" s="620"/>
      <c r="C1" s="620"/>
      <c r="D1" s="620"/>
      <c r="E1" s="620"/>
      <c r="F1" s="620"/>
      <c r="G1" s="620"/>
      <c r="H1" s="620"/>
      <c r="I1" s="620"/>
    </row>
    <row r="2" spans="1:9">
      <c r="A2" s="622" t="s">
        <v>1141</v>
      </c>
      <c r="B2" s="620"/>
      <c r="C2" s="620"/>
      <c r="D2" s="620"/>
      <c r="E2" s="620"/>
      <c r="F2" s="620"/>
      <c r="G2" s="620"/>
      <c r="H2" s="620"/>
      <c r="I2" s="620"/>
    </row>
    <row r="4" spans="1:9">
      <c r="A4" s="623" t="s">
        <v>1142</v>
      </c>
      <c r="I4" s="624" t="str">
        <f>Naslovnica!A20</f>
        <v>Rujan 2012.</v>
      </c>
    </row>
    <row r="5" spans="1:9">
      <c r="A5" s="625" t="s">
        <v>1143</v>
      </c>
      <c r="I5" s="626" t="str">
        <f>Naslovnica!A24</f>
        <v>September 2012</v>
      </c>
    </row>
    <row r="7" spans="1:9" ht="26.25" customHeight="1">
      <c r="A7" s="716" t="s">
        <v>1144</v>
      </c>
      <c r="B7" s="716"/>
      <c r="C7" s="716"/>
      <c r="D7" s="623"/>
      <c r="E7" s="716" t="s">
        <v>1188</v>
      </c>
      <c r="F7" s="716"/>
      <c r="G7" s="716"/>
      <c r="H7" s="716"/>
      <c r="I7" s="623"/>
    </row>
    <row r="8" spans="1:9" ht="27.75" customHeight="1">
      <c r="A8" s="717" t="s">
        <v>1186</v>
      </c>
      <c r="B8" s="717"/>
      <c r="C8" s="717"/>
      <c r="E8" s="717" t="s">
        <v>1189</v>
      </c>
      <c r="F8" s="717"/>
      <c r="G8" s="717"/>
      <c r="H8" s="717"/>
    </row>
    <row r="10" spans="1:9" ht="26.25" customHeight="1">
      <c r="A10" s="627" t="s">
        <v>1145</v>
      </c>
      <c r="B10" s="627" t="s">
        <v>1187</v>
      </c>
      <c r="C10" s="627" t="s">
        <v>1146</v>
      </c>
    </row>
    <row r="11" spans="1:9">
      <c r="A11" s="628" t="s">
        <v>1181</v>
      </c>
      <c r="B11" s="629">
        <v>40</v>
      </c>
      <c r="C11" s="629">
        <v>40</v>
      </c>
    </row>
    <row r="12" spans="1:9">
      <c r="A12" s="628" t="s">
        <v>1182</v>
      </c>
      <c r="B12" s="629">
        <v>133</v>
      </c>
      <c r="C12" s="629">
        <v>133</v>
      </c>
    </row>
    <row r="13" spans="1:9">
      <c r="A13" s="628" t="s">
        <v>1183</v>
      </c>
      <c r="B13" s="629">
        <v>218</v>
      </c>
      <c r="C13" s="629">
        <v>218</v>
      </c>
    </row>
    <row r="14" spans="1:9">
      <c r="A14" s="628" t="s">
        <v>1184</v>
      </c>
      <c r="B14" s="629">
        <v>602</v>
      </c>
      <c r="C14" s="629">
        <v>602</v>
      </c>
    </row>
    <row r="15" spans="1:9">
      <c r="A15" s="628" t="s">
        <v>1185</v>
      </c>
      <c r="B15" s="629">
        <v>214</v>
      </c>
      <c r="C15" s="629">
        <v>214</v>
      </c>
    </row>
    <row r="26" spans="1:8" ht="27" customHeight="1">
      <c r="A26"/>
      <c r="B26"/>
      <c r="C26"/>
      <c r="D26"/>
      <c r="E26"/>
      <c r="F26"/>
      <c r="G26"/>
      <c r="H26"/>
    </row>
    <row r="27" spans="1:8" ht="30" customHeight="1">
      <c r="A27"/>
      <c r="B27"/>
      <c r="C27"/>
      <c r="D27"/>
      <c r="E27"/>
      <c r="F27"/>
      <c r="G27"/>
      <c r="H27"/>
    </row>
    <row r="28" spans="1:8" ht="15">
      <c r="A28"/>
      <c r="B28"/>
      <c r="C28"/>
      <c r="D28"/>
      <c r="E28"/>
      <c r="F28"/>
      <c r="G28"/>
      <c r="H28"/>
    </row>
    <row r="29" spans="1:8" ht="27" customHeight="1">
      <c r="A29"/>
      <c r="B29"/>
      <c r="C29"/>
      <c r="D29"/>
      <c r="E29"/>
      <c r="F29"/>
      <c r="G29"/>
      <c r="H29"/>
    </row>
    <row r="30" spans="1:8" ht="15">
      <c r="A30"/>
      <c r="B30"/>
      <c r="C30"/>
      <c r="D30"/>
      <c r="E30"/>
      <c r="F30"/>
      <c r="G30"/>
      <c r="H30"/>
    </row>
    <row r="31" spans="1:8" ht="15">
      <c r="A31"/>
      <c r="B31"/>
      <c r="C31"/>
      <c r="D31"/>
      <c r="E31"/>
      <c r="F31"/>
      <c r="G31"/>
      <c r="H31"/>
    </row>
    <row r="32" spans="1:8" ht="15">
      <c r="A32"/>
      <c r="B32"/>
      <c r="C32"/>
      <c r="D32"/>
      <c r="E32"/>
      <c r="F32"/>
      <c r="G32"/>
      <c r="H32"/>
    </row>
    <row r="33" spans="1:8" ht="15">
      <c r="A33"/>
      <c r="B33"/>
      <c r="C33"/>
      <c r="D33"/>
      <c r="E33"/>
      <c r="F33"/>
      <c r="G33"/>
      <c r="H33"/>
    </row>
    <row r="34" spans="1:8" ht="15">
      <c r="A34"/>
      <c r="B34"/>
      <c r="C34"/>
      <c r="D34"/>
      <c r="E34"/>
      <c r="F34"/>
      <c r="G34"/>
      <c r="H34"/>
    </row>
    <row r="35" spans="1:8" ht="15">
      <c r="A35"/>
      <c r="B35"/>
      <c r="C35"/>
      <c r="D35"/>
      <c r="E35"/>
      <c r="F35"/>
      <c r="G35"/>
      <c r="H35"/>
    </row>
    <row r="36" spans="1:8" ht="15">
      <c r="A36"/>
      <c r="B36"/>
      <c r="C36"/>
      <c r="D36"/>
      <c r="E36"/>
      <c r="F36"/>
      <c r="G36"/>
      <c r="H36"/>
    </row>
    <row r="37" spans="1:8" ht="15">
      <c r="A37"/>
      <c r="B37"/>
      <c r="C37"/>
      <c r="D37"/>
      <c r="E37"/>
      <c r="F37"/>
      <c r="G37"/>
      <c r="H37"/>
    </row>
    <row r="38" spans="1:8" ht="15">
      <c r="A38"/>
      <c r="B38"/>
      <c r="C38"/>
      <c r="D38"/>
      <c r="E38"/>
      <c r="F38"/>
      <c r="G38"/>
      <c r="H38"/>
    </row>
    <row r="39" spans="1:8" ht="15">
      <c r="A39"/>
      <c r="B39"/>
      <c r="C39"/>
      <c r="D39"/>
      <c r="E39"/>
      <c r="F39"/>
      <c r="G39"/>
      <c r="H39"/>
    </row>
    <row r="40" spans="1:8" ht="15">
      <c r="A40"/>
      <c r="B40"/>
      <c r="C40"/>
      <c r="D40"/>
      <c r="E40"/>
      <c r="F40"/>
      <c r="G40"/>
      <c r="H40"/>
    </row>
    <row r="41" spans="1:8" ht="15">
      <c r="A41"/>
      <c r="B41"/>
      <c r="C41"/>
      <c r="D41"/>
      <c r="E41"/>
      <c r="F41"/>
      <c r="G41"/>
      <c r="H41"/>
    </row>
    <row r="42" spans="1:8" ht="15">
      <c r="A42"/>
      <c r="B42"/>
      <c r="C42"/>
      <c r="D42"/>
      <c r="E42"/>
      <c r="F42"/>
      <c r="G42"/>
      <c r="H42"/>
    </row>
    <row r="52" spans="1:9">
      <c r="A52" s="496" t="s">
        <v>730</v>
      </c>
    </row>
    <row r="54" spans="1:9">
      <c r="I54" s="630" t="s">
        <v>1147</v>
      </c>
    </row>
  </sheetData>
  <mergeCells count="4">
    <mergeCell ref="A7:C7"/>
    <mergeCell ref="E7:H7"/>
    <mergeCell ref="A8:C8"/>
    <mergeCell ref="E8:H8"/>
  </mergeCells>
  <hyperlinks>
    <hyperlink ref="A52" location="'2 Sadržaj'!A1" display="Sadržaj / Contents"/>
  </hyperlinks>
  <pageMargins left="0.7" right="0.7" top="0.75" bottom="0.75" header="0.3" footer="0.3"/>
  <pageSetup paperSize="9" scale="9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4"/>
  <sheetViews>
    <sheetView showGridLines="0" zoomScaleNormal="100" workbookViewId="0"/>
  </sheetViews>
  <sheetFormatPr defaultRowHeight="12.75"/>
  <cols>
    <col min="1" max="3" width="10.7109375" style="621" customWidth="1"/>
    <col min="4" max="4" width="3.5703125" style="621" customWidth="1"/>
    <col min="5" max="9" width="11.42578125" style="621" customWidth="1"/>
    <col min="10" max="16384" width="9.140625" style="621"/>
  </cols>
  <sheetData>
    <row r="1" spans="1:9">
      <c r="A1" s="623" t="s">
        <v>1148</v>
      </c>
      <c r="I1" s="624" t="str">
        <f>Naslovnica!A20</f>
        <v>Rujan 2012.</v>
      </c>
    </row>
    <row r="2" spans="1:9">
      <c r="A2" s="625" t="s">
        <v>1149</v>
      </c>
      <c r="I2" s="626" t="str">
        <f>Naslovnica!A24</f>
        <v>September 2012</v>
      </c>
    </row>
    <row r="4" spans="1:9" ht="26.25" customHeight="1">
      <c r="A4" s="716" t="s">
        <v>1190</v>
      </c>
      <c r="B4" s="716"/>
      <c r="C4" s="716"/>
      <c r="D4" s="623"/>
      <c r="E4" s="716" t="s">
        <v>1192</v>
      </c>
      <c r="F4" s="716"/>
      <c r="G4" s="716"/>
      <c r="H4" s="716"/>
      <c r="I4" s="623"/>
    </row>
    <row r="5" spans="1:9" ht="27.75" customHeight="1">
      <c r="A5" s="717" t="s">
        <v>1191</v>
      </c>
      <c r="B5" s="717"/>
      <c r="C5" s="717"/>
      <c r="E5" s="717" t="s">
        <v>1193</v>
      </c>
      <c r="F5" s="717"/>
      <c r="G5" s="717"/>
      <c r="H5" s="717"/>
    </row>
    <row r="7" spans="1:9" ht="26.25" customHeight="1">
      <c r="A7" s="627" t="s">
        <v>1145</v>
      </c>
      <c r="B7" s="627" t="s">
        <v>1187</v>
      </c>
      <c r="C7" s="627" t="s">
        <v>1146</v>
      </c>
    </row>
    <row r="8" spans="1:9">
      <c r="A8" s="628" t="s">
        <v>1181</v>
      </c>
      <c r="B8" s="629">
        <v>541</v>
      </c>
      <c r="C8" s="629">
        <v>554</v>
      </c>
    </row>
    <row r="9" spans="1:9">
      <c r="A9" s="628" t="s">
        <v>1182</v>
      </c>
      <c r="B9" s="629">
        <v>1215</v>
      </c>
      <c r="C9" s="629">
        <v>1281</v>
      </c>
    </row>
    <row r="10" spans="1:9">
      <c r="A10" s="628" t="s">
        <v>1183</v>
      </c>
      <c r="B10" s="629">
        <v>3106</v>
      </c>
      <c r="C10" s="629">
        <v>3224</v>
      </c>
    </row>
    <row r="11" spans="1:9">
      <c r="A11" s="628" t="s">
        <v>1184</v>
      </c>
      <c r="B11" s="629">
        <v>5641</v>
      </c>
      <c r="C11" s="629">
        <v>5877</v>
      </c>
    </row>
    <row r="12" spans="1:9">
      <c r="A12" s="628" t="s">
        <v>1185</v>
      </c>
      <c r="B12" s="629">
        <v>8027</v>
      </c>
      <c r="C12" s="629">
        <v>8367</v>
      </c>
    </row>
    <row r="23" spans="1:8" ht="27" customHeight="1">
      <c r="A23"/>
      <c r="B23"/>
      <c r="C23"/>
      <c r="D23"/>
      <c r="E23"/>
      <c r="F23"/>
      <c r="G23"/>
      <c r="H23"/>
    </row>
    <row r="24" spans="1:8" ht="30" customHeight="1">
      <c r="A24"/>
      <c r="B24"/>
      <c r="C24"/>
      <c r="D24"/>
      <c r="E24"/>
      <c r="F24"/>
      <c r="G24"/>
      <c r="H24"/>
    </row>
    <row r="25" spans="1:8" ht="15">
      <c r="A25"/>
      <c r="B25"/>
      <c r="C25"/>
      <c r="D25"/>
      <c r="E25"/>
      <c r="F25"/>
      <c r="G25"/>
      <c r="H25"/>
    </row>
    <row r="26" spans="1:8" ht="27" customHeight="1">
      <c r="A26"/>
      <c r="B26"/>
      <c r="C26"/>
      <c r="D26"/>
      <c r="E26"/>
      <c r="F26"/>
      <c r="G26"/>
      <c r="H26"/>
    </row>
    <row r="27" spans="1:8" ht="15">
      <c r="A27"/>
      <c r="B27"/>
      <c r="C27"/>
      <c r="D27"/>
      <c r="E27"/>
      <c r="F27"/>
      <c r="G27"/>
      <c r="H27"/>
    </row>
    <row r="28" spans="1:8" ht="15">
      <c r="A28"/>
      <c r="B28"/>
      <c r="C28"/>
      <c r="D28"/>
      <c r="E28"/>
      <c r="F28"/>
      <c r="G28"/>
      <c r="H28"/>
    </row>
    <row r="29" spans="1:8" ht="15">
      <c r="A29"/>
      <c r="B29"/>
      <c r="C29"/>
      <c r="D29"/>
      <c r="E29"/>
      <c r="F29"/>
      <c r="G29"/>
      <c r="H29"/>
    </row>
    <row r="30" spans="1:8" ht="15">
      <c r="A30"/>
      <c r="B30"/>
      <c r="C30"/>
      <c r="D30"/>
      <c r="E30"/>
      <c r="F30"/>
      <c r="G30"/>
      <c r="H30"/>
    </row>
    <row r="31" spans="1:8" ht="15">
      <c r="A31"/>
      <c r="B31"/>
      <c r="C31"/>
      <c r="D31"/>
      <c r="E31"/>
      <c r="F31"/>
      <c r="G31"/>
      <c r="H31"/>
    </row>
    <row r="32" spans="1:8" ht="15">
      <c r="A32"/>
      <c r="B32"/>
      <c r="C32"/>
      <c r="D32"/>
      <c r="E32"/>
      <c r="F32"/>
      <c r="G32"/>
      <c r="H32"/>
    </row>
    <row r="33" spans="1:8" ht="15">
      <c r="A33"/>
      <c r="B33"/>
      <c r="C33"/>
      <c r="D33"/>
      <c r="E33"/>
      <c r="F33"/>
      <c r="G33"/>
      <c r="H33"/>
    </row>
    <row r="34" spans="1:8" ht="15">
      <c r="A34"/>
      <c r="B34"/>
      <c r="C34"/>
      <c r="D34"/>
      <c r="E34"/>
      <c r="F34"/>
      <c r="G34"/>
      <c r="H34"/>
    </row>
    <row r="35" spans="1:8" ht="15">
      <c r="A35"/>
      <c r="B35"/>
      <c r="C35"/>
      <c r="D35"/>
      <c r="E35"/>
      <c r="F35"/>
      <c r="G35"/>
      <c r="H35"/>
    </row>
    <row r="36" spans="1:8" ht="15">
      <c r="A36"/>
      <c r="B36"/>
      <c r="C36"/>
      <c r="D36"/>
      <c r="E36"/>
      <c r="F36"/>
      <c r="G36"/>
      <c r="H36"/>
    </row>
    <row r="37" spans="1:8" ht="15">
      <c r="A37"/>
      <c r="B37"/>
      <c r="C37"/>
      <c r="D37"/>
      <c r="E37"/>
      <c r="F37"/>
      <c r="G37"/>
      <c r="H37"/>
    </row>
    <row r="38" spans="1:8" ht="15">
      <c r="A38"/>
      <c r="B38"/>
      <c r="C38"/>
      <c r="D38"/>
      <c r="E38"/>
      <c r="F38"/>
      <c r="G38"/>
      <c r="H38"/>
    </row>
    <row r="39" spans="1:8" ht="15">
      <c r="A39"/>
      <c r="B39"/>
      <c r="C39"/>
      <c r="D39"/>
      <c r="E39"/>
      <c r="F39"/>
      <c r="G39"/>
      <c r="H39"/>
    </row>
    <row r="52" spans="1:9">
      <c r="A52" s="496" t="s">
        <v>730</v>
      </c>
    </row>
    <row r="54" spans="1:9">
      <c r="I54" s="630" t="s">
        <v>1150</v>
      </c>
    </row>
  </sheetData>
  <mergeCells count="4">
    <mergeCell ref="A4:C4"/>
    <mergeCell ref="E4:H4"/>
    <mergeCell ref="A5:C5"/>
    <mergeCell ref="E5:H5"/>
  </mergeCells>
  <hyperlinks>
    <hyperlink ref="A52"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31" t="s">
        <v>1161</v>
      </c>
      <c r="B1" s="478"/>
      <c r="C1" s="478"/>
      <c r="D1" s="479"/>
      <c r="E1" s="479"/>
      <c r="F1" s="479"/>
      <c r="G1" s="479"/>
      <c r="H1" s="479"/>
      <c r="I1" s="479"/>
      <c r="J1" s="479"/>
      <c r="K1" s="479"/>
      <c r="L1" s="479"/>
      <c r="M1" s="479"/>
      <c r="N1" s="479"/>
      <c r="O1" s="479"/>
      <c r="P1" s="479"/>
    </row>
    <row r="2" spans="1:16" ht="18">
      <c r="A2" s="632" t="s">
        <v>1162</v>
      </c>
      <c r="B2" s="478"/>
      <c r="C2" s="478"/>
      <c r="D2" s="479"/>
      <c r="E2" s="479"/>
      <c r="F2" s="479"/>
      <c r="G2" s="479"/>
      <c r="H2" s="479"/>
      <c r="I2" s="479"/>
      <c r="J2" s="479"/>
      <c r="K2" s="479"/>
      <c r="L2" s="479"/>
      <c r="M2" s="479"/>
      <c r="N2" s="479"/>
      <c r="O2" s="479"/>
      <c r="P2" s="479"/>
    </row>
    <row r="3" spans="1:16" ht="12.75" customHeight="1">
      <c r="A3" s="251" t="s">
        <v>1194</v>
      </c>
    </row>
    <row r="4" spans="1:16" ht="12.75" customHeight="1">
      <c r="A4" s="252" t="s">
        <v>1195</v>
      </c>
      <c r="H4" s="558"/>
      <c r="J4" s="501"/>
    </row>
    <row r="5" spans="1:16" ht="12.75" customHeight="1">
      <c r="L5" s="710" t="s">
        <v>194</v>
      </c>
      <c r="M5" s="711"/>
      <c r="N5" s="711"/>
      <c r="O5" s="711"/>
      <c r="P5" s="711"/>
    </row>
    <row r="6" spans="1:16" ht="24" customHeight="1">
      <c r="A6" s="718" t="s">
        <v>343</v>
      </c>
      <c r="B6" s="718" t="s">
        <v>344</v>
      </c>
      <c r="C6" s="718"/>
      <c r="D6" s="718"/>
      <c r="E6" s="718"/>
      <c r="F6" s="718"/>
      <c r="G6" s="718" t="s">
        <v>345</v>
      </c>
      <c r="H6" s="718"/>
      <c r="I6" s="718"/>
      <c r="J6" s="718"/>
      <c r="K6" s="718"/>
      <c r="L6" s="720" t="s">
        <v>346</v>
      </c>
      <c r="M6" s="720"/>
      <c r="N6" s="720"/>
      <c r="O6" s="720"/>
      <c r="P6" s="720"/>
    </row>
    <row r="7" spans="1:16" ht="48" customHeight="1">
      <c r="A7" s="719"/>
      <c r="B7" s="718" t="s">
        <v>347</v>
      </c>
      <c r="C7" s="718"/>
      <c r="D7" s="718"/>
      <c r="E7" s="718" t="s">
        <v>348</v>
      </c>
      <c r="F7" s="718"/>
      <c r="G7" s="718" t="s">
        <v>347</v>
      </c>
      <c r="H7" s="718"/>
      <c r="I7" s="718"/>
      <c r="J7" s="718" t="s">
        <v>349</v>
      </c>
      <c r="K7" s="718"/>
      <c r="L7" s="718" t="s">
        <v>350</v>
      </c>
      <c r="M7" s="718"/>
      <c r="N7" s="718"/>
      <c r="O7" s="718" t="s">
        <v>349</v>
      </c>
      <c r="P7" s="718"/>
    </row>
    <row r="8" spans="1:16" ht="24">
      <c r="A8" s="719"/>
      <c r="B8" s="253" t="s">
        <v>850</v>
      </c>
      <c r="C8" s="253" t="s">
        <v>851</v>
      </c>
      <c r="D8" s="254" t="s">
        <v>351</v>
      </c>
      <c r="E8" s="579" t="s">
        <v>850</v>
      </c>
      <c r="F8" s="579" t="s">
        <v>851</v>
      </c>
      <c r="G8" s="579" t="s">
        <v>850</v>
      </c>
      <c r="H8" s="579" t="s">
        <v>851</v>
      </c>
      <c r="I8" s="254" t="s">
        <v>351</v>
      </c>
      <c r="J8" s="579" t="s">
        <v>850</v>
      </c>
      <c r="K8" s="579" t="s">
        <v>851</v>
      </c>
      <c r="L8" s="579" t="s">
        <v>850</v>
      </c>
      <c r="M8" s="579" t="s">
        <v>851</v>
      </c>
      <c r="N8" s="254" t="s">
        <v>351</v>
      </c>
      <c r="O8" s="579" t="s">
        <v>850</v>
      </c>
      <c r="P8" s="579" t="s">
        <v>851</v>
      </c>
    </row>
    <row r="9" spans="1:16" ht="14.25" customHeight="1">
      <c r="A9" s="255" t="s">
        <v>1112</v>
      </c>
      <c r="B9" s="256">
        <v>0</v>
      </c>
      <c r="C9" s="256">
        <v>0</v>
      </c>
      <c r="D9" s="257" t="s">
        <v>1113</v>
      </c>
      <c r="E9" s="258" t="s">
        <v>1113</v>
      </c>
      <c r="F9" s="241" t="s">
        <v>1113</v>
      </c>
      <c r="G9" s="256">
        <v>133536.83893</v>
      </c>
      <c r="H9" s="256">
        <v>135030.23068000001</v>
      </c>
      <c r="I9" s="257">
        <v>101.11833690385829</v>
      </c>
      <c r="J9" s="258">
        <v>7.7439881343983663E-2</v>
      </c>
      <c r="K9" s="241">
        <v>7.7999053607531205E-2</v>
      </c>
      <c r="L9" s="256">
        <v>133536.83893</v>
      </c>
      <c r="M9" s="256">
        <v>135030.23068000001</v>
      </c>
      <c r="N9" s="259">
        <v>101.11833690385829</v>
      </c>
      <c r="O9" s="260">
        <v>1.9117623651344881E-2</v>
      </c>
      <c r="P9" s="241">
        <v>1.9662800847697018E-2</v>
      </c>
    </row>
    <row r="10" spans="1:16" ht="14.25" customHeight="1">
      <c r="A10" s="255" t="s">
        <v>1114</v>
      </c>
      <c r="B10" s="256">
        <v>508882.65557</v>
      </c>
      <c r="C10" s="256">
        <v>535799.68735000002</v>
      </c>
      <c r="D10" s="257">
        <v>105.28943784689424</v>
      </c>
      <c r="E10" s="258">
        <v>9.6734372035820332E-2</v>
      </c>
      <c r="F10" s="241">
        <v>0.1043200127263761</v>
      </c>
      <c r="G10" s="256">
        <v>264645.72850000003</v>
      </c>
      <c r="H10" s="256">
        <v>304245.61411000002</v>
      </c>
      <c r="I10" s="257">
        <v>114.96335717732924</v>
      </c>
      <c r="J10" s="258">
        <v>0.15347176088221726</v>
      </c>
      <c r="K10" s="241">
        <v>0.1757448672442877</v>
      </c>
      <c r="L10" s="256">
        <v>773528.38407000003</v>
      </c>
      <c r="M10" s="256">
        <v>840045.30145999999</v>
      </c>
      <c r="N10" s="259">
        <v>108.59915663857277</v>
      </c>
      <c r="O10" s="260">
        <v>0.11074116063234882</v>
      </c>
      <c r="P10" s="241">
        <v>0.1223255220884259</v>
      </c>
    </row>
    <row r="11" spans="1:16" ht="14.25" customHeight="1">
      <c r="A11" s="255" t="s">
        <v>1115</v>
      </c>
      <c r="B11" s="256">
        <v>165189.15861000001</v>
      </c>
      <c r="C11" s="256">
        <v>156021.26608999999</v>
      </c>
      <c r="D11" s="257">
        <v>94.450064037407699</v>
      </c>
      <c r="E11" s="258">
        <v>3.1401088935454589E-2</v>
      </c>
      <c r="F11" s="241">
        <v>3.0377286229101623E-2</v>
      </c>
      <c r="G11" s="256">
        <v>132329.26198000001</v>
      </c>
      <c r="H11" s="256">
        <v>132981.09469</v>
      </c>
      <c r="I11" s="257">
        <v>100.49258395327445</v>
      </c>
      <c r="J11" s="258">
        <v>7.6739590574252711E-2</v>
      </c>
      <c r="K11" s="241">
        <v>7.6815387793378043E-2</v>
      </c>
      <c r="L11" s="256">
        <v>297518.42058999999</v>
      </c>
      <c r="M11" s="256">
        <v>289002.36077999999</v>
      </c>
      <c r="N11" s="259">
        <v>97.137636119097408</v>
      </c>
      <c r="O11" s="260">
        <v>4.2593828337989387E-2</v>
      </c>
      <c r="P11" s="241">
        <v>4.2083878816724117E-2</v>
      </c>
    </row>
    <row r="12" spans="1:16" ht="14.25" customHeight="1">
      <c r="A12" s="255" t="s">
        <v>1116</v>
      </c>
      <c r="B12" s="256">
        <v>52763.77392</v>
      </c>
      <c r="C12" s="256">
        <v>54240.944179999999</v>
      </c>
      <c r="D12" s="257">
        <v>102.79959174686721</v>
      </c>
      <c r="E12" s="258">
        <v>1.0029955787497059E-2</v>
      </c>
      <c r="F12" s="241">
        <v>1.0560692961830738E-2</v>
      </c>
      <c r="G12" s="256">
        <v>0</v>
      </c>
      <c r="H12" s="256">
        <v>0</v>
      </c>
      <c r="I12" s="257" t="s">
        <v>1113</v>
      </c>
      <c r="J12" s="257" t="s">
        <v>1113</v>
      </c>
      <c r="K12" s="241" t="s">
        <v>1113</v>
      </c>
      <c r="L12" s="256">
        <v>52763.77392</v>
      </c>
      <c r="M12" s="256">
        <v>54240.944179999999</v>
      </c>
      <c r="N12" s="259">
        <v>102.79959174686721</v>
      </c>
      <c r="O12" s="260">
        <v>7.5538554028224082E-3</v>
      </c>
      <c r="P12" s="241">
        <v>7.8984452431981184E-3</v>
      </c>
    </row>
    <row r="13" spans="1:16" ht="14.25" customHeight="1">
      <c r="A13" s="255" t="s">
        <v>1117</v>
      </c>
      <c r="B13" s="256">
        <v>2029146.63882</v>
      </c>
      <c r="C13" s="256">
        <v>1941590.0266500001</v>
      </c>
      <c r="D13" s="257">
        <v>95.685052499659832</v>
      </c>
      <c r="E13" s="258">
        <v>0.3857239458377405</v>
      </c>
      <c r="F13" s="241">
        <v>0.37802690272423306</v>
      </c>
      <c r="G13" s="256">
        <v>247481.35631</v>
      </c>
      <c r="H13" s="256">
        <v>244589.46527000002</v>
      </c>
      <c r="I13" s="257">
        <v>98.831471152769367</v>
      </c>
      <c r="J13" s="258">
        <v>0.14351790128520861</v>
      </c>
      <c r="K13" s="241">
        <v>0.14128500497524382</v>
      </c>
      <c r="L13" s="256">
        <v>2276627.9951300002</v>
      </c>
      <c r="M13" s="256">
        <v>2186179.4919199999</v>
      </c>
      <c r="N13" s="259">
        <v>96.027084644330074</v>
      </c>
      <c r="O13" s="260">
        <v>0.32593041406219225</v>
      </c>
      <c r="P13" s="241">
        <v>0.31834657876585665</v>
      </c>
    </row>
    <row r="14" spans="1:16" ht="14.25" customHeight="1">
      <c r="A14" s="255" t="s">
        <v>1118</v>
      </c>
      <c r="B14" s="256">
        <v>75056.24063</v>
      </c>
      <c r="C14" s="256">
        <v>75860.824309999996</v>
      </c>
      <c r="D14" s="257">
        <v>101.07197439313047</v>
      </c>
      <c r="E14" s="258">
        <v>1.4267568810298633E-2</v>
      </c>
      <c r="F14" s="241">
        <v>1.4770076101748552E-2</v>
      </c>
      <c r="G14" s="256">
        <v>0</v>
      </c>
      <c r="H14" s="256">
        <v>0</v>
      </c>
      <c r="I14" s="257" t="s">
        <v>1113</v>
      </c>
      <c r="J14" s="258" t="s">
        <v>1113</v>
      </c>
      <c r="K14" s="241" t="s">
        <v>1113</v>
      </c>
      <c r="L14" s="256">
        <v>75056.24063</v>
      </c>
      <c r="M14" s="256">
        <v>75860.824309999996</v>
      </c>
      <c r="N14" s="259">
        <v>101.07197439313047</v>
      </c>
      <c r="O14" s="260">
        <v>1.0745326701954459E-2</v>
      </c>
      <c r="P14" s="241">
        <v>1.1046683939129167E-2</v>
      </c>
    </row>
    <row r="15" spans="1:16" ht="14.25" customHeight="1">
      <c r="A15" s="255" t="s">
        <v>1119</v>
      </c>
      <c r="B15" s="256">
        <v>1018.2481</v>
      </c>
      <c r="C15" s="256">
        <v>1027.17398</v>
      </c>
      <c r="D15" s="257">
        <v>100.87659186400641</v>
      </c>
      <c r="E15" s="258">
        <v>1.935605182295665E-4</v>
      </c>
      <c r="F15" s="241">
        <v>1.9999041655992185E-4</v>
      </c>
      <c r="G15" s="256">
        <v>0</v>
      </c>
      <c r="H15" s="256">
        <v>0</v>
      </c>
      <c r="I15" s="257" t="s">
        <v>1113</v>
      </c>
      <c r="J15" s="258" t="s">
        <v>1113</v>
      </c>
      <c r="K15" s="241" t="s">
        <v>1113</v>
      </c>
      <c r="L15" s="256">
        <v>1018.2481</v>
      </c>
      <c r="M15" s="256">
        <v>1027.17398</v>
      </c>
      <c r="N15" s="259">
        <v>100.87659186400641</v>
      </c>
      <c r="O15" s="260">
        <v>1.4577613275465744E-4</v>
      </c>
      <c r="P15" s="241">
        <v>1.4957478264656342E-4</v>
      </c>
    </row>
    <row r="16" spans="1:16" ht="14.25" customHeight="1">
      <c r="A16" s="255" t="s">
        <v>1120</v>
      </c>
      <c r="B16" s="256">
        <v>0</v>
      </c>
      <c r="C16" s="256">
        <v>0</v>
      </c>
      <c r="D16" s="257" t="s">
        <v>1113</v>
      </c>
      <c r="E16" s="258" t="s">
        <v>1113</v>
      </c>
      <c r="F16" s="241" t="s">
        <v>1113</v>
      </c>
      <c r="G16" s="256">
        <v>31479.63336</v>
      </c>
      <c r="H16" s="256">
        <v>17012.414710000001</v>
      </c>
      <c r="I16" s="257">
        <v>54.042607534359163</v>
      </c>
      <c r="J16" s="258">
        <v>1.8255479848735923E-2</v>
      </c>
      <c r="K16" s="241">
        <v>9.8270753169599958E-3</v>
      </c>
      <c r="L16" s="256">
        <v>31479.63336</v>
      </c>
      <c r="M16" s="256">
        <v>17012.414710000001</v>
      </c>
      <c r="N16" s="259">
        <v>54.042607534359163</v>
      </c>
      <c r="O16" s="260">
        <v>4.5067397736910124E-3</v>
      </c>
      <c r="P16" s="241">
        <v>2.477309863847455E-3</v>
      </c>
    </row>
    <row r="17" spans="1:16" ht="14.25" customHeight="1">
      <c r="A17" s="255" t="s">
        <v>1121</v>
      </c>
      <c r="B17" s="256">
        <v>0</v>
      </c>
      <c r="C17" s="256">
        <v>0</v>
      </c>
      <c r="D17" s="257" t="s">
        <v>1113</v>
      </c>
      <c r="E17" s="258" t="s">
        <v>1113</v>
      </c>
      <c r="F17" s="241" t="s">
        <v>1113</v>
      </c>
      <c r="G17" s="256">
        <v>80047.593609999996</v>
      </c>
      <c r="H17" s="256">
        <v>80094.328680000006</v>
      </c>
      <c r="I17" s="257">
        <v>100.05838410362178</v>
      </c>
      <c r="J17" s="258">
        <v>4.6420719560984029E-2</v>
      </c>
      <c r="K17" s="241">
        <v>4.6265801405431947E-2</v>
      </c>
      <c r="L17" s="256">
        <v>80047.593609999996</v>
      </c>
      <c r="M17" s="256">
        <v>80094.328680000006</v>
      </c>
      <c r="N17" s="259">
        <v>100.05838410362178</v>
      </c>
      <c r="O17" s="260">
        <v>1.1459907101994326E-2</v>
      </c>
      <c r="P17" s="241">
        <v>1.1663157397672215E-2</v>
      </c>
    </row>
    <row r="18" spans="1:16" ht="14.25" customHeight="1">
      <c r="A18" s="255" t="s">
        <v>1122</v>
      </c>
      <c r="B18" s="256">
        <v>735599.7378</v>
      </c>
      <c r="C18" s="256">
        <v>707511.81813000003</v>
      </c>
      <c r="D18" s="257">
        <v>96.181630005197647</v>
      </c>
      <c r="E18" s="258">
        <v>0.13983140892489879</v>
      </c>
      <c r="F18" s="241">
        <v>0.13775230485188728</v>
      </c>
      <c r="G18" s="256">
        <v>0</v>
      </c>
      <c r="H18" s="256">
        <v>0</v>
      </c>
      <c r="I18" s="257" t="s">
        <v>1113</v>
      </c>
      <c r="J18" s="258" t="s">
        <v>1113</v>
      </c>
      <c r="K18" s="241" t="s">
        <v>1113</v>
      </c>
      <c r="L18" s="256">
        <v>735599.7378</v>
      </c>
      <c r="M18" s="256">
        <v>707511.81813000003</v>
      </c>
      <c r="N18" s="259">
        <v>96.181630005197647</v>
      </c>
      <c r="O18" s="260">
        <v>0.10531115651659356</v>
      </c>
      <c r="P18" s="241">
        <v>0.10302629201790106</v>
      </c>
    </row>
    <row r="19" spans="1:16" ht="14.25" customHeight="1">
      <c r="A19" s="255" t="s">
        <v>1123</v>
      </c>
      <c r="B19" s="256">
        <v>159731.65985</v>
      </c>
      <c r="C19" s="256">
        <v>179614.94286000001</v>
      </c>
      <c r="D19" s="257">
        <v>112.44792862521551</v>
      </c>
      <c r="E19" s="258">
        <v>3.036366368690974E-2</v>
      </c>
      <c r="F19" s="241">
        <v>3.4970966888158483E-2</v>
      </c>
      <c r="G19" s="256">
        <v>90864.603749999995</v>
      </c>
      <c r="H19" s="256">
        <v>84610.803400000004</v>
      </c>
      <c r="I19" s="257">
        <v>93.117451579708245</v>
      </c>
      <c r="J19" s="258">
        <v>5.2693655092859046E-2</v>
      </c>
      <c r="K19" s="241">
        <v>4.8874704256506744E-2</v>
      </c>
      <c r="L19" s="256">
        <v>250596.26360000001</v>
      </c>
      <c r="M19" s="256">
        <v>264225.74625999999</v>
      </c>
      <c r="N19" s="259">
        <v>105.43882117961473</v>
      </c>
      <c r="O19" s="260">
        <v>3.5876280240910573E-2</v>
      </c>
      <c r="P19" s="241">
        <v>3.8475963503734313E-2</v>
      </c>
    </row>
    <row r="20" spans="1:16" ht="14.25" customHeight="1">
      <c r="A20" s="255" t="s">
        <v>1124</v>
      </c>
      <c r="B20" s="256">
        <v>111191.96436</v>
      </c>
      <c r="C20" s="256">
        <v>108052.45191</v>
      </c>
      <c r="D20" s="257">
        <v>97.176493402135279</v>
      </c>
      <c r="E20" s="258">
        <v>2.1136670173492186E-2</v>
      </c>
      <c r="F20" s="241">
        <v>2.103777479624418E-2</v>
      </c>
      <c r="G20" s="256">
        <v>175342.90053000001</v>
      </c>
      <c r="H20" s="256">
        <v>178298.54396000001</v>
      </c>
      <c r="I20" s="257">
        <v>101.68563621399333</v>
      </c>
      <c r="J20" s="257">
        <v>0.1016838014165589</v>
      </c>
      <c r="K20" s="241">
        <v>0.10299262334401574</v>
      </c>
      <c r="L20" s="256">
        <v>286534.86488999997</v>
      </c>
      <c r="M20" s="256">
        <v>286350.99586999998</v>
      </c>
      <c r="N20" s="259">
        <v>99.935830140576229</v>
      </c>
      <c r="O20" s="260">
        <v>4.1021382218186776E-2</v>
      </c>
      <c r="P20" s="241">
        <v>4.1697792975521272E-2</v>
      </c>
    </row>
    <row r="21" spans="1:16" ht="14.25" customHeight="1">
      <c r="A21" s="255" t="s">
        <v>1125</v>
      </c>
      <c r="B21" s="256">
        <v>39044.466220000002</v>
      </c>
      <c r="C21" s="256">
        <v>49395.605960000001</v>
      </c>
      <c r="D21" s="257">
        <v>126.51115700154651</v>
      </c>
      <c r="E21" s="258">
        <v>7.4220291847733409E-3</v>
      </c>
      <c r="F21" s="241">
        <v>9.6173072960533505E-3</v>
      </c>
      <c r="G21" s="256">
        <v>86513.337019999992</v>
      </c>
      <c r="H21" s="256">
        <v>83786.806150000004</v>
      </c>
      <c r="I21" s="257">
        <v>96.848427116654079</v>
      </c>
      <c r="J21" s="257">
        <v>5.0170294633174517E-2</v>
      </c>
      <c r="K21" s="241">
        <v>4.8398729318512891E-2</v>
      </c>
      <c r="L21" s="256">
        <v>125557.80323999999</v>
      </c>
      <c r="M21" s="256">
        <v>133182.41211</v>
      </c>
      <c r="N21" s="259">
        <v>106.07258861914444</v>
      </c>
      <c r="O21" s="260">
        <v>1.7975315636235802E-2</v>
      </c>
      <c r="P21" s="241">
        <v>1.9393725631268705E-2</v>
      </c>
    </row>
    <row r="22" spans="1:16" ht="14.25" customHeight="1">
      <c r="A22" s="255" t="s">
        <v>1126</v>
      </c>
      <c r="B22" s="256">
        <v>136015.35358000002</v>
      </c>
      <c r="C22" s="256">
        <v>142027.13950999998</v>
      </c>
      <c r="D22" s="257">
        <v>104.41993184722635</v>
      </c>
      <c r="E22" s="258">
        <v>2.5855390573400066E-2</v>
      </c>
      <c r="F22" s="241">
        <v>2.7652634652426681E-2</v>
      </c>
      <c r="G22" s="256">
        <v>0</v>
      </c>
      <c r="H22" s="256">
        <v>0</v>
      </c>
      <c r="I22" s="257" t="s">
        <v>1113</v>
      </c>
      <c r="J22" s="257" t="s">
        <v>1113</v>
      </c>
      <c r="K22" s="241" t="s">
        <v>1113</v>
      </c>
      <c r="L22" s="256">
        <v>136015.35358000002</v>
      </c>
      <c r="M22" s="256">
        <v>142027.13950999998</v>
      </c>
      <c r="N22" s="259">
        <v>104.41993184722635</v>
      </c>
      <c r="O22" s="260">
        <v>1.9472456899403745E-2</v>
      </c>
      <c r="P22" s="241">
        <v>2.0681675096677767E-2</v>
      </c>
    </row>
    <row r="23" spans="1:16" ht="14.25" customHeight="1">
      <c r="A23" s="255" t="s">
        <v>1127</v>
      </c>
      <c r="B23" s="256">
        <v>4811.1798499999995</v>
      </c>
      <c r="C23" s="256">
        <v>5373.0852100000002</v>
      </c>
      <c r="D23" s="257">
        <v>111.67915932305048</v>
      </c>
      <c r="E23" s="258">
        <v>9.1456538446931337E-4</v>
      </c>
      <c r="F23" s="241">
        <v>1.0461378211311927E-3</v>
      </c>
      <c r="G23" s="256">
        <v>0</v>
      </c>
      <c r="H23" s="256">
        <v>0</v>
      </c>
      <c r="I23" s="257" t="s">
        <v>1113</v>
      </c>
      <c r="J23" s="257" t="s">
        <v>1113</v>
      </c>
      <c r="K23" s="241" t="s">
        <v>1113</v>
      </c>
      <c r="L23" s="256">
        <v>4811.1798499999995</v>
      </c>
      <c r="M23" s="256">
        <v>5373.0852100000002</v>
      </c>
      <c r="N23" s="259">
        <v>111.67915932305048</v>
      </c>
      <c r="O23" s="260">
        <v>6.887861539050579E-4</v>
      </c>
      <c r="P23" s="241">
        <v>7.8241667728695251E-4</v>
      </c>
    </row>
    <row r="24" spans="1:16" ht="14.25" customHeight="1">
      <c r="A24" s="255" t="s">
        <v>1128</v>
      </c>
      <c r="B24" s="256">
        <v>12712.707390000001</v>
      </c>
      <c r="C24" s="256">
        <v>25030.659239999997</v>
      </c>
      <c r="D24" s="257">
        <v>196.89479567263126</v>
      </c>
      <c r="E24" s="258">
        <v>2.4165802327637438E-3</v>
      </c>
      <c r="F24" s="241">
        <v>4.8734606460504931E-3</v>
      </c>
      <c r="G24" s="256">
        <v>0</v>
      </c>
      <c r="H24" s="256">
        <v>0</v>
      </c>
      <c r="I24" s="257" t="s">
        <v>1113</v>
      </c>
      <c r="J24" s="258" t="s">
        <v>1113</v>
      </c>
      <c r="K24" s="241" t="s">
        <v>1113</v>
      </c>
      <c r="L24" s="256">
        <v>12712.707390000001</v>
      </c>
      <c r="M24" s="256">
        <v>25030.659239999997</v>
      </c>
      <c r="N24" s="259">
        <v>196.89479567263126</v>
      </c>
      <c r="O24" s="260">
        <v>1.8199978179735911E-3</v>
      </c>
      <c r="P24" s="241">
        <v>3.6449087381703283E-3</v>
      </c>
    </row>
    <row r="25" spans="1:16" ht="14.25" customHeight="1">
      <c r="A25" s="255" t="s">
        <v>1129</v>
      </c>
      <c r="B25" s="256">
        <v>470633.64452999999</v>
      </c>
      <c r="C25" s="256">
        <v>457112.54824999999</v>
      </c>
      <c r="D25" s="257">
        <v>97.127044265289854</v>
      </c>
      <c r="E25" s="258">
        <v>8.946355228307952E-2</v>
      </c>
      <c r="F25" s="241">
        <v>8.8999654118268143E-2</v>
      </c>
      <c r="G25" s="256">
        <v>0</v>
      </c>
      <c r="H25" s="256">
        <v>0</v>
      </c>
      <c r="I25" s="257" t="s">
        <v>1113</v>
      </c>
      <c r="J25" s="258" t="s">
        <v>1113</v>
      </c>
      <c r="K25" s="241" t="s">
        <v>1113</v>
      </c>
      <c r="L25" s="256">
        <v>470633.64452999999</v>
      </c>
      <c r="M25" s="256">
        <v>457112.54824999999</v>
      </c>
      <c r="N25" s="259">
        <v>97.127044265289854</v>
      </c>
      <c r="O25" s="260">
        <v>6.737763875406548E-2</v>
      </c>
      <c r="P25" s="241">
        <v>6.6563709148386413E-2</v>
      </c>
    </row>
    <row r="26" spans="1:16" ht="14.25" customHeight="1">
      <c r="A26" s="255" t="s">
        <v>1130</v>
      </c>
      <c r="B26" s="256">
        <v>0</v>
      </c>
      <c r="C26" s="256">
        <v>0</v>
      </c>
      <c r="D26" s="257" t="s">
        <v>1113</v>
      </c>
      <c r="E26" s="258" t="s">
        <v>1113</v>
      </c>
      <c r="F26" s="241" t="s">
        <v>1113</v>
      </c>
      <c r="G26" s="256">
        <v>8045.2659400000002</v>
      </c>
      <c r="H26" s="256">
        <v>10504.20522</v>
      </c>
      <c r="I26" s="257">
        <v>130.56380358757912</v>
      </c>
      <c r="J26" s="258">
        <v>4.665562288028868E-3</v>
      </c>
      <c r="K26" s="241">
        <v>6.0676639737137199E-3</v>
      </c>
      <c r="L26" s="256">
        <v>8045.2659400000002</v>
      </c>
      <c r="M26" s="256">
        <v>10504.20522</v>
      </c>
      <c r="N26" s="259">
        <v>130.56380358757912</v>
      </c>
      <c r="O26" s="260">
        <v>1.151789780620228E-3</v>
      </c>
      <c r="P26" s="241">
        <v>1.529598922138192E-3</v>
      </c>
    </row>
    <row r="27" spans="1:16" ht="14.25" customHeight="1">
      <c r="A27" s="255" t="s">
        <v>1131</v>
      </c>
      <c r="B27" s="256">
        <v>204157.44397999998</v>
      </c>
      <c r="C27" s="256">
        <v>185807.70061</v>
      </c>
      <c r="D27" s="257">
        <v>91.011964583668288</v>
      </c>
      <c r="E27" s="258">
        <v>3.8808636772504151E-2</v>
      </c>
      <c r="F27" s="241">
        <v>3.6176694667669783E-2</v>
      </c>
      <c r="G27" s="256">
        <v>136327.60775999998</v>
      </c>
      <c r="H27" s="256">
        <v>121833.93095000001</v>
      </c>
      <c r="I27" s="257">
        <v>89.368494725209587</v>
      </c>
      <c r="J27" s="258">
        <v>7.9058287236959582E-2</v>
      </c>
      <c r="K27" s="241">
        <v>7.0376324349957817E-2</v>
      </c>
      <c r="L27" s="256">
        <v>340485.05174000002</v>
      </c>
      <c r="M27" s="256">
        <v>307641.63156000001</v>
      </c>
      <c r="N27" s="259">
        <v>90.353931835727181</v>
      </c>
      <c r="O27" s="260">
        <v>4.8745088847626281E-2</v>
      </c>
      <c r="P27" s="241">
        <v>4.4798087830866924E-2</v>
      </c>
    </row>
    <row r="28" spans="1:16" ht="14.25" customHeight="1">
      <c r="A28" s="255" t="s">
        <v>1132</v>
      </c>
      <c r="B28" s="256">
        <v>21960.142640000002</v>
      </c>
      <c r="C28" s="256">
        <v>23297.615280000002</v>
      </c>
      <c r="D28" s="257">
        <v>106.09045515744428</v>
      </c>
      <c r="E28" s="258">
        <v>4.174440973465701E-3</v>
      </c>
      <c r="F28" s="241">
        <v>4.536037589951413E-3</v>
      </c>
      <c r="G28" s="256">
        <v>182198.04141000001</v>
      </c>
      <c r="H28" s="256">
        <v>178504.13746999999</v>
      </c>
      <c r="I28" s="257">
        <v>97.972588557256984</v>
      </c>
      <c r="J28" s="258">
        <v>0.10565919353005478</v>
      </c>
      <c r="K28" s="241">
        <v>0.10311138267018362</v>
      </c>
      <c r="L28" s="256">
        <v>204158.18405000001</v>
      </c>
      <c r="M28" s="256">
        <v>201801.75275000001</v>
      </c>
      <c r="N28" s="259">
        <v>98.8457816124467</v>
      </c>
      <c r="O28" s="260">
        <v>2.9228034445654836E-2</v>
      </c>
      <c r="P28" s="241">
        <v>2.9385920879028481E-2</v>
      </c>
    </row>
    <row r="29" spans="1:16" ht="14.25" customHeight="1">
      <c r="A29" s="255" t="s">
        <v>1133</v>
      </c>
      <c r="B29" s="256">
        <v>0</v>
      </c>
      <c r="C29" s="256">
        <v>0</v>
      </c>
      <c r="D29" s="257" t="s">
        <v>1113</v>
      </c>
      <c r="E29" s="258" t="s">
        <v>1113</v>
      </c>
      <c r="F29" s="241" t="s">
        <v>1113</v>
      </c>
      <c r="G29" s="256">
        <v>26404.54693</v>
      </c>
      <c r="H29" s="256">
        <v>31926.221750000001</v>
      </c>
      <c r="I29" s="257">
        <v>120.911833233262</v>
      </c>
      <c r="J29" s="258">
        <v>1.5312366217330588E-2</v>
      </c>
      <c r="K29" s="241">
        <v>1.8441907928496318E-2</v>
      </c>
      <c r="L29" s="256">
        <v>26404.54693</v>
      </c>
      <c r="M29" s="256">
        <v>31926.221750000001</v>
      </c>
      <c r="N29" s="259">
        <v>120.911833233262</v>
      </c>
      <c r="O29" s="260">
        <v>3.7801717858292716E-3</v>
      </c>
      <c r="P29" s="241">
        <v>4.6490251622049806E-3</v>
      </c>
    </row>
    <row r="30" spans="1:16" ht="14.25" customHeight="1">
      <c r="A30" s="255" t="s">
        <v>1134</v>
      </c>
      <c r="B30" s="256">
        <v>117867.45699999999</v>
      </c>
      <c r="C30" s="256">
        <v>108900.89200000001</v>
      </c>
      <c r="D30" s="257">
        <v>92.392671201856857</v>
      </c>
      <c r="E30" s="258">
        <v>2.240562595630784E-2</v>
      </c>
      <c r="F30" s="241">
        <v>2.1202965786601274E-2</v>
      </c>
      <c r="G30" s="256">
        <v>0</v>
      </c>
      <c r="H30" s="256">
        <v>0</v>
      </c>
      <c r="I30" s="257" t="s">
        <v>1113</v>
      </c>
      <c r="J30" s="258" t="s">
        <v>1113</v>
      </c>
      <c r="K30" s="241" t="s">
        <v>1113</v>
      </c>
      <c r="L30" s="256">
        <v>117867.45699999999</v>
      </c>
      <c r="M30" s="256">
        <v>108900.89200000001</v>
      </c>
      <c r="N30" s="259">
        <v>92.392671201856857</v>
      </c>
      <c r="O30" s="260">
        <v>1.6874337461651907E-2</v>
      </c>
      <c r="P30" s="241">
        <v>1.5857904861372053E-2</v>
      </c>
    </row>
    <row r="31" spans="1:16" ht="14.25" customHeight="1">
      <c r="A31" s="255" t="s">
        <v>1135</v>
      </c>
      <c r="B31" s="256">
        <v>262543.47203999996</v>
      </c>
      <c r="C31" s="256">
        <v>226536.50159999999</v>
      </c>
      <c r="D31" s="257">
        <v>86.285330135912076</v>
      </c>
      <c r="E31" s="258">
        <v>4.9907336439765609E-2</v>
      </c>
      <c r="F31" s="241">
        <v>4.4106578051180192E-2</v>
      </c>
      <c r="G31" s="256">
        <v>53318.832869999998</v>
      </c>
      <c r="H31" s="256">
        <v>51702.955869999998</v>
      </c>
      <c r="I31" s="257">
        <v>96.969406656106344</v>
      </c>
      <c r="J31" s="258">
        <v>3.0920337218832323E-2</v>
      </c>
      <c r="K31" s="241">
        <v>2.986576862279822E-2</v>
      </c>
      <c r="L31" s="256">
        <v>315862.30491000001</v>
      </c>
      <c r="M31" s="256">
        <v>278239.45747000002</v>
      </c>
      <c r="N31" s="259">
        <v>88.088845406633737</v>
      </c>
      <c r="O31" s="260">
        <v>4.5220006099448894E-2</v>
      </c>
      <c r="P31" s="241">
        <v>4.051660885605083E-2</v>
      </c>
    </row>
    <row r="32" spans="1:16" ht="14.25" customHeight="1">
      <c r="A32" s="255" t="s">
        <v>1136</v>
      </c>
      <c r="B32" s="256">
        <v>100172.68522</v>
      </c>
      <c r="C32" s="256">
        <v>100689.80356</v>
      </c>
      <c r="D32" s="257">
        <v>100.51622689245508</v>
      </c>
      <c r="E32" s="258">
        <v>1.9041996605375876E-2</v>
      </c>
      <c r="F32" s="241">
        <v>1.9604269723908992E-2</v>
      </c>
      <c r="G32" s="256">
        <v>70734.128840000005</v>
      </c>
      <c r="H32" s="256">
        <v>65533.865539999999</v>
      </c>
      <c r="I32" s="257">
        <v>92.648155303131034</v>
      </c>
      <c r="J32" s="258">
        <v>4.101971102679039E-2</v>
      </c>
      <c r="K32" s="241">
        <v>3.785507486450812E-2</v>
      </c>
      <c r="L32" s="256">
        <v>170906.81406</v>
      </c>
      <c r="M32" s="256">
        <v>166223.6691</v>
      </c>
      <c r="N32" s="259">
        <v>97.259825486913641</v>
      </c>
      <c r="O32" s="260">
        <v>2.4467646357588212E-2</v>
      </c>
      <c r="P32" s="241">
        <v>2.4205119736723454E-2</v>
      </c>
    </row>
    <row r="33" spans="1:16" ht="14.25" customHeight="1">
      <c r="A33" s="255" t="s">
        <v>1137</v>
      </c>
      <c r="B33" s="256">
        <v>52120.164020000004</v>
      </c>
      <c r="C33" s="256">
        <v>52225.321619999995</v>
      </c>
      <c r="D33" s="257">
        <v>100.20175991763887</v>
      </c>
      <c r="E33" s="258">
        <v>9.9076108837533854E-3</v>
      </c>
      <c r="F33" s="241">
        <v>1.016825195061862E-2</v>
      </c>
      <c r="G33" s="256">
        <v>0</v>
      </c>
      <c r="H33" s="256">
        <v>0</v>
      </c>
      <c r="I33" s="257" t="s">
        <v>1113</v>
      </c>
      <c r="J33" s="258" t="s">
        <v>1113</v>
      </c>
      <c r="K33" s="241" t="s">
        <v>1113</v>
      </c>
      <c r="L33" s="256">
        <v>52120.164020000004</v>
      </c>
      <c r="M33" s="256">
        <v>52225.321619999995</v>
      </c>
      <c r="N33" s="259">
        <v>100.20175991763887</v>
      </c>
      <c r="O33" s="260">
        <v>7.4617138488881456E-3</v>
      </c>
      <c r="P33" s="241">
        <v>7.6049347842303879E-3</v>
      </c>
    </row>
    <row r="34" spans="1:16" ht="14.25" customHeight="1">
      <c r="A34" s="255" t="s">
        <v>1138</v>
      </c>
      <c r="B34" s="256">
        <v>0</v>
      </c>
      <c r="C34" s="256">
        <v>0</v>
      </c>
      <c r="D34" s="257" t="s">
        <v>1113</v>
      </c>
      <c r="E34" s="258" t="s">
        <v>1113</v>
      </c>
      <c r="F34" s="241" t="s">
        <v>1113</v>
      </c>
      <c r="G34" s="256">
        <v>5123.9630099999995</v>
      </c>
      <c r="H34" s="256">
        <v>7882.1815700000006</v>
      </c>
      <c r="I34" s="257">
        <v>153.82979062528403</v>
      </c>
      <c r="J34" s="258">
        <v>2.971457844028818E-3</v>
      </c>
      <c r="K34" s="241">
        <v>4.5530745206212994E-3</v>
      </c>
      <c r="L34" s="256">
        <v>5123.9630099999995</v>
      </c>
      <c r="M34" s="256">
        <v>7882.1815700000006</v>
      </c>
      <c r="N34" s="259">
        <v>153.82979062528403</v>
      </c>
      <c r="O34" s="260">
        <v>7.3356533832541807E-4</v>
      </c>
      <c r="P34" s="241">
        <v>1.1477856897363172E-3</v>
      </c>
    </row>
    <row r="35" spans="1:16" ht="14.25" customHeight="1">
      <c r="A35" s="255" t="s">
        <v>1139</v>
      </c>
      <c r="B35" s="256">
        <v>0</v>
      </c>
      <c r="C35" s="256">
        <v>0</v>
      </c>
      <c r="D35" s="257" t="s">
        <v>1113</v>
      </c>
      <c r="E35" s="258" t="s">
        <v>1113</v>
      </c>
      <c r="F35" s="241" t="s">
        <v>1113</v>
      </c>
      <c r="G35" s="256">
        <v>0</v>
      </c>
      <c r="H35" s="256">
        <v>2641.0083599999998</v>
      </c>
      <c r="I35" s="257" t="s">
        <v>1113</v>
      </c>
      <c r="J35" s="258" t="s">
        <v>1113</v>
      </c>
      <c r="K35" s="241">
        <v>1.5255558078528051E-3</v>
      </c>
      <c r="L35" s="256">
        <v>0</v>
      </c>
      <c r="M35" s="256">
        <v>2641.0083599999998</v>
      </c>
      <c r="N35" s="259" t="s">
        <v>1113</v>
      </c>
      <c r="O35" s="260" t="s">
        <v>1113</v>
      </c>
      <c r="P35" s="241">
        <v>3.8457774350432526E-4</v>
      </c>
    </row>
    <row r="36" spans="1:16" ht="18.75" customHeight="1">
      <c r="A36" s="268" t="s">
        <v>766</v>
      </c>
      <c r="B36" s="261">
        <v>5260618.7941300003</v>
      </c>
      <c r="C36" s="261">
        <v>5136116.0082999999</v>
      </c>
      <c r="D36" s="262">
        <v>97.633305306802967</v>
      </c>
      <c r="E36" s="263">
        <v>1</v>
      </c>
      <c r="F36" s="264">
        <v>1</v>
      </c>
      <c r="G36" s="575">
        <v>1724393.64075</v>
      </c>
      <c r="H36" s="261">
        <v>1731177.8083800001</v>
      </c>
      <c r="I36" s="262">
        <v>100.39342337327626</v>
      </c>
      <c r="J36" s="263">
        <v>1</v>
      </c>
      <c r="K36" s="264">
        <v>1</v>
      </c>
      <c r="L36" s="265">
        <v>6985012.4348800005</v>
      </c>
      <c r="M36" s="576">
        <v>6867293.8166800002</v>
      </c>
      <c r="N36" s="266">
        <v>98.314697084687111</v>
      </c>
      <c r="O36" s="267">
        <v>1</v>
      </c>
      <c r="P36" s="264">
        <v>1</v>
      </c>
    </row>
    <row r="37" spans="1:16" ht="12.75" customHeight="1">
      <c r="A37" s="250" t="s">
        <v>342</v>
      </c>
    </row>
    <row r="38" spans="1:16" ht="12.75" customHeight="1"/>
    <row r="39" spans="1:16" ht="12.75" customHeight="1"/>
    <row r="40" spans="1:16" ht="12.75" customHeight="1">
      <c r="A40" s="496" t="s">
        <v>730</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46" t="s">
        <v>1151</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2.42578125" customWidth="1"/>
    <col min="5" max="5" width="9.85546875" customWidth="1"/>
    <col min="6" max="6" width="11.7109375" customWidth="1"/>
  </cols>
  <sheetData>
    <row r="1" spans="1:7" ht="12.75" customHeight="1">
      <c r="A1" s="269" t="s">
        <v>1196</v>
      </c>
    </row>
    <row r="2" spans="1:7" ht="12.75" customHeight="1">
      <c r="A2" s="270" t="s">
        <v>1197</v>
      </c>
    </row>
    <row r="3" spans="1:7" ht="12.75" customHeight="1"/>
    <row r="4" spans="1:7" ht="12.75" customHeight="1">
      <c r="B4" s="710" t="s">
        <v>194</v>
      </c>
      <c r="C4" s="711"/>
      <c r="D4" s="711"/>
      <c r="E4" s="711"/>
      <c r="F4" s="711"/>
    </row>
    <row r="5" spans="1:7">
      <c r="A5" s="721" t="s">
        <v>352</v>
      </c>
      <c r="B5" s="721" t="s">
        <v>353</v>
      </c>
      <c r="C5" s="722" t="s">
        <v>354</v>
      </c>
      <c r="D5" s="722"/>
      <c r="E5" s="719" t="s">
        <v>355</v>
      </c>
      <c r="F5" s="719"/>
    </row>
    <row r="6" spans="1:7" ht="65.25">
      <c r="A6" s="721"/>
      <c r="B6" s="721"/>
      <c r="C6" s="271" t="s">
        <v>356</v>
      </c>
      <c r="D6" s="271" t="s">
        <v>357</v>
      </c>
      <c r="E6" s="271" t="s">
        <v>358</v>
      </c>
      <c r="F6" s="271" t="s">
        <v>359</v>
      </c>
    </row>
    <row r="7" spans="1:7" ht="22.5">
      <c r="A7" s="272">
        <v>1</v>
      </c>
      <c r="B7" s="273" t="s">
        <v>360</v>
      </c>
      <c r="C7" s="274">
        <v>1896137</v>
      </c>
      <c r="D7" s="274">
        <v>357841.09444999998</v>
      </c>
      <c r="E7" s="274">
        <v>12372</v>
      </c>
      <c r="F7" s="274">
        <v>94339.763590000002</v>
      </c>
      <c r="G7" s="501"/>
    </row>
    <row r="8" spans="1:7" ht="22.5">
      <c r="A8" s="272">
        <v>2</v>
      </c>
      <c r="B8" s="273" t="s">
        <v>361</v>
      </c>
      <c r="C8" s="274">
        <v>136723</v>
      </c>
      <c r="D8" s="274">
        <v>178850.11306</v>
      </c>
      <c r="E8" s="274">
        <v>229839</v>
      </c>
      <c r="F8" s="274">
        <v>133947.71606000001</v>
      </c>
      <c r="G8" s="558"/>
    </row>
    <row r="9" spans="1:7" ht="22.5">
      <c r="A9" s="272">
        <v>3</v>
      </c>
      <c r="B9" s="273" t="s">
        <v>362</v>
      </c>
      <c r="C9" s="274">
        <v>279354</v>
      </c>
      <c r="D9" s="274">
        <v>558056.28394000011</v>
      </c>
      <c r="E9" s="274">
        <v>73003</v>
      </c>
      <c r="F9" s="274">
        <v>455793.54644999997</v>
      </c>
    </row>
    <row r="10" spans="1:7" ht="33.75">
      <c r="A10" s="272">
        <v>4</v>
      </c>
      <c r="B10" s="273" t="s">
        <v>363</v>
      </c>
      <c r="C10" s="274">
        <v>162</v>
      </c>
      <c r="D10" s="274">
        <v>7011.63483</v>
      </c>
      <c r="E10" s="274">
        <v>227</v>
      </c>
      <c r="F10" s="274">
        <v>1061.5362600000001</v>
      </c>
    </row>
    <row r="11" spans="1:7" ht="22.5">
      <c r="A11" s="272">
        <v>5</v>
      </c>
      <c r="B11" s="273" t="s">
        <v>364</v>
      </c>
      <c r="C11" s="274">
        <v>87</v>
      </c>
      <c r="D11" s="274">
        <v>7339.0667899999999</v>
      </c>
      <c r="E11" s="274">
        <v>3</v>
      </c>
      <c r="F11" s="274">
        <v>540.67525000000001</v>
      </c>
    </row>
    <row r="12" spans="1:7" ht="22.5">
      <c r="A12" s="272">
        <v>6</v>
      </c>
      <c r="B12" s="273" t="s">
        <v>365</v>
      </c>
      <c r="C12" s="274">
        <v>14463</v>
      </c>
      <c r="D12" s="274">
        <v>162121.88547000001</v>
      </c>
      <c r="E12" s="274">
        <v>1165</v>
      </c>
      <c r="F12" s="274">
        <v>84335.916900000011</v>
      </c>
    </row>
    <row r="13" spans="1:7" ht="22.5">
      <c r="A13" s="272">
        <v>7</v>
      </c>
      <c r="B13" s="273" t="s">
        <v>366</v>
      </c>
      <c r="C13" s="274">
        <v>15613</v>
      </c>
      <c r="D13" s="274">
        <v>41516.103049999998</v>
      </c>
      <c r="E13" s="274">
        <v>3140</v>
      </c>
      <c r="F13" s="274">
        <v>11775.587140000001</v>
      </c>
    </row>
    <row r="14" spans="1:7" ht="22.5">
      <c r="A14" s="272">
        <v>8</v>
      </c>
      <c r="B14" s="273" t="s">
        <v>367</v>
      </c>
      <c r="C14" s="274">
        <v>394850</v>
      </c>
      <c r="D14" s="274">
        <v>481206.52164999995</v>
      </c>
      <c r="E14" s="274">
        <v>21469</v>
      </c>
      <c r="F14" s="274">
        <v>234647.72433000003</v>
      </c>
    </row>
    <row r="15" spans="1:7" ht="22.5">
      <c r="A15" s="272">
        <v>9</v>
      </c>
      <c r="B15" s="273" t="s">
        <v>368</v>
      </c>
      <c r="C15" s="274">
        <v>462448</v>
      </c>
      <c r="D15" s="274">
        <v>618480.33675999998</v>
      </c>
      <c r="E15" s="274">
        <v>63055</v>
      </c>
      <c r="F15" s="274">
        <v>316420.57149</v>
      </c>
    </row>
    <row r="16" spans="1:7" ht="33.75">
      <c r="A16" s="272">
        <v>10</v>
      </c>
      <c r="B16" s="273" t="s">
        <v>369</v>
      </c>
      <c r="C16" s="274">
        <v>1540867</v>
      </c>
      <c r="D16" s="274">
        <v>2247742.8780799997</v>
      </c>
      <c r="E16" s="274">
        <v>58536</v>
      </c>
      <c r="F16" s="274">
        <v>783322.6280599999</v>
      </c>
    </row>
    <row r="17" spans="1:6" ht="33.75">
      <c r="A17" s="272">
        <v>11</v>
      </c>
      <c r="B17" s="273" t="s">
        <v>783</v>
      </c>
      <c r="C17" s="274">
        <v>143</v>
      </c>
      <c r="D17" s="274">
        <v>5807.3429800000004</v>
      </c>
      <c r="E17" s="274">
        <v>0</v>
      </c>
      <c r="F17" s="274">
        <v>0.54837999999999998</v>
      </c>
    </row>
    <row r="18" spans="1:6" ht="22.5">
      <c r="A18" s="272">
        <v>12</v>
      </c>
      <c r="B18" s="273" t="s">
        <v>370</v>
      </c>
      <c r="C18" s="274">
        <v>31123</v>
      </c>
      <c r="D18" s="274">
        <v>34972.258580000002</v>
      </c>
      <c r="E18" s="274">
        <v>71</v>
      </c>
      <c r="F18" s="274">
        <v>5145.5137100000002</v>
      </c>
    </row>
    <row r="19" spans="1:6" ht="22.5">
      <c r="A19" s="272">
        <v>13</v>
      </c>
      <c r="B19" s="273" t="s">
        <v>371</v>
      </c>
      <c r="C19" s="274">
        <v>89676</v>
      </c>
      <c r="D19" s="274">
        <v>217397.11046</v>
      </c>
      <c r="E19" s="274">
        <v>8151</v>
      </c>
      <c r="F19" s="274">
        <v>86130.075790000003</v>
      </c>
    </row>
    <row r="20" spans="1:6" ht="22.5">
      <c r="A20" s="272">
        <v>14</v>
      </c>
      <c r="B20" s="273" t="s">
        <v>372</v>
      </c>
      <c r="C20" s="274">
        <v>31383</v>
      </c>
      <c r="D20" s="274">
        <v>103337.91929000001</v>
      </c>
      <c r="E20" s="274">
        <v>3046</v>
      </c>
      <c r="F20" s="274">
        <v>58334.578729999994</v>
      </c>
    </row>
    <row r="21" spans="1:6" ht="22.5">
      <c r="A21" s="272">
        <v>15</v>
      </c>
      <c r="B21" s="273" t="s">
        <v>373</v>
      </c>
      <c r="C21" s="274">
        <v>468</v>
      </c>
      <c r="D21" s="274">
        <v>7029.2521699999998</v>
      </c>
      <c r="E21" s="274">
        <v>282</v>
      </c>
      <c r="F21" s="274">
        <v>2459.4527799999996</v>
      </c>
    </row>
    <row r="22" spans="1:6" ht="22.5">
      <c r="A22" s="272">
        <v>16</v>
      </c>
      <c r="B22" s="273" t="s">
        <v>374</v>
      </c>
      <c r="C22" s="274">
        <v>22746</v>
      </c>
      <c r="D22" s="274">
        <v>73207.723870000002</v>
      </c>
      <c r="E22" s="274">
        <v>1475</v>
      </c>
      <c r="F22" s="274">
        <v>12729.183439999999</v>
      </c>
    </row>
    <row r="23" spans="1:6" ht="22.5">
      <c r="A23" s="272">
        <v>17</v>
      </c>
      <c r="B23" s="273" t="s">
        <v>375</v>
      </c>
      <c r="C23" s="274">
        <v>3315</v>
      </c>
      <c r="D23" s="274">
        <v>2075.3639499999999</v>
      </c>
      <c r="E23" s="274">
        <v>1</v>
      </c>
      <c r="F23" s="274">
        <v>82.507919999999999</v>
      </c>
    </row>
    <row r="24" spans="1:6" ht="22.5">
      <c r="A24" s="272">
        <v>18</v>
      </c>
      <c r="B24" s="273" t="s">
        <v>376</v>
      </c>
      <c r="C24" s="274">
        <v>133753</v>
      </c>
      <c r="D24" s="274">
        <v>32123.118920000001</v>
      </c>
      <c r="E24" s="274">
        <v>17538</v>
      </c>
      <c r="F24" s="274">
        <v>8720.6309000000001</v>
      </c>
    </row>
    <row r="25" spans="1:6" ht="22.5">
      <c r="A25" s="272">
        <v>19</v>
      </c>
      <c r="B25" s="273" t="s">
        <v>377</v>
      </c>
      <c r="C25" s="274">
        <v>771696</v>
      </c>
      <c r="D25" s="274">
        <v>1498770.6039500001</v>
      </c>
      <c r="E25" s="274">
        <v>36477</v>
      </c>
      <c r="F25" s="274">
        <v>911177.40451000002</v>
      </c>
    </row>
    <row r="26" spans="1:6" ht="22.5">
      <c r="A26" s="272">
        <v>20</v>
      </c>
      <c r="B26" s="273" t="s">
        <v>378</v>
      </c>
      <c r="C26" s="274">
        <v>2200</v>
      </c>
      <c r="D26" s="274">
        <v>6432.3774400000002</v>
      </c>
      <c r="E26" s="274">
        <v>541</v>
      </c>
      <c r="F26" s="274">
        <v>10178.61735</v>
      </c>
    </row>
    <row r="27" spans="1:6" ht="33.75">
      <c r="A27" s="272">
        <v>21</v>
      </c>
      <c r="B27" s="273" t="s">
        <v>379</v>
      </c>
      <c r="C27" s="274">
        <v>564665</v>
      </c>
      <c r="D27" s="274">
        <v>119985.38785</v>
      </c>
      <c r="E27" s="274">
        <v>3248</v>
      </c>
      <c r="F27" s="274">
        <v>24298.780770000001</v>
      </c>
    </row>
    <row r="28" spans="1:6" ht="22.5">
      <c r="A28" s="272">
        <v>22</v>
      </c>
      <c r="B28" s="273" t="s">
        <v>380</v>
      </c>
      <c r="C28" s="274">
        <v>4155</v>
      </c>
      <c r="D28" s="274">
        <v>5860.6680900000001</v>
      </c>
      <c r="E28" s="274">
        <v>223</v>
      </c>
      <c r="F28" s="274">
        <v>4391.8142600000001</v>
      </c>
    </row>
    <row r="29" spans="1:6" ht="45">
      <c r="A29" s="272">
        <v>23</v>
      </c>
      <c r="B29" s="273" t="s">
        <v>381</v>
      </c>
      <c r="C29" s="274">
        <v>53210</v>
      </c>
      <c r="D29" s="274">
        <v>100128.77105</v>
      </c>
      <c r="E29" s="274">
        <v>4545</v>
      </c>
      <c r="F29" s="274">
        <v>54551.457430000002</v>
      </c>
    </row>
    <row r="30" spans="1:6" ht="22.5">
      <c r="A30" s="272">
        <v>24</v>
      </c>
      <c r="B30" s="273" t="s">
        <v>382</v>
      </c>
      <c r="C30" s="274">
        <v>0</v>
      </c>
      <c r="D30" s="274">
        <v>0</v>
      </c>
      <c r="E30" s="274">
        <v>0</v>
      </c>
      <c r="F30" s="274">
        <v>0</v>
      </c>
    </row>
    <row r="31" spans="1:6" ht="22.5">
      <c r="A31" s="272">
        <v>25</v>
      </c>
      <c r="B31" s="273" t="s">
        <v>383</v>
      </c>
      <c r="C31" s="274">
        <v>0</v>
      </c>
      <c r="D31" s="274">
        <v>0</v>
      </c>
      <c r="E31" s="274">
        <v>0</v>
      </c>
      <c r="F31" s="274">
        <v>0</v>
      </c>
    </row>
    <row r="32" spans="1:6" ht="22.5">
      <c r="A32" s="275"/>
      <c r="B32" s="276" t="s">
        <v>384</v>
      </c>
      <c r="C32" s="277">
        <v>5053311</v>
      </c>
      <c r="D32" s="277">
        <v>5136116.0082999999</v>
      </c>
      <c r="E32" s="277">
        <v>493373</v>
      </c>
      <c r="F32" s="277">
        <v>2289788.1571799996</v>
      </c>
    </row>
    <row r="33" spans="1:7" ht="22.5">
      <c r="A33" s="275"/>
      <c r="B33" s="276" t="s">
        <v>385</v>
      </c>
      <c r="C33" s="277">
        <v>1395926</v>
      </c>
      <c r="D33" s="277">
        <v>1731177.8083800001</v>
      </c>
      <c r="E33" s="277">
        <v>45034</v>
      </c>
      <c r="F33" s="277">
        <v>1004598.07432</v>
      </c>
    </row>
    <row r="34" spans="1:7">
      <c r="A34" s="275"/>
      <c r="B34" s="278" t="s">
        <v>386</v>
      </c>
      <c r="C34" s="279">
        <v>6449237</v>
      </c>
      <c r="D34" s="279">
        <v>6867293.8166800002</v>
      </c>
      <c r="E34" s="279">
        <v>538407</v>
      </c>
      <c r="F34" s="279">
        <v>3294386.2315000002</v>
      </c>
    </row>
    <row r="35" spans="1:7" ht="12.75" customHeight="1"/>
    <row r="36" spans="1:7" ht="12.75" customHeight="1"/>
    <row r="37" spans="1:7" ht="12.75" customHeight="1">
      <c r="A37" s="251" t="s">
        <v>1198</v>
      </c>
    </row>
    <row r="38" spans="1:7" ht="12.75" customHeight="1">
      <c r="A38" s="252" t="s">
        <v>1199</v>
      </c>
    </row>
    <row r="39" spans="1:7" ht="12.75" customHeight="1"/>
    <row r="40" spans="1:7" ht="12.75" customHeight="1"/>
    <row r="41" spans="1:7" ht="12.75" customHeight="1">
      <c r="G41" s="501"/>
    </row>
    <row r="42" spans="1:7" ht="12.75" customHeight="1"/>
    <row r="43" spans="1:7" ht="12.75" customHeight="1"/>
    <row r="44" spans="1:7" ht="12.75" customHeight="1">
      <c r="G44" s="558"/>
    </row>
    <row r="45" spans="1:7" ht="12.75" customHeight="1">
      <c r="G45" s="501"/>
    </row>
    <row r="46" spans="1:7" ht="12.75" customHeight="1">
      <c r="G46" s="501"/>
    </row>
    <row r="47" spans="1:7" ht="12.75" customHeight="1"/>
    <row r="48" spans="1:7"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250" t="s">
        <v>387</v>
      </c>
    </row>
    <row r="65" spans="1:1" ht="12.75" customHeight="1"/>
    <row r="66" spans="1:1" ht="12.75" customHeight="1"/>
    <row r="67" spans="1:1" ht="12.75" customHeight="1"/>
    <row r="68" spans="1:1" ht="12.75" customHeight="1">
      <c r="A68" s="496" t="s">
        <v>730</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280" t="s">
        <v>1152</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1200</v>
      </c>
    </row>
    <row r="2" spans="1:18" ht="12.75" customHeight="1">
      <c r="A2" s="27" t="s">
        <v>1201</v>
      </c>
      <c r="Q2" s="501"/>
    </row>
    <row r="3" spans="1:18" ht="12.75" customHeight="1">
      <c r="A3" s="27"/>
      <c r="M3" s="501"/>
      <c r="Q3" s="501"/>
    </row>
    <row r="4" spans="1:18" ht="12.75" customHeight="1">
      <c r="M4" s="501"/>
      <c r="O4" s="501"/>
      <c r="Q4" s="501"/>
    </row>
    <row r="5" spans="1:18" ht="12.75" customHeight="1"/>
    <row r="6" spans="1:18" ht="12.75" customHeight="1">
      <c r="P6" s="501"/>
    </row>
    <row r="7" spans="1:18" ht="12.75" customHeight="1"/>
    <row r="8" spans="1:18" ht="12.75" customHeight="1">
      <c r="R8" s="501"/>
    </row>
    <row r="9" spans="1:18" ht="12.75" customHeight="1"/>
    <row r="10" spans="1:18" ht="12.75" customHeight="1">
      <c r="Q10" s="501"/>
    </row>
    <row r="11" spans="1:18" ht="12.75" customHeight="1">
      <c r="Q11" s="55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250" t="s">
        <v>387</v>
      </c>
    </row>
    <row r="43" spans="1:1" ht="12.75" customHeight="1">
      <c r="A43" s="281"/>
    </row>
    <row r="44" spans="1:1" ht="12.75" customHeight="1">
      <c r="A44" s="282" t="s">
        <v>388</v>
      </c>
    </row>
    <row r="45" spans="1:1" ht="12.75" customHeight="1">
      <c r="A45" s="282" t="s">
        <v>389</v>
      </c>
    </row>
    <row r="46" spans="1:1" ht="12.75" customHeight="1">
      <c r="A46" s="282" t="s">
        <v>390</v>
      </c>
    </row>
    <row r="47" spans="1:1" ht="12.75" customHeight="1">
      <c r="A47" s="282"/>
    </row>
    <row r="48" spans="1:1" ht="12.75" customHeight="1">
      <c r="A48" s="283" t="s">
        <v>391</v>
      </c>
    </row>
    <row r="49" spans="1:8" ht="12.75" customHeight="1">
      <c r="A49" s="283" t="s">
        <v>392</v>
      </c>
    </row>
    <row r="50" spans="1:8" ht="12.75" customHeight="1">
      <c r="A50" s="284" t="s">
        <v>393</v>
      </c>
    </row>
    <row r="51" spans="1:8" ht="12.75" customHeight="1">
      <c r="A51" s="285"/>
    </row>
    <row r="52" spans="1:8" ht="12.75" customHeight="1">
      <c r="A52" s="286" t="s">
        <v>394</v>
      </c>
    </row>
    <row r="53" spans="1:8" ht="12.75" customHeight="1">
      <c r="A53" s="286" t="s">
        <v>395</v>
      </c>
      <c r="B53" s="93"/>
      <c r="C53" s="93"/>
      <c r="D53" s="93"/>
      <c r="E53" s="93"/>
      <c r="F53" s="93"/>
      <c r="G53" s="93"/>
      <c r="H53" s="93"/>
    </row>
    <row r="54" spans="1:8" ht="12.75" customHeight="1">
      <c r="A54" s="286" t="s">
        <v>396</v>
      </c>
      <c r="B54" s="93"/>
      <c r="C54" s="93"/>
      <c r="D54" s="93"/>
      <c r="E54" s="93"/>
      <c r="F54" s="93"/>
      <c r="G54" s="93"/>
      <c r="H54" s="93"/>
    </row>
    <row r="55" spans="1:8" ht="12.75" customHeight="1">
      <c r="A55" s="286" t="s">
        <v>398</v>
      </c>
      <c r="B55" s="93"/>
      <c r="C55" s="93"/>
      <c r="D55" s="93"/>
      <c r="E55" s="93"/>
      <c r="F55" s="93"/>
      <c r="G55" s="93"/>
      <c r="H55" s="93"/>
    </row>
    <row r="56" spans="1:8" ht="12.75" customHeight="1">
      <c r="A56" s="286" t="s">
        <v>399</v>
      </c>
      <c r="B56" s="93"/>
      <c r="C56" s="93"/>
      <c r="D56" s="93"/>
      <c r="E56" s="93"/>
      <c r="F56" s="93"/>
      <c r="G56" s="93"/>
      <c r="H56" s="93"/>
    </row>
    <row r="57" spans="1:8" ht="12.75" customHeight="1">
      <c r="A57" s="286" t="s">
        <v>397</v>
      </c>
      <c r="B57" s="93"/>
      <c r="C57" s="93"/>
      <c r="D57" s="93"/>
      <c r="E57" s="93"/>
      <c r="F57" s="93"/>
      <c r="G57" s="93"/>
      <c r="H57" s="93"/>
    </row>
    <row r="58" spans="1:8" ht="12.75" customHeight="1">
      <c r="A58" s="286" t="s">
        <v>400</v>
      </c>
      <c r="B58" s="93"/>
      <c r="C58" s="93"/>
      <c r="D58" s="93"/>
      <c r="E58" s="93"/>
      <c r="F58" s="93"/>
      <c r="G58" s="93"/>
      <c r="H58" s="93"/>
    </row>
    <row r="59" spans="1:8" ht="12.75" customHeight="1">
      <c r="A59" s="286" t="s">
        <v>745</v>
      </c>
      <c r="B59" s="93"/>
      <c r="C59" s="93"/>
      <c r="D59" s="93"/>
      <c r="E59" s="93"/>
      <c r="F59" s="93"/>
      <c r="G59" s="93"/>
      <c r="H59" s="93"/>
    </row>
    <row r="60" spans="1:8" ht="12.75" customHeight="1">
      <c r="A60" s="506"/>
      <c r="B60" s="93"/>
      <c r="C60" s="93"/>
      <c r="D60" s="93"/>
      <c r="E60" s="93"/>
      <c r="F60" s="93"/>
      <c r="G60" s="93"/>
      <c r="H60" s="93"/>
    </row>
    <row r="61" spans="1:8" ht="12.75" customHeight="1"/>
    <row r="62" spans="1:8" ht="12.75" customHeight="1"/>
    <row r="63" spans="1:8" ht="12.75" customHeight="1">
      <c r="A63" s="496" t="s">
        <v>730</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280" t="s">
        <v>941</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
  <sheetViews>
    <sheetView showGridLines="0" zoomScaleNormal="100" workbookViewId="0"/>
  </sheetViews>
  <sheetFormatPr defaultRowHeight="15"/>
  <cols>
    <col min="1" max="1" width="12.85546875" customWidth="1"/>
    <col min="2" max="5" width="12.140625" customWidth="1"/>
    <col min="6" max="6" width="16.7109375" customWidth="1"/>
    <col min="7" max="7" width="14" customWidth="1"/>
    <col min="12" max="12" width="13.28515625" bestFit="1" customWidth="1"/>
  </cols>
  <sheetData>
    <row r="1" spans="1:12">
      <c r="A1" s="633" t="s">
        <v>1163</v>
      </c>
      <c r="B1" s="479"/>
      <c r="C1" s="479"/>
      <c r="D1" s="479"/>
      <c r="E1" s="479"/>
      <c r="F1" s="479"/>
      <c r="G1" s="479"/>
    </row>
    <row r="2" spans="1:12">
      <c r="A2" s="483" t="s">
        <v>1164</v>
      </c>
      <c r="B2" s="479"/>
      <c r="C2" s="479"/>
      <c r="D2" s="479"/>
      <c r="E2" s="479"/>
      <c r="F2" s="479"/>
      <c r="G2" s="479"/>
    </row>
    <row r="3" spans="1:12" ht="12.75" customHeight="1">
      <c r="A3" s="144" t="s">
        <v>1202</v>
      </c>
      <c r="G3" s="26" t="str">
        <f>Naslovnica!A20</f>
        <v>Rujan 2012.</v>
      </c>
    </row>
    <row r="4" spans="1:12" ht="12.75" customHeight="1">
      <c r="A4" s="145" t="s">
        <v>1203</v>
      </c>
      <c r="G4" s="31" t="str">
        <f>Naslovnica!A24</f>
        <v>September 2012</v>
      </c>
    </row>
    <row r="5" spans="1:12" ht="12.75" customHeight="1"/>
    <row r="6" spans="1:12" ht="23.25" customHeight="1">
      <c r="A6" s="723" t="s">
        <v>404</v>
      </c>
      <c r="B6" s="723"/>
      <c r="C6" s="723"/>
      <c r="D6" s="723"/>
      <c r="E6" s="723"/>
      <c r="F6" s="723"/>
      <c r="G6" s="723"/>
    </row>
    <row r="7" spans="1:12" ht="26.25" customHeight="1">
      <c r="A7" s="296" t="s">
        <v>405</v>
      </c>
      <c r="B7" s="296"/>
      <c r="C7" s="296"/>
      <c r="D7" s="296"/>
      <c r="E7" s="296"/>
      <c r="F7" s="296"/>
      <c r="G7" s="297" t="s">
        <v>406</v>
      </c>
    </row>
    <row r="8" spans="1:12" ht="18.75" customHeight="1">
      <c r="A8" s="298" t="s">
        <v>407</v>
      </c>
      <c r="B8" s="299"/>
      <c r="C8" s="299"/>
      <c r="D8" s="299"/>
      <c r="E8" s="299"/>
      <c r="F8" s="300"/>
      <c r="G8" s="301"/>
      <c r="H8" s="558"/>
    </row>
    <row r="9" spans="1:12" ht="18.75" customHeight="1">
      <c r="A9" s="302" t="s">
        <v>408</v>
      </c>
      <c r="B9" s="299"/>
      <c r="C9" s="299"/>
      <c r="D9" s="299"/>
      <c r="E9" s="299"/>
      <c r="F9" s="303">
        <v>203225552</v>
      </c>
      <c r="G9" s="304">
        <v>0.30186619553918848</v>
      </c>
      <c r="H9" s="558"/>
    </row>
    <row r="10" spans="1:12" ht="18.75" customHeight="1">
      <c r="A10" s="302" t="s">
        <v>409</v>
      </c>
      <c r="B10" s="299"/>
      <c r="C10" s="299"/>
      <c r="D10" s="299"/>
      <c r="E10" s="299"/>
      <c r="F10" s="303">
        <v>23856602</v>
      </c>
      <c r="G10" s="304">
        <v>0.53541100298630417</v>
      </c>
      <c r="H10" s="501"/>
    </row>
    <row r="11" spans="1:12" ht="18.75" customHeight="1">
      <c r="A11" s="302" t="s">
        <v>410</v>
      </c>
      <c r="B11" s="299"/>
      <c r="C11" s="299"/>
      <c r="D11" s="299"/>
      <c r="E11" s="299"/>
      <c r="F11" s="303">
        <v>160</v>
      </c>
      <c r="G11" s="303"/>
    </row>
    <row r="12" spans="1:12" ht="18.75" customHeight="1">
      <c r="A12" s="302" t="s">
        <v>411</v>
      </c>
      <c r="B12" s="299"/>
      <c r="C12" s="299"/>
      <c r="D12" s="299"/>
      <c r="E12" s="299"/>
      <c r="F12" s="303">
        <v>0</v>
      </c>
      <c r="G12" s="305">
        <v>0</v>
      </c>
    </row>
    <row r="13" spans="1:12" ht="18.75" customHeight="1">
      <c r="A13" s="298" t="s">
        <v>856</v>
      </c>
      <c r="B13" s="299"/>
      <c r="C13" s="299"/>
      <c r="D13" s="299"/>
      <c r="E13" s="299"/>
      <c r="F13" s="303">
        <v>1014671</v>
      </c>
      <c r="G13" s="305">
        <v>0</v>
      </c>
    </row>
    <row r="14" spans="1:12" ht="18.75" customHeight="1">
      <c r="A14" s="298" t="s">
        <v>412</v>
      </c>
      <c r="B14" s="299"/>
      <c r="C14" s="299"/>
      <c r="D14" s="299"/>
      <c r="E14" s="299"/>
      <c r="F14" s="303">
        <v>0</v>
      </c>
      <c r="G14" s="544">
        <v>-1</v>
      </c>
    </row>
    <row r="15" spans="1:12" ht="18.75" customHeight="1">
      <c r="A15" s="298" t="s">
        <v>413</v>
      </c>
      <c r="B15" s="299"/>
      <c r="C15" s="299"/>
      <c r="D15" s="299"/>
      <c r="E15" s="299"/>
      <c r="F15" s="303">
        <v>65109341</v>
      </c>
      <c r="G15" s="304">
        <v>3.9426241386663405</v>
      </c>
    </row>
    <row r="16" spans="1:12" ht="18.75" customHeight="1">
      <c r="A16" s="306" t="s">
        <v>414</v>
      </c>
      <c r="B16" s="307"/>
      <c r="C16" s="307"/>
      <c r="D16" s="307"/>
      <c r="E16" s="307"/>
      <c r="F16" s="308">
        <v>293206326</v>
      </c>
      <c r="G16" s="309">
        <v>0.56679294609979836</v>
      </c>
      <c r="I16" s="503"/>
      <c r="L16" s="503"/>
    </row>
    <row r="17" spans="1:7" ht="18.75" customHeight="1">
      <c r="A17" s="296" t="s">
        <v>415</v>
      </c>
      <c r="B17" s="296"/>
      <c r="C17" s="296"/>
      <c r="D17" s="296"/>
      <c r="E17" s="296"/>
      <c r="F17" s="310"/>
      <c r="G17" s="311"/>
    </row>
    <row r="18" spans="1:7" ht="18.75" customHeight="1">
      <c r="A18" s="298" t="s">
        <v>416</v>
      </c>
      <c r="B18" s="299"/>
      <c r="C18" s="299"/>
      <c r="D18" s="299"/>
      <c r="E18" s="299"/>
      <c r="F18" s="300"/>
      <c r="G18" s="301"/>
    </row>
    <row r="19" spans="1:7" ht="18.75" customHeight="1">
      <c r="A19" s="302" t="s">
        <v>408</v>
      </c>
      <c r="B19" s="299"/>
      <c r="C19" s="299"/>
      <c r="D19" s="299"/>
      <c r="E19" s="299"/>
      <c r="F19" s="303">
        <v>2767879</v>
      </c>
      <c r="G19" s="304">
        <v>0.19185019579406615</v>
      </c>
    </row>
    <row r="20" spans="1:7" ht="18.75" customHeight="1">
      <c r="A20" s="302" t="s">
        <v>409</v>
      </c>
      <c r="B20" s="299"/>
      <c r="C20" s="299"/>
      <c r="D20" s="299"/>
      <c r="E20" s="299"/>
      <c r="F20" s="303">
        <v>6631380</v>
      </c>
      <c r="G20" s="304">
        <v>2.0865908786249423</v>
      </c>
    </row>
    <row r="21" spans="1:7" ht="18.75" customHeight="1">
      <c r="A21" s="302" t="s">
        <v>410</v>
      </c>
      <c r="B21" s="299"/>
      <c r="C21" s="299"/>
      <c r="D21" s="299"/>
      <c r="E21" s="299"/>
      <c r="F21" s="303">
        <v>160</v>
      </c>
      <c r="G21" s="303">
        <v>0</v>
      </c>
    </row>
    <row r="22" spans="1:7" ht="18.75" customHeight="1">
      <c r="A22" s="302" t="s">
        <v>411</v>
      </c>
      <c r="B22" s="299"/>
      <c r="C22" s="299"/>
      <c r="D22" s="299"/>
      <c r="E22" s="299"/>
      <c r="F22" s="303">
        <v>0</v>
      </c>
      <c r="G22" s="305">
        <v>0</v>
      </c>
    </row>
    <row r="23" spans="1:7" ht="18.75" customHeight="1">
      <c r="A23" s="298" t="s">
        <v>856</v>
      </c>
      <c r="B23" s="299"/>
      <c r="C23" s="299"/>
      <c r="D23" s="299"/>
      <c r="E23" s="299"/>
      <c r="F23" s="303">
        <v>11607</v>
      </c>
      <c r="G23" s="305">
        <v>0</v>
      </c>
    </row>
    <row r="24" spans="1:7" ht="18.75" customHeight="1">
      <c r="A24" s="298" t="s">
        <v>417</v>
      </c>
      <c r="B24" s="299"/>
      <c r="C24" s="299"/>
      <c r="D24" s="299"/>
      <c r="E24" s="299"/>
      <c r="F24" s="303">
        <v>0</v>
      </c>
      <c r="G24" s="544">
        <v>-1</v>
      </c>
    </row>
    <row r="25" spans="1:7" ht="18.75" customHeight="1">
      <c r="A25" s="298" t="s">
        <v>418</v>
      </c>
      <c r="B25" s="299"/>
      <c r="C25" s="299"/>
      <c r="D25" s="299"/>
      <c r="E25" s="299"/>
      <c r="F25" s="303">
        <v>32500000</v>
      </c>
      <c r="G25" s="304">
        <v>4.0544323483670297</v>
      </c>
    </row>
    <row r="26" spans="1:7" ht="18.75" customHeight="1">
      <c r="A26" s="306" t="s">
        <v>419</v>
      </c>
      <c r="B26" s="307"/>
      <c r="C26" s="307"/>
      <c r="D26" s="307"/>
      <c r="E26" s="307"/>
      <c r="F26" s="308">
        <v>41911026</v>
      </c>
      <c r="G26" s="309">
        <v>2.8369505311908703</v>
      </c>
    </row>
    <row r="27" spans="1:7" ht="18.75" customHeight="1">
      <c r="A27" s="296" t="s">
        <v>420</v>
      </c>
      <c r="B27" s="296"/>
      <c r="C27" s="296"/>
      <c r="D27" s="296"/>
      <c r="E27" s="296"/>
      <c r="F27" s="310"/>
      <c r="G27" s="312"/>
    </row>
    <row r="28" spans="1:7" ht="18.75" customHeight="1">
      <c r="A28" s="313" t="s">
        <v>421</v>
      </c>
      <c r="B28" s="299"/>
      <c r="C28" s="299"/>
      <c r="D28" s="299"/>
      <c r="E28" s="299"/>
      <c r="F28" s="303">
        <v>2257565081</v>
      </c>
      <c r="G28" s="304">
        <v>0.20794809576921577</v>
      </c>
    </row>
    <row r="29" spans="1:7" ht="18.75" customHeight="1">
      <c r="A29" s="313" t="s">
        <v>422</v>
      </c>
      <c r="B29" s="299"/>
      <c r="C29" s="299"/>
      <c r="D29" s="299"/>
      <c r="E29" s="299"/>
      <c r="F29" s="303">
        <v>956467865</v>
      </c>
      <c r="G29" s="304">
        <v>7.2297781221617938E-2</v>
      </c>
    </row>
    <row r="30" spans="1:7" ht="18.75" customHeight="1">
      <c r="A30" s="306" t="s">
        <v>423</v>
      </c>
      <c r="B30" s="307"/>
      <c r="C30" s="307"/>
      <c r="D30" s="307"/>
      <c r="E30" s="307"/>
      <c r="F30" s="308">
        <v>414</v>
      </c>
      <c r="G30" s="309">
        <v>1.101522842639594</v>
      </c>
    </row>
    <row r="31" spans="1:7" ht="18.75" customHeight="1">
      <c r="A31" s="314" t="s">
        <v>424</v>
      </c>
      <c r="B31" s="299"/>
      <c r="C31" s="299"/>
      <c r="D31" s="299"/>
      <c r="E31" s="299"/>
      <c r="F31" s="315">
        <v>1715.24</v>
      </c>
      <c r="G31" s="304">
        <v>2.1006577576713571E-2</v>
      </c>
    </row>
    <row r="32" spans="1:7" ht="18.75" customHeight="1">
      <c r="A32" s="316" t="s">
        <v>425</v>
      </c>
      <c r="B32" s="299"/>
      <c r="C32" s="299"/>
      <c r="D32" s="299"/>
      <c r="E32" s="299"/>
      <c r="F32" s="315">
        <v>954.5</v>
      </c>
      <c r="G32" s="304">
        <v>4.3340438323222361E-2</v>
      </c>
    </row>
    <row r="33" spans="1:7" ht="18.75" customHeight="1">
      <c r="A33" s="314" t="s">
        <v>426</v>
      </c>
      <c r="B33" s="299"/>
      <c r="C33" s="299"/>
      <c r="D33" s="299"/>
      <c r="E33" s="299"/>
      <c r="F33" s="315">
        <v>101.81</v>
      </c>
      <c r="G33" s="304">
        <v>5.0453982666116393E-2</v>
      </c>
    </row>
    <row r="34" spans="1:7" ht="18.75" customHeight="1">
      <c r="A34" s="314" t="s">
        <v>731</v>
      </c>
      <c r="B34" s="299"/>
      <c r="C34" s="299"/>
      <c r="D34" s="299"/>
      <c r="E34" s="299"/>
      <c r="F34" s="315">
        <v>118.2859</v>
      </c>
      <c r="G34" s="304">
        <v>5.4595884713491041E-2</v>
      </c>
    </row>
    <row r="35" spans="1:7" ht="18.75" customHeight="1">
      <c r="A35" s="306" t="s">
        <v>427</v>
      </c>
      <c r="B35" s="307"/>
      <c r="C35" s="307"/>
      <c r="D35" s="307"/>
      <c r="E35" s="307"/>
      <c r="F35" s="317">
        <v>18096</v>
      </c>
      <c r="G35" s="309">
        <v>7.4520515408823707E-2</v>
      </c>
    </row>
    <row r="36" spans="1:7" ht="18.75" customHeight="1">
      <c r="A36" s="296" t="s">
        <v>428</v>
      </c>
      <c r="B36" s="296"/>
      <c r="C36" s="296"/>
      <c r="D36" s="296"/>
      <c r="E36" s="296"/>
      <c r="F36" s="310"/>
      <c r="G36" s="312"/>
    </row>
    <row r="37" spans="1:7" ht="18.75" customHeight="1">
      <c r="A37" s="314" t="s">
        <v>408</v>
      </c>
      <c r="B37" s="299"/>
      <c r="C37" s="299"/>
      <c r="D37" s="299"/>
      <c r="E37" s="299"/>
      <c r="F37" s="303">
        <v>132667.5</v>
      </c>
      <c r="G37" s="304">
        <v>1.367458805083824E-2</v>
      </c>
    </row>
    <row r="38" spans="1:7" ht="18.75" customHeight="1">
      <c r="A38" s="314" t="s">
        <v>409</v>
      </c>
      <c r="B38" s="299"/>
      <c r="C38" s="299"/>
      <c r="D38" s="299"/>
      <c r="E38" s="299"/>
      <c r="F38" s="303">
        <v>60443.199999999997</v>
      </c>
      <c r="G38" s="304">
        <v>3.6175063857507704E-2</v>
      </c>
    </row>
    <row r="39" spans="1:7" ht="18.75" customHeight="1">
      <c r="A39" s="298" t="s">
        <v>856</v>
      </c>
      <c r="B39" s="299"/>
      <c r="C39" s="299"/>
      <c r="D39" s="299"/>
      <c r="E39" s="299"/>
      <c r="F39" s="303">
        <v>47.2</v>
      </c>
      <c r="G39" s="305">
        <v>0</v>
      </c>
    </row>
    <row r="40" spans="1:7" ht="18.75" customHeight="1">
      <c r="A40" s="306" t="s">
        <v>429</v>
      </c>
      <c r="B40" s="307"/>
      <c r="C40" s="307"/>
      <c r="D40" s="307"/>
      <c r="E40" s="307"/>
      <c r="F40" s="308">
        <v>193157.90000000002</v>
      </c>
      <c r="G40" s="309"/>
    </row>
    <row r="41" spans="1:7" ht="18.75" customHeight="1">
      <c r="A41" s="296" t="s">
        <v>430</v>
      </c>
      <c r="B41" s="296"/>
      <c r="C41" s="296"/>
      <c r="D41" s="296"/>
      <c r="E41" s="296"/>
      <c r="F41" s="310"/>
      <c r="G41" s="312"/>
    </row>
    <row r="42" spans="1:7" ht="18.75" customHeight="1">
      <c r="A42" s="314" t="s">
        <v>431</v>
      </c>
      <c r="B42" s="299"/>
      <c r="C42" s="299"/>
      <c r="D42" s="299"/>
      <c r="E42" s="299"/>
      <c r="F42" s="303">
        <v>14660316</v>
      </c>
      <c r="G42" s="304">
        <v>0.72347215018384092</v>
      </c>
    </row>
    <row r="43" spans="1:7" ht="18.75" customHeight="1">
      <c r="A43" s="314" t="s">
        <v>432</v>
      </c>
      <c r="B43" s="299"/>
      <c r="C43" s="299"/>
      <c r="D43" s="299"/>
      <c r="E43" s="299"/>
      <c r="F43" s="303">
        <v>2095551</v>
      </c>
      <c r="G43" s="304">
        <v>3.2206465256797583</v>
      </c>
    </row>
    <row r="44" spans="1:7" ht="18.75" customHeight="1">
      <c r="A44" s="314" t="s">
        <v>433</v>
      </c>
      <c r="B44" s="299"/>
      <c r="C44" s="299"/>
      <c r="D44" s="299"/>
      <c r="E44" s="299"/>
      <c r="F44" s="303">
        <v>905</v>
      </c>
      <c r="G44" s="304">
        <v>0.18146214099216709</v>
      </c>
    </row>
    <row r="45" spans="1:7" ht="12.75" customHeight="1">
      <c r="A45" s="116" t="s">
        <v>434</v>
      </c>
      <c r="B45" s="318"/>
      <c r="C45" s="318"/>
      <c r="D45" s="318"/>
      <c r="E45" s="318"/>
      <c r="F45" s="319"/>
      <c r="G45" s="319"/>
    </row>
    <row r="46" spans="1:7" ht="12.75" customHeight="1">
      <c r="A46" s="496" t="s">
        <v>730</v>
      </c>
      <c r="B46" s="543"/>
      <c r="C46" s="543"/>
      <c r="D46" s="543"/>
      <c r="E46" s="543"/>
      <c r="F46" s="543"/>
      <c r="G46" s="543"/>
    </row>
    <row r="47" spans="1:7" ht="12.75" customHeight="1">
      <c r="B47" s="320"/>
      <c r="C47" s="320"/>
      <c r="D47" s="320"/>
      <c r="E47" s="320"/>
      <c r="F47" s="320"/>
      <c r="G47" s="49" t="s">
        <v>1153</v>
      </c>
    </row>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sheetData>
  <mergeCells count="1">
    <mergeCell ref="A6:G6"/>
  </mergeCells>
  <hyperlinks>
    <hyperlink ref="A46" location="'2 Sadržaj'!A1" display="Sadržaj / Contents"/>
  </hyperlinks>
  <pageMargins left="0.70866141732283472" right="0.70866141732283472" top="0.74803149606299213" bottom="0.74803149606299213" header="0.31496062992125984" footer="0.31496062992125984"/>
  <pageSetup paperSize="9" scale="8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5" width="17" customWidth="1"/>
    <col min="6" max="6" width="16.28515625" customWidth="1"/>
  </cols>
  <sheetData>
    <row r="1" spans="1:6" ht="12.75" customHeight="1">
      <c r="A1" s="144" t="s">
        <v>1204</v>
      </c>
      <c r="E1" s="26" t="str">
        <f>Naslovnica!A20</f>
        <v>Rujan 2012.</v>
      </c>
    </row>
    <row r="2" spans="1:6" ht="12.75" customHeight="1">
      <c r="A2" s="145" t="s">
        <v>1205</v>
      </c>
      <c r="E2" s="31" t="str">
        <f>Naslovnica!A24</f>
        <v>September 2012</v>
      </c>
    </row>
    <row r="3" spans="1:6" ht="12.75" customHeight="1"/>
    <row r="4" spans="1:6" ht="45" customHeight="1">
      <c r="A4" s="321" t="s">
        <v>435</v>
      </c>
      <c r="B4" s="321" t="s">
        <v>436</v>
      </c>
      <c r="C4" s="321" t="s">
        <v>437</v>
      </c>
      <c r="D4" s="321" t="s">
        <v>438</v>
      </c>
      <c r="E4" s="321" t="s">
        <v>439</v>
      </c>
    </row>
    <row r="5" spans="1:6" ht="12.75" customHeight="1">
      <c r="A5" s="322" t="s">
        <v>857</v>
      </c>
      <c r="B5" s="323">
        <v>33089777</v>
      </c>
      <c r="C5" s="324">
        <v>0.16282291608685112</v>
      </c>
      <c r="D5" s="325">
        <v>203</v>
      </c>
      <c r="E5" s="326">
        <v>1.5</v>
      </c>
      <c r="F5" s="558"/>
    </row>
    <row r="6" spans="1:6" ht="12.75" customHeight="1">
      <c r="A6" s="322" t="s">
        <v>858</v>
      </c>
      <c r="B6" s="323">
        <v>17376312</v>
      </c>
      <c r="C6" s="324">
        <v>8.5502594673724883E-2</v>
      </c>
      <c r="D6" s="325">
        <v>4400</v>
      </c>
      <c r="E6" s="326">
        <v>7.3</v>
      </c>
      <c r="F6" s="558"/>
    </row>
    <row r="7" spans="1:6" ht="12.75" customHeight="1">
      <c r="A7" s="322" t="s">
        <v>859</v>
      </c>
      <c r="B7" s="323">
        <v>13837857</v>
      </c>
      <c r="C7" s="324">
        <v>6.8091127635367427E-2</v>
      </c>
      <c r="D7" s="325">
        <v>223</v>
      </c>
      <c r="E7" s="326">
        <v>2.8</v>
      </c>
      <c r="F7" s="501"/>
    </row>
    <row r="8" spans="1:6" ht="12.75" customHeight="1">
      <c r="A8" s="322" t="s">
        <v>860</v>
      </c>
      <c r="B8" s="323">
        <v>8930677</v>
      </c>
      <c r="C8" s="324">
        <v>4.3944656132610727E-2</v>
      </c>
      <c r="D8" s="325">
        <v>247.76</v>
      </c>
      <c r="E8" s="326">
        <v>15</v>
      </c>
    </row>
    <row r="9" spans="1:6" ht="12.75" customHeight="1">
      <c r="A9" s="322" t="s">
        <v>861</v>
      </c>
      <c r="B9" s="323">
        <v>7861909</v>
      </c>
      <c r="C9" s="324">
        <v>3.8685632405121968E-2</v>
      </c>
      <c r="D9" s="325">
        <v>101.5</v>
      </c>
      <c r="E9" s="326">
        <v>5.2</v>
      </c>
    </row>
    <row r="10" spans="1:6" ht="12.75" customHeight="1">
      <c r="A10" s="322" t="s">
        <v>862</v>
      </c>
      <c r="B10" s="323">
        <v>7050958</v>
      </c>
      <c r="C10" s="324">
        <v>3.4695233599365494E-2</v>
      </c>
      <c r="D10" s="327">
        <v>20</v>
      </c>
      <c r="E10" s="328">
        <v>-2</v>
      </c>
    </row>
    <row r="11" spans="1:6" ht="12.75" customHeight="1">
      <c r="A11" s="322" t="s">
        <v>863</v>
      </c>
      <c r="B11" s="323">
        <v>6934969</v>
      </c>
      <c r="C11" s="324">
        <v>3.4124493360952961E-2</v>
      </c>
      <c r="D11" s="327">
        <v>527.9</v>
      </c>
      <c r="E11" s="326">
        <v>3.5</v>
      </c>
    </row>
    <row r="12" spans="1:6" ht="12.75" customHeight="1">
      <c r="A12" s="322" t="s">
        <v>864</v>
      </c>
      <c r="B12" s="323">
        <v>6737206</v>
      </c>
      <c r="C12" s="324">
        <v>3.3151372618734479E-2</v>
      </c>
      <c r="D12" s="327">
        <v>106.4</v>
      </c>
      <c r="E12" s="326">
        <v>1.6</v>
      </c>
    </row>
    <row r="13" spans="1:6" ht="12.75" customHeight="1">
      <c r="A13" s="322" t="s">
        <v>865</v>
      </c>
      <c r="B13" s="323">
        <v>6456047</v>
      </c>
      <c r="C13" s="324">
        <v>3.1767890092875721E-2</v>
      </c>
      <c r="D13" s="327">
        <v>98.03</v>
      </c>
      <c r="E13" s="326">
        <v>6.6</v>
      </c>
    </row>
    <row r="14" spans="1:6" ht="12.75" customHeight="1">
      <c r="A14" s="322" t="s">
        <v>866</v>
      </c>
      <c r="B14" s="323">
        <v>5935570</v>
      </c>
      <c r="C14" s="324">
        <v>2.9206809584653017E-2</v>
      </c>
      <c r="D14" s="327">
        <v>580</v>
      </c>
      <c r="E14" s="326">
        <v>11.5</v>
      </c>
    </row>
    <row r="15" spans="1:6" ht="12.75" customHeight="1">
      <c r="A15" s="322" t="s">
        <v>440</v>
      </c>
      <c r="B15" s="323">
        <v>89014270</v>
      </c>
      <c r="C15" s="324">
        <v>0.43800727380974219</v>
      </c>
      <c r="D15" s="324"/>
      <c r="E15" s="324"/>
    </row>
    <row r="16" spans="1:6" ht="15.75" customHeight="1">
      <c r="A16" s="329" t="s">
        <v>441</v>
      </c>
      <c r="B16" s="330">
        <f>SUM(B5:B15)</f>
        <v>203225552</v>
      </c>
      <c r="C16" s="331"/>
      <c r="D16" s="332"/>
      <c r="E16" s="332"/>
    </row>
    <row r="17" spans="1:5" ht="12.75" customHeight="1">
      <c r="A17" s="333" t="s">
        <v>442</v>
      </c>
    </row>
    <row r="18" spans="1:5" ht="12.75" customHeight="1"/>
    <row r="19" spans="1:5" ht="12.75" customHeight="1">
      <c r="A19" s="144" t="s">
        <v>1206</v>
      </c>
    </row>
    <row r="20" spans="1:5" ht="12.75" customHeight="1">
      <c r="A20" s="145" t="s">
        <v>1207</v>
      </c>
    </row>
    <row r="21" spans="1:5" ht="12.75" customHeight="1">
      <c r="A21" s="334" t="s">
        <v>443</v>
      </c>
    </row>
    <row r="22" spans="1:5" ht="43.5">
      <c r="A22" s="321" t="s">
        <v>444</v>
      </c>
      <c r="B22" s="321" t="s">
        <v>436</v>
      </c>
      <c r="C22" s="321" t="s">
        <v>437</v>
      </c>
      <c r="D22" s="321" t="s">
        <v>438</v>
      </c>
    </row>
    <row r="23" spans="1:5" ht="15" customHeight="1">
      <c r="A23" s="335" t="s">
        <v>445</v>
      </c>
      <c r="B23" s="336"/>
      <c r="C23" s="337"/>
      <c r="D23" s="337"/>
    </row>
    <row r="24" spans="1:5" ht="12.75" customHeight="1">
      <c r="A24" s="344" t="s">
        <v>867</v>
      </c>
      <c r="B24" s="323">
        <v>12219393</v>
      </c>
      <c r="C24" s="338">
        <v>0.51220173769927502</v>
      </c>
      <c r="D24" s="339">
        <v>110.5</v>
      </c>
      <c r="E24" s="558"/>
    </row>
    <row r="25" spans="1:5" ht="12.75" customHeight="1">
      <c r="A25" s="344" t="s">
        <v>868</v>
      </c>
      <c r="B25" s="323">
        <v>5671015</v>
      </c>
      <c r="C25" s="338">
        <v>0.23771260467018732</v>
      </c>
      <c r="D25" s="339">
        <v>99.4</v>
      </c>
      <c r="E25" s="558"/>
    </row>
    <row r="26" spans="1:5" ht="12.75" customHeight="1">
      <c r="A26" s="344" t="s">
        <v>869</v>
      </c>
      <c r="B26" s="323">
        <v>2050000</v>
      </c>
      <c r="C26" s="338">
        <v>8.593009180435672E-2</v>
      </c>
      <c r="D26" s="339">
        <v>102.5</v>
      </c>
    </row>
    <row r="27" spans="1:5" ht="12.75" customHeight="1">
      <c r="A27" s="344" t="s">
        <v>870</v>
      </c>
      <c r="B27" s="323">
        <v>2032000</v>
      </c>
      <c r="C27" s="338">
        <v>8.5175583681196515E-2</v>
      </c>
      <c r="D27" s="339">
        <v>101.6</v>
      </c>
    </row>
    <row r="28" spans="1:5" ht="12.75" customHeight="1">
      <c r="A28" s="344" t="s">
        <v>871</v>
      </c>
      <c r="B28" s="323">
        <v>1078958</v>
      </c>
      <c r="C28" s="338">
        <v>4.5226809752704933E-2</v>
      </c>
      <c r="D28" s="339">
        <v>101.41</v>
      </c>
    </row>
    <row r="29" spans="1:5" ht="12.75" customHeight="1">
      <c r="A29" s="344" t="s">
        <v>872</v>
      </c>
      <c r="B29" s="323">
        <v>638074</v>
      </c>
      <c r="C29" s="338">
        <v>2.674622312096249E-2</v>
      </c>
      <c r="D29" s="340">
        <v>108.31</v>
      </c>
    </row>
    <row r="30" spans="1:5" ht="12.75" customHeight="1">
      <c r="A30" s="344" t="s">
        <v>873</v>
      </c>
      <c r="B30" s="323">
        <v>42742</v>
      </c>
      <c r="C30" s="338">
        <v>1.7916214555618608E-3</v>
      </c>
      <c r="D30" s="339">
        <v>84</v>
      </c>
    </row>
    <row r="31" spans="1:5" ht="12.75" customHeight="1">
      <c r="A31" s="344" t="s">
        <v>874</v>
      </c>
      <c r="B31" s="323">
        <v>42660</v>
      </c>
      <c r="C31" s="338">
        <v>1.7881842518896866E-3</v>
      </c>
      <c r="D31" s="339">
        <v>108</v>
      </c>
    </row>
    <row r="32" spans="1:5" ht="12.75" customHeight="1">
      <c r="A32" s="344" t="s">
        <v>875</v>
      </c>
      <c r="B32" s="323">
        <v>30045</v>
      </c>
      <c r="C32" s="338">
        <v>1.2593998089082427E-3</v>
      </c>
      <c r="D32" s="339">
        <v>100.15</v>
      </c>
    </row>
    <row r="33" spans="1:5" ht="12.75" customHeight="1">
      <c r="A33" s="344" t="s">
        <v>876</v>
      </c>
      <c r="B33" s="323">
        <v>7680</v>
      </c>
      <c r="C33" s="338">
        <v>3.2192346588168761E-4</v>
      </c>
      <c r="D33" s="339">
        <v>104.58</v>
      </c>
    </row>
    <row r="34" spans="1:5" ht="15" customHeight="1">
      <c r="A34" s="322" t="s">
        <v>440</v>
      </c>
      <c r="B34" s="323">
        <v>44035</v>
      </c>
      <c r="C34" s="338">
        <v>1.8458202890755356E-3</v>
      </c>
      <c r="D34" s="339"/>
    </row>
    <row r="35" spans="1:5" ht="15" customHeight="1">
      <c r="A35" s="346" t="s">
        <v>446</v>
      </c>
      <c r="B35" s="347">
        <f>SUM(B24:B34)</f>
        <v>23856602</v>
      </c>
      <c r="C35" s="338"/>
      <c r="D35" s="339"/>
    </row>
    <row r="36" spans="1:5" ht="15" customHeight="1">
      <c r="A36" s="335" t="s">
        <v>447</v>
      </c>
      <c r="B36" s="323"/>
      <c r="C36" s="338"/>
      <c r="D36" s="339"/>
    </row>
    <row r="37" spans="1:5" ht="12.75" customHeight="1">
      <c r="A37" s="502" t="s">
        <v>867</v>
      </c>
      <c r="B37" s="323">
        <v>36286841</v>
      </c>
      <c r="C37" s="338">
        <v>0.55732158308897639</v>
      </c>
      <c r="D37" s="339">
        <v>109.65</v>
      </c>
    </row>
    <row r="38" spans="1:5" ht="12.75" customHeight="1">
      <c r="A38" s="502" t="s">
        <v>877</v>
      </c>
      <c r="B38" s="323">
        <v>11358500</v>
      </c>
      <c r="C38" s="338">
        <v>0.17445269489058413</v>
      </c>
      <c r="D38" s="339">
        <v>103.45</v>
      </c>
    </row>
    <row r="39" spans="1:5" ht="12.75" customHeight="1">
      <c r="A39" s="502" t="s">
        <v>878</v>
      </c>
      <c r="B39" s="323">
        <v>9070000</v>
      </c>
      <c r="C39" s="338">
        <v>0.13930412841991444</v>
      </c>
      <c r="D39" s="339">
        <v>101</v>
      </c>
    </row>
    <row r="40" spans="1:5">
      <c r="A40" s="502" t="s">
        <v>870</v>
      </c>
      <c r="B40" s="323">
        <v>8394000</v>
      </c>
      <c r="C40" s="338">
        <v>0.12892159360052499</v>
      </c>
      <c r="D40" s="339">
        <v>104.8</v>
      </c>
    </row>
    <row r="41" spans="1:5" ht="15" customHeight="1">
      <c r="A41" s="346" t="s">
        <v>446</v>
      </c>
      <c r="B41" s="347">
        <f>SUM(B37:B40)</f>
        <v>65109341</v>
      </c>
      <c r="C41" s="338"/>
      <c r="D41" s="339"/>
    </row>
    <row r="42" spans="1:5" ht="26.25" customHeight="1">
      <c r="A42" s="348" t="s">
        <v>448</v>
      </c>
      <c r="B42" s="341">
        <f>B35+B41</f>
        <v>88965943</v>
      </c>
      <c r="C42" s="342"/>
      <c r="D42" s="343"/>
    </row>
    <row r="43" spans="1:5" ht="12.75" customHeight="1"/>
    <row r="44" spans="1:5" ht="12.75" customHeight="1">
      <c r="A44" s="144" t="s">
        <v>1208</v>
      </c>
    </row>
    <row r="45" spans="1:5" ht="12.75" customHeight="1">
      <c r="A45" s="145" t="s">
        <v>1209</v>
      </c>
      <c r="B45" s="503"/>
    </row>
    <row r="46" spans="1:5" ht="12.75" customHeight="1">
      <c r="A46" s="334" t="s">
        <v>443</v>
      </c>
    </row>
    <row r="47" spans="1:5" ht="43.5">
      <c r="A47" s="321" t="s">
        <v>733</v>
      </c>
      <c r="B47" s="321" t="s">
        <v>436</v>
      </c>
      <c r="C47" s="321" t="s">
        <v>437</v>
      </c>
      <c r="D47" s="321" t="s">
        <v>438</v>
      </c>
    </row>
    <row r="48" spans="1:5" ht="12.75" customHeight="1">
      <c r="A48" s="344" t="s">
        <v>876</v>
      </c>
      <c r="B48" s="323">
        <v>607305159</v>
      </c>
      <c r="C48" s="338">
        <v>0.26900892652494035</v>
      </c>
      <c r="D48" s="339">
        <v>103.97</v>
      </c>
      <c r="E48" s="558"/>
    </row>
    <row r="49" spans="1:6" ht="12.75" customHeight="1">
      <c r="A49" s="344" t="s">
        <v>867</v>
      </c>
      <c r="B49" s="323">
        <v>529024899</v>
      </c>
      <c r="C49" s="338">
        <v>0.23433428495698813</v>
      </c>
      <c r="D49" s="339">
        <v>111.65</v>
      </c>
      <c r="E49" s="501"/>
    </row>
    <row r="50" spans="1:6" ht="12.75" customHeight="1">
      <c r="A50" s="344" t="s">
        <v>877</v>
      </c>
      <c r="B50" s="323">
        <v>224014273</v>
      </c>
      <c r="C50" s="338">
        <v>9.922826805097984E-2</v>
      </c>
      <c r="D50" s="339">
        <v>107.4</v>
      </c>
      <c r="E50" s="558"/>
    </row>
    <row r="51" spans="1:6" ht="12.75" customHeight="1">
      <c r="A51" s="344" t="s">
        <v>870</v>
      </c>
      <c r="B51" s="323">
        <v>133126684</v>
      </c>
      <c r="C51" s="338">
        <v>5.8969145616404935E-2</v>
      </c>
      <c r="D51" s="339">
        <v>104.8</v>
      </c>
    </row>
    <row r="52" spans="1:6" ht="12.75" customHeight="1">
      <c r="A52" s="344" t="s">
        <v>872</v>
      </c>
      <c r="B52" s="323">
        <v>131856142</v>
      </c>
      <c r="C52" s="338">
        <v>5.8406352538724442E-2</v>
      </c>
      <c r="D52" s="339">
        <v>109.4</v>
      </c>
    </row>
    <row r="53" spans="1:6" ht="12.75" customHeight="1">
      <c r="A53" s="344" t="s">
        <v>879</v>
      </c>
      <c r="B53" s="323">
        <v>117742314</v>
      </c>
      <c r="C53" s="338">
        <v>5.2154560234358972E-2</v>
      </c>
      <c r="D53" s="340">
        <v>95.486000000000004</v>
      </c>
    </row>
    <row r="54" spans="1:6" ht="12.75" customHeight="1">
      <c r="A54" s="344" t="s">
        <v>880</v>
      </c>
      <c r="B54" s="323">
        <v>111459231</v>
      </c>
      <c r="C54" s="338">
        <v>4.9371436481746328E-2</v>
      </c>
      <c r="D54" s="339">
        <v>99.406000000000006</v>
      </c>
    </row>
    <row r="55" spans="1:6" ht="12.75" customHeight="1">
      <c r="A55" s="344" t="s">
        <v>881</v>
      </c>
      <c r="B55" s="323">
        <v>74545970</v>
      </c>
      <c r="C55" s="338">
        <v>3.302051871168183E-2</v>
      </c>
      <c r="D55" s="339">
        <v>80.099999999999994</v>
      </c>
    </row>
    <row r="56" spans="1:6" ht="12.75" customHeight="1">
      <c r="A56" s="344" t="s">
        <v>874</v>
      </c>
      <c r="B56" s="323">
        <v>71094960</v>
      </c>
      <c r="C56" s="338">
        <v>3.1491876180379318E-2</v>
      </c>
      <c r="D56" s="339">
        <v>110.5</v>
      </c>
    </row>
    <row r="57" spans="1:6" ht="12.75" customHeight="1">
      <c r="A57" s="345" t="s">
        <v>875</v>
      </c>
      <c r="B57" s="323">
        <v>63502895</v>
      </c>
      <c r="C57" s="338">
        <v>2.812893215546684E-2</v>
      </c>
      <c r="D57" s="339">
        <v>100.15</v>
      </c>
    </row>
    <row r="58" spans="1:6" ht="24">
      <c r="A58" s="500" t="s">
        <v>732</v>
      </c>
      <c r="B58" s="323">
        <v>193892554</v>
      </c>
      <c r="C58" s="338">
        <v>8.5885698548329031E-2</v>
      </c>
      <c r="D58" s="339"/>
    </row>
    <row r="59" spans="1:6" ht="26.25" customHeight="1">
      <c r="A59" s="348" t="s">
        <v>449</v>
      </c>
      <c r="B59" s="341">
        <f>SUM(B48:B58)</f>
        <v>2257565081</v>
      </c>
      <c r="C59" s="342"/>
      <c r="D59" s="343"/>
    </row>
    <row r="60" spans="1:6" ht="12.75" customHeight="1"/>
    <row r="61" spans="1:6" ht="12.75" customHeight="1">
      <c r="A61" s="349" t="s">
        <v>1210</v>
      </c>
    </row>
    <row r="62" spans="1:6" ht="12.75" customHeight="1">
      <c r="A62" s="350" t="s">
        <v>1211</v>
      </c>
    </row>
    <row r="63" spans="1:6" ht="12.75" customHeight="1">
      <c r="A63" s="334" t="s">
        <v>450</v>
      </c>
    </row>
    <row r="64" spans="1:6" ht="12.75" customHeight="1">
      <c r="A64" s="307"/>
      <c r="B64" s="351" t="s">
        <v>451</v>
      </c>
      <c r="C64" s="351" t="s">
        <v>452</v>
      </c>
      <c r="D64" s="351" t="s">
        <v>453</v>
      </c>
      <c r="E64" s="351" t="s">
        <v>454</v>
      </c>
      <c r="F64" s="351" t="s">
        <v>455</v>
      </c>
    </row>
    <row r="65" spans="1:7" ht="12.75" customHeight="1">
      <c r="A65" s="307"/>
      <c r="B65" s="352" t="s">
        <v>456</v>
      </c>
      <c r="C65" s="352" t="s">
        <v>457</v>
      </c>
      <c r="D65" s="352" t="s">
        <v>458</v>
      </c>
      <c r="E65" s="352" t="s">
        <v>459</v>
      </c>
      <c r="F65" s="352" t="s">
        <v>460</v>
      </c>
    </row>
    <row r="66" spans="1:7" ht="12.75" customHeight="1">
      <c r="A66" s="353" t="s">
        <v>882</v>
      </c>
      <c r="B66" s="354">
        <v>100</v>
      </c>
      <c r="C66" s="354">
        <v>100</v>
      </c>
      <c r="D66" s="354">
        <v>100</v>
      </c>
      <c r="E66" s="355">
        <v>160</v>
      </c>
      <c r="F66" s="355">
        <v>160</v>
      </c>
      <c r="G66" s="558"/>
    </row>
    <row r="67" spans="1:7" ht="15" customHeight="1">
      <c r="A67" s="329" t="s">
        <v>441</v>
      </c>
      <c r="B67" s="356"/>
      <c r="C67" s="356"/>
      <c r="D67" s="356"/>
      <c r="E67" s="357">
        <f>SUM(E66)</f>
        <v>160</v>
      </c>
      <c r="F67" s="357">
        <f>SUM(F66)</f>
        <v>160</v>
      </c>
    </row>
    <row r="68" spans="1:7" ht="12.75" customHeight="1"/>
    <row r="69" spans="1:7" ht="12.75" customHeight="1">
      <c r="A69" s="349" t="s">
        <v>1212</v>
      </c>
    </row>
    <row r="70" spans="1:7" ht="12.75" customHeight="1">
      <c r="A70" s="350" t="s">
        <v>1213</v>
      </c>
    </row>
    <row r="71" spans="1:7" ht="12.75" customHeight="1">
      <c r="A71" s="334" t="s">
        <v>450</v>
      </c>
    </row>
    <row r="72" spans="1:7" ht="12.75" customHeight="1">
      <c r="A72" s="307"/>
      <c r="B72" s="351" t="s">
        <v>451</v>
      </c>
      <c r="C72" s="351" t="s">
        <v>452</v>
      </c>
      <c r="D72" s="351" t="s">
        <v>453</v>
      </c>
      <c r="E72" s="351" t="s">
        <v>454</v>
      </c>
      <c r="F72" s="351" t="s">
        <v>455</v>
      </c>
    </row>
    <row r="73" spans="1:7" ht="12.75" customHeight="1">
      <c r="A73" s="307"/>
      <c r="B73" s="352" t="s">
        <v>456</v>
      </c>
      <c r="C73" s="352" t="s">
        <v>457</v>
      </c>
      <c r="D73" s="352" t="s">
        <v>458</v>
      </c>
      <c r="E73" s="352" t="s">
        <v>459</v>
      </c>
      <c r="F73" s="352" t="s">
        <v>460</v>
      </c>
    </row>
    <row r="74" spans="1:7" ht="12.75" customHeight="1">
      <c r="A74" s="353"/>
      <c r="B74" s="358"/>
      <c r="C74" s="358"/>
      <c r="D74" s="358"/>
      <c r="E74" s="359"/>
      <c r="F74" s="359"/>
    </row>
    <row r="75" spans="1:7" ht="15" customHeight="1">
      <c r="A75" s="329" t="s">
        <v>441</v>
      </c>
      <c r="B75" s="360"/>
      <c r="C75" s="360"/>
      <c r="D75" s="360"/>
      <c r="E75" s="357"/>
      <c r="F75" s="357"/>
    </row>
    <row r="76" spans="1:7" ht="12.75" customHeight="1">
      <c r="A76" s="90" t="s">
        <v>461</v>
      </c>
    </row>
    <row r="77" spans="1:7" ht="12.75" customHeight="1">
      <c r="A77" s="496" t="s">
        <v>730</v>
      </c>
      <c r="G77" s="280" t="s">
        <v>233</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7" orientation="portrait" r:id="rId1"/>
  <rowBreaks count="1" manualBreakCount="1">
    <brk id="77"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1"/>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480" t="s">
        <v>1165</v>
      </c>
      <c r="B1" s="481"/>
      <c r="C1" s="482"/>
      <c r="D1" s="482"/>
      <c r="E1" s="482"/>
      <c r="F1" s="482"/>
      <c r="G1" s="482"/>
      <c r="H1" s="482"/>
      <c r="I1" s="482"/>
      <c r="J1" s="482"/>
    </row>
    <row r="2" spans="1:11" ht="15" customHeight="1">
      <c r="A2" s="483" t="s">
        <v>1166</v>
      </c>
      <c r="B2" s="484"/>
      <c r="C2" s="484"/>
      <c r="D2" s="484"/>
      <c r="E2" s="484"/>
      <c r="F2" s="484"/>
      <c r="G2" s="482"/>
      <c r="H2" s="482"/>
      <c r="I2" s="482"/>
      <c r="J2" s="482"/>
    </row>
    <row r="3" spans="1:11" ht="12.75" customHeight="1">
      <c r="A3" s="144" t="s">
        <v>1214</v>
      </c>
    </row>
    <row r="4" spans="1:11" ht="12.75" customHeight="1">
      <c r="A4" s="145" t="s">
        <v>1215</v>
      </c>
    </row>
    <row r="5" spans="1:11" ht="12.75" customHeight="1">
      <c r="E5" s="726" t="str">
        <f>Naslovnica!A20</f>
        <v>Rujan 2012.</v>
      </c>
      <c r="F5" s="726"/>
      <c r="G5" s="728" t="str">
        <f>'4 Tablica 2 - Graf 2'!F5</f>
        <v>Kolovoz 2012.</v>
      </c>
      <c r="H5" s="726"/>
    </row>
    <row r="6" spans="1:11" ht="12.75" customHeight="1">
      <c r="E6" s="727" t="str">
        <f>Naslovnica!A24</f>
        <v>September 2012</v>
      </c>
      <c r="F6" s="727"/>
      <c r="G6" s="729" t="str">
        <f>'4 Tablica 2 - Graf 2'!F6</f>
        <v>August 2012</v>
      </c>
      <c r="H6" s="727"/>
    </row>
    <row r="7" spans="1:11" ht="12.75" customHeight="1">
      <c r="A7" s="361"/>
      <c r="B7" s="362"/>
      <c r="C7" s="362"/>
      <c r="D7" s="362"/>
      <c r="E7" s="724" t="s">
        <v>462</v>
      </c>
      <c r="F7" s="725"/>
      <c r="G7" s="724" t="s">
        <v>462</v>
      </c>
      <c r="H7" s="725"/>
      <c r="I7" s="725" t="s">
        <v>463</v>
      </c>
      <c r="J7" s="725"/>
    </row>
    <row r="8" spans="1:11" ht="12.75" customHeight="1">
      <c r="A8" s="363" t="s">
        <v>464</v>
      </c>
      <c r="B8" s="363" t="s">
        <v>465</v>
      </c>
      <c r="C8" s="321" t="s">
        <v>756</v>
      </c>
      <c r="D8" s="321" t="s">
        <v>758</v>
      </c>
      <c r="E8" s="321" t="s">
        <v>466</v>
      </c>
      <c r="F8" s="321" t="s">
        <v>193</v>
      </c>
      <c r="G8" s="321" t="s">
        <v>466</v>
      </c>
      <c r="H8" s="321" t="s">
        <v>193</v>
      </c>
      <c r="I8" s="321" t="s">
        <v>466</v>
      </c>
      <c r="J8" s="321" t="s">
        <v>193</v>
      </c>
    </row>
    <row r="9" spans="1:11" ht="12.75" customHeight="1">
      <c r="A9" s="364" t="s">
        <v>467</v>
      </c>
      <c r="B9" s="364" t="s">
        <v>468</v>
      </c>
      <c r="C9" s="365" t="s">
        <v>757</v>
      </c>
      <c r="D9" s="365" t="s">
        <v>759</v>
      </c>
      <c r="E9" s="365" t="s">
        <v>469</v>
      </c>
      <c r="F9" s="365" t="s">
        <v>470</v>
      </c>
      <c r="G9" s="365" t="s">
        <v>469</v>
      </c>
      <c r="H9" s="365" t="s">
        <v>470</v>
      </c>
      <c r="I9" s="365" t="s">
        <v>469</v>
      </c>
      <c r="J9" s="365" t="s">
        <v>470</v>
      </c>
    </row>
    <row r="10" spans="1:11" ht="12.75" customHeight="1">
      <c r="A10" s="507" t="s">
        <v>969</v>
      </c>
      <c r="B10" s="508" t="s">
        <v>481</v>
      </c>
      <c r="C10" s="509" t="s">
        <v>475</v>
      </c>
      <c r="D10" s="509" t="s">
        <v>482</v>
      </c>
      <c r="E10" s="510"/>
      <c r="F10" s="511"/>
      <c r="G10" s="512"/>
      <c r="H10" s="513"/>
      <c r="I10" s="514"/>
      <c r="J10" s="514"/>
      <c r="K10" s="558"/>
    </row>
    <row r="11" spans="1:11" ht="12.75" customHeight="1">
      <c r="A11" s="508" t="s">
        <v>483</v>
      </c>
      <c r="B11" s="508" t="s">
        <v>481</v>
      </c>
      <c r="C11" s="509" t="s">
        <v>475</v>
      </c>
      <c r="D11" s="509" t="s">
        <v>482</v>
      </c>
      <c r="E11" s="515">
        <v>53270890.560000002</v>
      </c>
      <c r="F11" s="516">
        <v>84.542834815469774</v>
      </c>
      <c r="G11" s="512">
        <v>59951754</v>
      </c>
      <c r="H11" s="513">
        <v>84.595651121737987</v>
      </c>
      <c r="I11" s="514">
        <v>-0.11143733075766216</v>
      </c>
      <c r="J11" s="514">
        <v>-6.2433831488817315E-4</v>
      </c>
      <c r="K11" s="501"/>
    </row>
    <row r="12" spans="1:11" ht="12.75" customHeight="1">
      <c r="A12" s="508" t="s">
        <v>484</v>
      </c>
      <c r="B12" s="508" t="s">
        <v>481</v>
      </c>
      <c r="C12" s="509" t="s">
        <v>472</v>
      </c>
      <c r="D12" s="509" t="s">
        <v>473</v>
      </c>
      <c r="E12" s="517">
        <v>51320874.420000002</v>
      </c>
      <c r="F12" s="518">
        <v>7431.6191791589199</v>
      </c>
      <c r="G12" s="519">
        <v>51385323.149999999</v>
      </c>
      <c r="H12" s="520">
        <v>7440.9518030347472</v>
      </c>
      <c r="I12" s="514">
        <v>-1.2542244759630172E-3</v>
      </c>
      <c r="J12" s="514">
        <v>-1.2542244759630172E-3</v>
      </c>
      <c r="K12" s="501"/>
    </row>
    <row r="13" spans="1:11" ht="12.75" customHeight="1">
      <c r="A13" s="521" t="s">
        <v>485</v>
      </c>
      <c r="B13" s="508" t="s">
        <v>481</v>
      </c>
      <c r="C13" s="509" t="s">
        <v>475</v>
      </c>
      <c r="D13" s="509" t="s">
        <v>473</v>
      </c>
      <c r="E13" s="519">
        <v>0</v>
      </c>
      <c r="F13" s="520">
        <v>0</v>
      </c>
      <c r="G13" s="519">
        <v>0</v>
      </c>
      <c r="H13" s="520">
        <v>0</v>
      </c>
      <c r="I13" s="514"/>
      <c r="J13" s="514"/>
    </row>
    <row r="14" spans="1:11" ht="12.75" customHeight="1">
      <c r="A14" s="507" t="s">
        <v>743</v>
      </c>
      <c r="B14" s="508" t="s">
        <v>481</v>
      </c>
      <c r="C14" s="509" t="s">
        <v>475</v>
      </c>
      <c r="D14" s="509" t="s">
        <v>476</v>
      </c>
      <c r="E14" s="522">
        <v>11482432.619999999</v>
      </c>
      <c r="F14" s="523">
        <v>60.371462655346079</v>
      </c>
      <c r="G14" s="519">
        <v>14654945.76</v>
      </c>
      <c r="H14" s="520">
        <v>59.707725580282833</v>
      </c>
      <c r="I14" s="514">
        <v>-0.21648071524489909</v>
      </c>
      <c r="J14" s="514">
        <v>1.1116435412881209E-2</v>
      </c>
    </row>
    <row r="15" spans="1:11" ht="12.75" customHeight="1">
      <c r="A15" s="508" t="s">
        <v>486</v>
      </c>
      <c r="B15" s="508" t="s">
        <v>487</v>
      </c>
      <c r="C15" s="509" t="s">
        <v>475</v>
      </c>
      <c r="D15" s="509" t="s">
        <v>482</v>
      </c>
      <c r="E15" s="517">
        <v>188803631.25</v>
      </c>
      <c r="F15" s="518">
        <v>114.49849901637542</v>
      </c>
      <c r="G15" s="519">
        <v>164820180.88</v>
      </c>
      <c r="H15" s="520">
        <v>114.15616265225343</v>
      </c>
      <c r="I15" s="514">
        <v>0.14551282641451269</v>
      </c>
      <c r="J15" s="514">
        <v>2.9988426044489369E-3</v>
      </c>
    </row>
    <row r="16" spans="1:11" ht="12.75" customHeight="1">
      <c r="A16" s="508" t="s">
        <v>488</v>
      </c>
      <c r="B16" s="508" t="s">
        <v>487</v>
      </c>
      <c r="C16" s="509" t="s">
        <v>475</v>
      </c>
      <c r="D16" s="509" t="s">
        <v>473</v>
      </c>
      <c r="E16" s="517">
        <v>8147486.1500000004</v>
      </c>
      <c r="F16" s="518">
        <v>793.53627930342827</v>
      </c>
      <c r="G16" s="519">
        <v>7795144.6900000004</v>
      </c>
      <c r="H16" s="520">
        <v>760.83250826751907</v>
      </c>
      <c r="I16" s="514">
        <v>4.5200118023723368E-2</v>
      </c>
      <c r="J16" s="514">
        <v>4.2984192552942391E-2</v>
      </c>
    </row>
    <row r="17" spans="1:10" ht="12.75" customHeight="1">
      <c r="A17" s="508" t="s">
        <v>489</v>
      </c>
      <c r="B17" s="508" t="s">
        <v>487</v>
      </c>
      <c r="C17" s="509" t="s">
        <v>475</v>
      </c>
      <c r="D17" s="509" t="s">
        <v>476</v>
      </c>
      <c r="E17" s="517">
        <v>8075303.1799999997</v>
      </c>
      <c r="F17" s="518">
        <v>118.70493587756012</v>
      </c>
      <c r="G17" s="519">
        <v>7825872.21</v>
      </c>
      <c r="H17" s="520">
        <v>115.10969401203582</v>
      </c>
      <c r="I17" s="514">
        <v>3.1872609634651772E-2</v>
      </c>
      <c r="J17" s="514">
        <v>3.1233180631584201E-2</v>
      </c>
    </row>
    <row r="18" spans="1:10" ht="12.75" customHeight="1">
      <c r="A18" s="508" t="s">
        <v>490</v>
      </c>
      <c r="B18" s="508" t="s">
        <v>491</v>
      </c>
      <c r="C18" s="509" t="s">
        <v>475</v>
      </c>
      <c r="D18" s="509" t="s">
        <v>473</v>
      </c>
      <c r="E18" s="517">
        <v>9745540.5199999996</v>
      </c>
      <c r="F18" s="518">
        <v>75.616124397415305</v>
      </c>
      <c r="G18" s="519">
        <v>9706388.6899999995</v>
      </c>
      <c r="H18" s="520">
        <v>75.284512093542077</v>
      </c>
      <c r="I18" s="514">
        <v>4.0336144832460175E-3</v>
      </c>
      <c r="J18" s="514">
        <v>4.4047878461535017E-3</v>
      </c>
    </row>
    <row r="19" spans="1:10" ht="12.75" customHeight="1">
      <c r="A19" s="508" t="s">
        <v>492</v>
      </c>
      <c r="B19" s="508" t="s">
        <v>491</v>
      </c>
      <c r="C19" s="509" t="s">
        <v>472</v>
      </c>
      <c r="D19" s="509" t="s">
        <v>476</v>
      </c>
      <c r="E19" s="517">
        <v>5993327.6100000003</v>
      </c>
      <c r="F19" s="518">
        <v>99.26169253726961</v>
      </c>
      <c r="G19" s="519">
        <v>5138544.2699999996</v>
      </c>
      <c r="H19" s="520">
        <v>98.275868073629894</v>
      </c>
      <c r="I19" s="514">
        <v>0.16634737293019386</v>
      </c>
      <c r="J19" s="514">
        <v>1.0031195683777749E-2</v>
      </c>
    </row>
    <row r="20" spans="1:10" ht="12.75" customHeight="1">
      <c r="A20" s="508" t="s">
        <v>493</v>
      </c>
      <c r="B20" s="508" t="s">
        <v>491</v>
      </c>
      <c r="C20" s="509" t="s">
        <v>472</v>
      </c>
      <c r="D20" s="509" t="s">
        <v>473</v>
      </c>
      <c r="E20" s="517">
        <v>5154422.8499999996</v>
      </c>
      <c r="F20" s="518">
        <v>92.332418491578537</v>
      </c>
      <c r="G20" s="519">
        <v>3377774.26</v>
      </c>
      <c r="H20" s="520">
        <v>91.883865275682652</v>
      </c>
      <c r="I20" s="514">
        <v>0.52598203824313594</v>
      </c>
      <c r="J20" s="514">
        <v>4.8817408208727819E-3</v>
      </c>
    </row>
    <row r="21" spans="1:10" ht="12.75" customHeight="1">
      <c r="A21" s="537" t="s">
        <v>763</v>
      </c>
      <c r="B21" s="508" t="s">
        <v>739</v>
      </c>
      <c r="C21" s="509" t="s">
        <v>475</v>
      </c>
      <c r="D21" s="509" t="s">
        <v>482</v>
      </c>
      <c r="E21" s="517">
        <v>101691379.3</v>
      </c>
      <c r="F21" s="518">
        <v>104.02224942826155</v>
      </c>
      <c r="G21" s="519">
        <v>104424887.23999999</v>
      </c>
      <c r="H21" s="520">
        <v>103.78508561635127</v>
      </c>
      <c r="I21" s="514">
        <v>-2.6176786130662211E-2</v>
      </c>
      <c r="J21" s="514">
        <v>2.2851434818580429E-3</v>
      </c>
    </row>
    <row r="22" spans="1:10" ht="12.75" customHeight="1">
      <c r="A22" s="508" t="s">
        <v>494</v>
      </c>
      <c r="B22" s="508" t="s">
        <v>495</v>
      </c>
      <c r="C22" s="509" t="s">
        <v>475</v>
      </c>
      <c r="D22" s="509" t="s">
        <v>476</v>
      </c>
      <c r="E22" s="517">
        <v>8032674.7300000004</v>
      </c>
      <c r="F22" s="518">
        <v>4.6521187402173698</v>
      </c>
      <c r="G22" s="519">
        <v>8126851.1699999999</v>
      </c>
      <c r="H22" s="520">
        <v>4.6602778718923075</v>
      </c>
      <c r="I22" s="514">
        <v>-1.1588306224635803E-2</v>
      </c>
      <c r="J22" s="514">
        <v>-1.7507822278469698E-3</v>
      </c>
    </row>
    <row r="23" spans="1:10" ht="12.75" customHeight="1">
      <c r="A23" s="508" t="s">
        <v>496</v>
      </c>
      <c r="B23" s="508" t="s">
        <v>495</v>
      </c>
      <c r="C23" s="509" t="s">
        <v>475</v>
      </c>
      <c r="D23" s="509" t="s">
        <v>473</v>
      </c>
      <c r="E23" s="522">
        <v>1267961.18</v>
      </c>
      <c r="F23" s="523">
        <v>39.922786086218608</v>
      </c>
      <c r="G23" s="524">
        <v>1282671.31</v>
      </c>
      <c r="H23" s="525">
        <v>40.385946459385913</v>
      </c>
      <c r="I23" s="514">
        <v>-1.146835505348609E-2</v>
      </c>
      <c r="J23" s="514">
        <v>-1.1468355053485757E-2</v>
      </c>
    </row>
    <row r="24" spans="1:10" ht="12.75" customHeight="1">
      <c r="A24" s="508" t="s">
        <v>497</v>
      </c>
      <c r="B24" s="508" t="s">
        <v>498</v>
      </c>
      <c r="C24" s="509" t="s">
        <v>475</v>
      </c>
      <c r="D24" s="509" t="s">
        <v>473</v>
      </c>
      <c r="E24" s="517">
        <v>132136874.66</v>
      </c>
      <c r="F24" s="518">
        <v>500.74572617227125</v>
      </c>
      <c r="G24" s="519">
        <v>131475328.13</v>
      </c>
      <c r="H24" s="520">
        <v>495.59749481973932</v>
      </c>
      <c r="I24" s="514">
        <v>5.0317161357138485E-3</v>
      </c>
      <c r="J24" s="514">
        <v>1.0387928523336143E-2</v>
      </c>
    </row>
    <row r="25" spans="1:10" ht="12.75" customHeight="1">
      <c r="A25" s="508" t="s">
        <v>499</v>
      </c>
      <c r="B25" s="508" t="s">
        <v>498</v>
      </c>
      <c r="C25" s="509" t="s">
        <v>475</v>
      </c>
      <c r="D25" s="509" t="s">
        <v>473</v>
      </c>
      <c r="E25" s="519">
        <v>0</v>
      </c>
      <c r="F25" s="520">
        <v>0</v>
      </c>
      <c r="G25" s="519">
        <v>0</v>
      </c>
      <c r="H25" s="520">
        <v>0</v>
      </c>
      <c r="I25" s="514"/>
      <c r="J25" s="514"/>
    </row>
    <row r="26" spans="1:10" ht="12.75" customHeight="1">
      <c r="A26" s="508" t="s">
        <v>500</v>
      </c>
      <c r="B26" s="508" t="s">
        <v>498</v>
      </c>
      <c r="C26" s="509" t="s">
        <v>475</v>
      </c>
      <c r="D26" s="509" t="s">
        <v>476</v>
      </c>
      <c r="E26" s="517">
        <v>62169168.469999999</v>
      </c>
      <c r="F26" s="518">
        <v>801.18470925966665</v>
      </c>
      <c r="G26" s="519">
        <v>61824256.469999999</v>
      </c>
      <c r="H26" s="520">
        <v>786.20037674030641</v>
      </c>
      <c r="I26" s="514">
        <v>5.5789106039207947E-3</v>
      </c>
      <c r="J26" s="514">
        <v>1.9059177485372558E-2</v>
      </c>
    </row>
    <row r="27" spans="1:10" ht="12.75" customHeight="1">
      <c r="A27" s="508" t="s">
        <v>501</v>
      </c>
      <c r="B27" s="508" t="s">
        <v>498</v>
      </c>
      <c r="C27" s="509" t="s">
        <v>475</v>
      </c>
      <c r="D27" s="509" t="s">
        <v>502</v>
      </c>
      <c r="E27" s="517">
        <v>78438149.239999995</v>
      </c>
      <c r="F27" s="518">
        <v>1041.3126367200643</v>
      </c>
      <c r="G27" s="519">
        <v>79475068.790000007</v>
      </c>
      <c r="H27" s="520">
        <v>1017.6078123397965</v>
      </c>
      <c r="I27" s="514">
        <v>-1.304710478124782E-2</v>
      </c>
      <c r="J27" s="514">
        <v>2.3294656441132267E-2</v>
      </c>
    </row>
    <row r="28" spans="1:10" ht="12.75" customHeight="1">
      <c r="A28" s="508" t="s">
        <v>503</v>
      </c>
      <c r="B28" s="508" t="s">
        <v>498</v>
      </c>
      <c r="C28" s="509" t="s">
        <v>472</v>
      </c>
      <c r="D28" s="509" t="s">
        <v>476</v>
      </c>
      <c r="E28" s="517">
        <v>5665600.9299999997</v>
      </c>
      <c r="F28" s="518">
        <v>819.45892519943527</v>
      </c>
      <c r="G28" s="519">
        <v>5461179.9299999997</v>
      </c>
      <c r="H28" s="520">
        <v>789.8919622209479</v>
      </c>
      <c r="I28" s="514">
        <v>3.7431654444683327E-2</v>
      </c>
      <c r="J28" s="514">
        <v>3.7431654444683327E-2</v>
      </c>
    </row>
    <row r="29" spans="1:10" ht="12.75" customHeight="1">
      <c r="A29" s="507" t="s">
        <v>504</v>
      </c>
      <c r="B29" s="508" t="s">
        <v>498</v>
      </c>
      <c r="C29" s="509" t="s">
        <v>475</v>
      </c>
      <c r="D29" s="509" t="s">
        <v>482</v>
      </c>
      <c r="E29" s="517">
        <v>455846420.20999998</v>
      </c>
      <c r="F29" s="518">
        <v>830.75784510503547</v>
      </c>
      <c r="G29" s="519">
        <v>400905950.94999999</v>
      </c>
      <c r="H29" s="520">
        <v>832.20617109084856</v>
      </c>
      <c r="I29" s="514">
        <v>0.13704079255947987</v>
      </c>
      <c r="J29" s="514">
        <v>-1.740345164605861E-3</v>
      </c>
    </row>
    <row r="30" spans="1:10" ht="12.75" customHeight="1">
      <c r="A30" s="508" t="s">
        <v>505</v>
      </c>
      <c r="B30" s="508" t="s">
        <v>498</v>
      </c>
      <c r="C30" s="509" t="s">
        <v>472</v>
      </c>
      <c r="D30" s="509" t="s">
        <v>476</v>
      </c>
      <c r="E30" s="517">
        <v>12668878.58</v>
      </c>
      <c r="F30" s="518">
        <v>856.54370505265967</v>
      </c>
      <c r="G30" s="519">
        <v>12417613.02</v>
      </c>
      <c r="H30" s="520">
        <v>839.55562419329351</v>
      </c>
      <c r="I30" s="514">
        <v>2.0234610274559861E-2</v>
      </c>
      <c r="J30" s="514">
        <v>2.0234610274559861E-2</v>
      </c>
    </row>
    <row r="31" spans="1:10" ht="12.75" customHeight="1">
      <c r="A31" s="508" t="s">
        <v>506</v>
      </c>
      <c r="B31" s="508" t="s">
        <v>498</v>
      </c>
      <c r="C31" s="509" t="s">
        <v>475</v>
      </c>
      <c r="D31" s="509" t="s">
        <v>476</v>
      </c>
      <c r="E31" s="519">
        <v>0</v>
      </c>
      <c r="F31" s="520">
        <v>0</v>
      </c>
      <c r="G31" s="519">
        <v>0</v>
      </c>
      <c r="H31" s="520">
        <v>0</v>
      </c>
      <c r="I31" s="514"/>
      <c r="J31" s="514"/>
    </row>
    <row r="32" spans="1:10" ht="12.75" customHeight="1">
      <c r="A32" s="508" t="s">
        <v>507</v>
      </c>
      <c r="B32" s="508" t="s">
        <v>498</v>
      </c>
      <c r="C32" s="509" t="s">
        <v>475</v>
      </c>
      <c r="D32" s="509" t="s">
        <v>482</v>
      </c>
      <c r="E32" s="517">
        <v>790864434.88999999</v>
      </c>
      <c r="F32" s="518">
        <v>145.37725658584807</v>
      </c>
      <c r="G32" s="519">
        <v>796165585.63</v>
      </c>
      <c r="H32" s="520">
        <v>145.05679232039088</v>
      </c>
      <c r="I32" s="514">
        <v>-6.6583520258606255E-3</v>
      </c>
      <c r="J32" s="514">
        <v>2.2092330895431278E-3</v>
      </c>
    </row>
    <row r="33" spans="1:10" ht="12.75" customHeight="1">
      <c r="A33" s="508" t="s">
        <v>508</v>
      </c>
      <c r="B33" s="508" t="s">
        <v>498</v>
      </c>
      <c r="C33" s="509" t="s">
        <v>475</v>
      </c>
      <c r="D33" s="509" t="s">
        <v>473</v>
      </c>
      <c r="E33" s="517">
        <v>26502323.870000001</v>
      </c>
      <c r="F33" s="518">
        <v>167.75862566860451</v>
      </c>
      <c r="G33" s="519">
        <v>30401135.52</v>
      </c>
      <c r="H33" s="520">
        <v>167.12831024513838</v>
      </c>
      <c r="I33" s="514">
        <v>-0.1282455929133004</v>
      </c>
      <c r="J33" s="514">
        <v>3.7714461573961078E-3</v>
      </c>
    </row>
    <row r="34" spans="1:10" ht="12.75" customHeight="1">
      <c r="A34" s="508" t="s">
        <v>509</v>
      </c>
      <c r="B34" s="508" t="s">
        <v>510</v>
      </c>
      <c r="C34" s="509" t="s">
        <v>475</v>
      </c>
      <c r="D34" s="509" t="s">
        <v>473</v>
      </c>
      <c r="E34" s="517">
        <v>12395769.17</v>
      </c>
      <c r="F34" s="518">
        <v>59.3346940323799</v>
      </c>
      <c r="G34" s="519">
        <v>12948396.029999999</v>
      </c>
      <c r="H34" s="520">
        <v>61.524430224119676</v>
      </c>
      <c r="I34" s="514">
        <v>-4.2679174989676216E-2</v>
      </c>
      <c r="J34" s="514">
        <v>-3.5591328253883225E-2</v>
      </c>
    </row>
    <row r="35" spans="1:10" ht="12.75" customHeight="1">
      <c r="A35" s="507" t="s">
        <v>511</v>
      </c>
      <c r="B35" s="507" t="s">
        <v>512</v>
      </c>
      <c r="C35" s="526" t="s">
        <v>475</v>
      </c>
      <c r="D35" s="526" t="s">
        <v>473</v>
      </c>
      <c r="E35" s="522">
        <v>16817059.800000001</v>
      </c>
      <c r="F35" s="523">
        <v>75.365090028778681</v>
      </c>
      <c r="G35" s="524">
        <v>16941660.829999998</v>
      </c>
      <c r="H35" s="525">
        <v>75.684197310929875</v>
      </c>
      <c r="I35" s="514">
        <v>-7.3547116336644125E-3</v>
      </c>
      <c r="J35" s="514">
        <v>-4.2163000135975182E-3</v>
      </c>
    </row>
    <row r="36" spans="1:10" ht="12.75" customHeight="1">
      <c r="A36" s="508" t="s">
        <v>513</v>
      </c>
      <c r="B36" s="508" t="s">
        <v>512</v>
      </c>
      <c r="C36" s="509" t="s">
        <v>475</v>
      </c>
      <c r="D36" s="509" t="s">
        <v>482</v>
      </c>
      <c r="E36" s="519">
        <v>12577308.09</v>
      </c>
      <c r="F36" s="520">
        <v>766.06718276902325</v>
      </c>
      <c r="G36" s="519">
        <v>9773327.8599999994</v>
      </c>
      <c r="H36" s="520">
        <v>767.51374630454484</v>
      </c>
      <c r="I36" s="514">
        <v>0.28690127561115109</v>
      </c>
      <c r="J36" s="514">
        <v>-1.8847395795665856E-3</v>
      </c>
    </row>
    <row r="37" spans="1:10" ht="12.75" customHeight="1">
      <c r="A37" s="508" t="s">
        <v>514</v>
      </c>
      <c r="B37" s="508" t="s">
        <v>512</v>
      </c>
      <c r="C37" s="509" t="s">
        <v>475</v>
      </c>
      <c r="D37" s="509" t="s">
        <v>476</v>
      </c>
      <c r="E37" s="517">
        <v>55686252.170000002</v>
      </c>
      <c r="F37" s="518">
        <v>79.387835174457607</v>
      </c>
      <c r="G37" s="519">
        <v>56118982.399999999</v>
      </c>
      <c r="H37" s="520">
        <v>79.568362898362835</v>
      </c>
      <c r="I37" s="514">
        <v>-7.7109422069634448E-3</v>
      </c>
      <c r="J37" s="514">
        <v>-2.2688379819479909E-3</v>
      </c>
    </row>
    <row r="38" spans="1:10" ht="12.75" customHeight="1">
      <c r="A38" s="508" t="s">
        <v>515</v>
      </c>
      <c r="B38" s="508" t="s">
        <v>512</v>
      </c>
      <c r="C38" s="509" t="s">
        <v>475</v>
      </c>
      <c r="D38" s="509" t="s">
        <v>482</v>
      </c>
      <c r="E38" s="517">
        <v>313000951.13999999</v>
      </c>
      <c r="F38" s="518">
        <v>138.50633086435263</v>
      </c>
      <c r="G38" s="519">
        <v>195321282.5</v>
      </c>
      <c r="H38" s="520">
        <v>138.16766557064085</v>
      </c>
      <c r="I38" s="514">
        <v>0.60249281150404066</v>
      </c>
      <c r="J38" s="514">
        <v>2.4511183011819426E-3</v>
      </c>
    </row>
    <row r="39" spans="1:10" ht="12.75" customHeight="1">
      <c r="A39" s="508" t="s">
        <v>516</v>
      </c>
      <c r="B39" s="508" t="s">
        <v>512</v>
      </c>
      <c r="C39" s="509" t="s">
        <v>475</v>
      </c>
      <c r="D39" s="509" t="s">
        <v>502</v>
      </c>
      <c r="E39" s="517">
        <v>24958773.25</v>
      </c>
      <c r="F39" s="518">
        <v>1012.327528793535</v>
      </c>
      <c r="G39" s="519">
        <v>22304235.289999999</v>
      </c>
      <c r="H39" s="520">
        <v>993.16036984966115</v>
      </c>
      <c r="I39" s="514">
        <v>0.11901497296301167</v>
      </c>
      <c r="J39" s="514">
        <v>1.9299158047129117E-2</v>
      </c>
    </row>
    <row r="40" spans="1:10" ht="12.75" customHeight="1">
      <c r="A40" s="508" t="s">
        <v>517</v>
      </c>
      <c r="B40" s="508" t="s">
        <v>512</v>
      </c>
      <c r="C40" s="509" t="s">
        <v>475</v>
      </c>
      <c r="D40" s="509" t="s">
        <v>473</v>
      </c>
      <c r="E40" s="517">
        <v>4657909.08</v>
      </c>
      <c r="F40" s="518">
        <v>506.70653329023014</v>
      </c>
      <c r="G40" s="519">
        <v>4971994.5</v>
      </c>
      <c r="H40" s="520">
        <v>491.79171810356752</v>
      </c>
      <c r="I40" s="514">
        <v>-6.3170910587290408E-2</v>
      </c>
      <c r="J40" s="514">
        <v>3.0327503773704523E-2</v>
      </c>
    </row>
    <row r="41" spans="1:10" ht="12.75" customHeight="1">
      <c r="A41" s="508" t="s">
        <v>518</v>
      </c>
      <c r="B41" s="508" t="s">
        <v>512</v>
      </c>
      <c r="C41" s="509" t="s">
        <v>475</v>
      </c>
      <c r="D41" s="509" t="s">
        <v>473</v>
      </c>
      <c r="E41" s="517">
        <v>10506141.67</v>
      </c>
      <c r="F41" s="518">
        <v>729.77789148865884</v>
      </c>
      <c r="G41" s="519">
        <v>12537045.07</v>
      </c>
      <c r="H41" s="520">
        <v>724.22788671362753</v>
      </c>
      <c r="I41" s="514">
        <v>-0.16199219103549101</v>
      </c>
      <c r="J41" s="514">
        <v>7.6633403336840988E-3</v>
      </c>
    </row>
    <row r="42" spans="1:10" ht="12.75" customHeight="1">
      <c r="A42" s="508" t="s">
        <v>519</v>
      </c>
      <c r="B42" s="508" t="s">
        <v>520</v>
      </c>
      <c r="C42" s="509" t="s">
        <v>475</v>
      </c>
      <c r="D42" s="509" t="s">
        <v>476</v>
      </c>
      <c r="E42" s="517">
        <v>58555839.670000002</v>
      </c>
      <c r="F42" s="518">
        <v>77.059403457020636</v>
      </c>
      <c r="G42" s="519">
        <v>58516861.859999999</v>
      </c>
      <c r="H42" s="520">
        <v>76.507337402871286</v>
      </c>
      <c r="I42" s="514">
        <v>6.6609535715111967E-4</v>
      </c>
      <c r="J42" s="514">
        <v>7.2158576273839703E-3</v>
      </c>
    </row>
    <row r="43" spans="1:10" ht="12.75" customHeight="1">
      <c r="A43" s="508" t="s">
        <v>521</v>
      </c>
      <c r="B43" s="508" t="s">
        <v>520</v>
      </c>
      <c r="C43" s="509" t="s">
        <v>475</v>
      </c>
      <c r="D43" s="509" t="s">
        <v>482</v>
      </c>
      <c r="E43" s="517">
        <v>159152558.87</v>
      </c>
      <c r="F43" s="518">
        <v>145.24616869359423</v>
      </c>
      <c r="G43" s="519">
        <v>155401805.71000001</v>
      </c>
      <c r="H43" s="520">
        <v>144.92253530950825</v>
      </c>
      <c r="I43" s="514">
        <v>2.4135840268158626E-2</v>
      </c>
      <c r="J43" s="514">
        <v>2.2331474079915203E-3</v>
      </c>
    </row>
    <row r="44" spans="1:10" ht="12.75" customHeight="1">
      <c r="A44" s="508" t="s">
        <v>522</v>
      </c>
      <c r="B44" s="508" t="s">
        <v>520</v>
      </c>
      <c r="C44" s="509" t="s">
        <v>475</v>
      </c>
      <c r="D44" s="509" t="s">
        <v>502</v>
      </c>
      <c r="E44" s="517">
        <v>7661229.8600000003</v>
      </c>
      <c r="F44" s="518">
        <v>88.696291870615028</v>
      </c>
      <c r="G44" s="519">
        <v>7608900.6200000001</v>
      </c>
      <c r="H44" s="520">
        <v>88.385817493629617</v>
      </c>
      <c r="I44" s="514">
        <v>6.8773719901733532E-3</v>
      </c>
      <c r="J44" s="514">
        <v>3.5127171506648125E-3</v>
      </c>
    </row>
    <row r="45" spans="1:10" ht="12.75" customHeight="1">
      <c r="A45" s="508" t="s">
        <v>523</v>
      </c>
      <c r="B45" s="508" t="s">
        <v>520</v>
      </c>
      <c r="C45" s="509" t="s">
        <v>475</v>
      </c>
      <c r="D45" s="509" t="s">
        <v>473</v>
      </c>
      <c r="E45" s="517">
        <v>44352299.420000002</v>
      </c>
      <c r="F45" s="518">
        <v>63.295117254815978</v>
      </c>
      <c r="G45" s="519">
        <v>44110552.850000001</v>
      </c>
      <c r="H45" s="520">
        <v>62.908912010787368</v>
      </c>
      <c r="I45" s="514">
        <v>5.4804701909330067E-3</v>
      </c>
      <c r="J45" s="514">
        <v>6.1391181580501275E-3</v>
      </c>
    </row>
    <row r="46" spans="1:10" ht="12.75" customHeight="1">
      <c r="A46" s="508" t="s">
        <v>524</v>
      </c>
      <c r="B46" s="508" t="s">
        <v>525</v>
      </c>
      <c r="C46" s="509" t="s">
        <v>475</v>
      </c>
      <c r="D46" s="509" t="s">
        <v>502</v>
      </c>
      <c r="E46" s="517">
        <v>28505481.219999999</v>
      </c>
      <c r="F46" s="518">
        <v>17716.230994372479</v>
      </c>
      <c r="G46" s="519">
        <v>26601675.440000001</v>
      </c>
      <c r="H46" s="520">
        <v>17418.874860011158</v>
      </c>
      <c r="I46" s="514">
        <v>7.1567138103538763E-2</v>
      </c>
      <c r="J46" s="514">
        <v>1.7070915128047037E-2</v>
      </c>
    </row>
    <row r="47" spans="1:10" ht="12.75" customHeight="1">
      <c r="A47" s="508" t="s">
        <v>526</v>
      </c>
      <c r="B47" s="508" t="s">
        <v>525</v>
      </c>
      <c r="C47" s="509" t="s">
        <v>475</v>
      </c>
      <c r="D47" s="509" t="s">
        <v>473</v>
      </c>
      <c r="E47" s="517">
        <v>4909452.58</v>
      </c>
      <c r="F47" s="518">
        <v>6395.1752076091007</v>
      </c>
      <c r="G47" s="519">
        <v>5067711.7699999996</v>
      </c>
      <c r="H47" s="520">
        <v>6268.7310577501958</v>
      </c>
      <c r="I47" s="514">
        <v>-3.1228924844713402E-2</v>
      </c>
      <c r="J47" s="514">
        <v>2.0170613269902216E-2</v>
      </c>
    </row>
    <row r="48" spans="1:10" ht="12.75" customHeight="1">
      <c r="A48" s="508" t="s">
        <v>527</v>
      </c>
      <c r="B48" s="508" t="s">
        <v>525</v>
      </c>
      <c r="C48" s="509" t="s">
        <v>472</v>
      </c>
      <c r="D48" s="509" t="s">
        <v>476</v>
      </c>
      <c r="E48" s="517">
        <v>10189857.01</v>
      </c>
      <c r="F48" s="518">
        <v>1.0451234493477264</v>
      </c>
      <c r="G48" s="519">
        <v>9977351.6099999994</v>
      </c>
      <c r="H48" s="520">
        <v>1.0233278170405149</v>
      </c>
      <c r="I48" s="514">
        <v>2.1298778303754817E-2</v>
      </c>
      <c r="J48" s="514">
        <v>2.1298778303755039E-2</v>
      </c>
    </row>
    <row r="49" spans="1:10" ht="12.75" customHeight="1">
      <c r="A49" s="508" t="s">
        <v>528</v>
      </c>
      <c r="B49" s="508" t="s">
        <v>525</v>
      </c>
      <c r="C49" s="509" t="s">
        <v>472</v>
      </c>
      <c r="D49" s="509" t="s">
        <v>476</v>
      </c>
      <c r="E49" s="517">
        <v>2788015.22</v>
      </c>
      <c r="F49" s="518">
        <v>0.51824925353031392</v>
      </c>
      <c r="G49" s="519">
        <v>2786501.43</v>
      </c>
      <c r="H49" s="520">
        <v>0.51796786319504107</v>
      </c>
      <c r="I49" s="514">
        <v>5.4325828930212872E-4</v>
      </c>
      <c r="J49" s="514">
        <v>5.4325828930212872E-4</v>
      </c>
    </row>
    <row r="50" spans="1:10" ht="12.75" customHeight="1">
      <c r="A50" s="508" t="s">
        <v>529</v>
      </c>
      <c r="B50" s="508" t="s">
        <v>525</v>
      </c>
      <c r="C50" s="509" t="s">
        <v>472</v>
      </c>
      <c r="D50" s="509" t="s">
        <v>476</v>
      </c>
      <c r="E50" s="517">
        <v>4324160.2699999996</v>
      </c>
      <c r="F50" s="518">
        <v>0.97563594880898741</v>
      </c>
      <c r="G50" s="519">
        <v>4274640.1900000004</v>
      </c>
      <c r="H50" s="520">
        <v>0.9644630118179407</v>
      </c>
      <c r="I50" s="514">
        <v>1.1584619476475488E-2</v>
      </c>
      <c r="J50" s="514">
        <v>1.1584619476475932E-2</v>
      </c>
    </row>
    <row r="51" spans="1:10" ht="12.75" customHeight="1">
      <c r="A51" s="508" t="s">
        <v>530</v>
      </c>
      <c r="B51" s="508" t="s">
        <v>525</v>
      </c>
      <c r="C51" s="509" t="s">
        <v>472</v>
      </c>
      <c r="D51" s="509" t="s">
        <v>502</v>
      </c>
      <c r="E51" s="517">
        <v>94566890.069999993</v>
      </c>
      <c r="F51" s="518">
        <v>8.9896224641556817</v>
      </c>
      <c r="G51" s="519">
        <v>93450489.129999995</v>
      </c>
      <c r="H51" s="520">
        <v>8.8834962823408876</v>
      </c>
      <c r="I51" s="514">
        <v>1.1946442981662253E-2</v>
      </c>
      <c r="J51" s="514">
        <v>1.1946442981662253E-2</v>
      </c>
    </row>
    <row r="52" spans="1:10" ht="12.75" customHeight="1">
      <c r="A52" s="508" t="s">
        <v>531</v>
      </c>
      <c r="B52" s="508" t="s">
        <v>525</v>
      </c>
      <c r="C52" s="509" t="s">
        <v>472</v>
      </c>
      <c r="D52" s="509" t="s">
        <v>476</v>
      </c>
      <c r="E52" s="517">
        <v>12064156.800000001</v>
      </c>
      <c r="F52" s="518">
        <v>1.0395190331999258</v>
      </c>
      <c r="G52" s="519">
        <v>11881602.789999999</v>
      </c>
      <c r="H52" s="520">
        <v>1.0237891010440401</v>
      </c>
      <c r="I52" s="514">
        <v>1.5364426266938125E-2</v>
      </c>
      <c r="J52" s="514">
        <v>1.5364426266937903E-2</v>
      </c>
    </row>
    <row r="53" spans="1:10" ht="12.75" customHeight="1">
      <c r="A53" s="508" t="s">
        <v>532</v>
      </c>
      <c r="B53" s="508" t="s">
        <v>533</v>
      </c>
      <c r="C53" s="509" t="s">
        <v>475</v>
      </c>
      <c r="D53" s="509" t="s">
        <v>473</v>
      </c>
      <c r="E53" s="517">
        <v>4963106.82</v>
      </c>
      <c r="F53" s="518">
        <v>351.29980608073498</v>
      </c>
      <c r="G53" s="519">
        <v>5022548.88</v>
      </c>
      <c r="H53" s="520">
        <v>354.77541747936635</v>
      </c>
      <c r="I53" s="514">
        <v>-1.1835038626841543E-2</v>
      </c>
      <c r="J53" s="514">
        <v>-9.7966522689907354E-3</v>
      </c>
    </row>
    <row r="54" spans="1:10" ht="12.75" customHeight="1">
      <c r="A54" s="508" t="s">
        <v>534</v>
      </c>
      <c r="B54" s="508" t="s">
        <v>533</v>
      </c>
      <c r="C54" s="509" t="s">
        <v>475</v>
      </c>
      <c r="D54" s="509" t="s">
        <v>473</v>
      </c>
      <c r="E54" s="517">
        <v>11536380.24</v>
      </c>
      <c r="F54" s="518">
        <v>606.42866794090992</v>
      </c>
      <c r="G54" s="519">
        <v>11795166.210000001</v>
      </c>
      <c r="H54" s="520">
        <v>606.33921414281212</v>
      </c>
      <c r="I54" s="514">
        <v>-2.1940001979845025E-2</v>
      </c>
      <c r="J54" s="514">
        <v>1.4753094639319286E-4</v>
      </c>
    </row>
    <row r="55" spans="1:10" ht="12.75" customHeight="1">
      <c r="A55" s="508" t="s">
        <v>535</v>
      </c>
      <c r="B55" s="508" t="s">
        <v>533</v>
      </c>
      <c r="C55" s="509" t="s">
        <v>475</v>
      </c>
      <c r="D55" s="509" t="s">
        <v>482</v>
      </c>
      <c r="E55" s="519">
        <v>0</v>
      </c>
      <c r="F55" s="520">
        <v>0</v>
      </c>
      <c r="G55" s="519">
        <v>0</v>
      </c>
      <c r="H55" s="520">
        <v>0</v>
      </c>
      <c r="I55" s="514"/>
      <c r="J55" s="514"/>
    </row>
    <row r="56" spans="1:10" ht="12.75" customHeight="1">
      <c r="A56" s="508" t="s">
        <v>536</v>
      </c>
      <c r="B56" s="508" t="s">
        <v>533</v>
      </c>
      <c r="C56" s="509" t="s">
        <v>537</v>
      </c>
      <c r="D56" s="509" t="s">
        <v>473</v>
      </c>
      <c r="E56" s="517">
        <v>5659213.4000000004</v>
      </c>
      <c r="F56" s="518">
        <v>713.98459511736723</v>
      </c>
      <c r="G56" s="519">
        <v>5234345.9000000004</v>
      </c>
      <c r="H56" s="520">
        <v>661.00816329020188</v>
      </c>
      <c r="I56" s="514">
        <v>8.1169167670023468E-2</v>
      </c>
      <c r="J56" s="514">
        <v>8.0144898004697041E-2</v>
      </c>
    </row>
    <row r="57" spans="1:10" ht="12.75" customHeight="1">
      <c r="A57" s="508" t="s">
        <v>538</v>
      </c>
      <c r="B57" s="508" t="s">
        <v>533</v>
      </c>
      <c r="C57" s="509" t="s">
        <v>537</v>
      </c>
      <c r="D57" s="509" t="s">
        <v>473</v>
      </c>
      <c r="E57" s="519">
        <v>0</v>
      </c>
      <c r="F57" s="520">
        <v>0</v>
      </c>
      <c r="G57" s="519">
        <v>0</v>
      </c>
      <c r="H57" s="520">
        <v>0</v>
      </c>
      <c r="I57" s="514"/>
      <c r="J57" s="514"/>
    </row>
    <row r="58" spans="1:10" ht="12.75" customHeight="1">
      <c r="A58" s="508" t="s">
        <v>539</v>
      </c>
      <c r="B58" s="508" t="s">
        <v>533</v>
      </c>
      <c r="C58" s="509" t="s">
        <v>475</v>
      </c>
      <c r="D58" s="509" t="s">
        <v>473</v>
      </c>
      <c r="E58" s="517">
        <v>51330846.939999998</v>
      </c>
      <c r="F58" s="518">
        <v>934.64123518690906</v>
      </c>
      <c r="G58" s="519">
        <v>52599400.350000001</v>
      </c>
      <c r="H58" s="520">
        <v>948.3578613294784</v>
      </c>
      <c r="I58" s="514">
        <v>-2.411725992233682E-2</v>
      </c>
      <c r="J58" s="514">
        <v>-1.4463555058572886E-2</v>
      </c>
    </row>
    <row r="59" spans="1:10" ht="12.75" customHeight="1">
      <c r="A59" s="508" t="s">
        <v>540</v>
      </c>
      <c r="B59" s="508" t="s">
        <v>541</v>
      </c>
      <c r="C59" s="509" t="s">
        <v>475</v>
      </c>
      <c r="D59" s="509" t="s">
        <v>476</v>
      </c>
      <c r="E59" s="519">
        <v>5253371.8899999997</v>
      </c>
      <c r="F59" s="520">
        <v>7.6922855786507691</v>
      </c>
      <c r="G59" s="519">
        <v>5255612.8600000003</v>
      </c>
      <c r="H59" s="520">
        <v>7.6644731803394857</v>
      </c>
      <c r="I59" s="514">
        <v>-4.2639556217249908E-4</v>
      </c>
      <c r="J59" s="514">
        <v>3.6287423358236648E-3</v>
      </c>
    </row>
    <row r="60" spans="1:10" ht="12.75" customHeight="1">
      <c r="A60" s="508" t="s">
        <v>542</v>
      </c>
      <c r="B60" s="508" t="s">
        <v>541</v>
      </c>
      <c r="C60" s="509" t="s">
        <v>475</v>
      </c>
      <c r="D60" s="509" t="s">
        <v>473</v>
      </c>
      <c r="E60" s="517">
        <v>9061234.9900000002</v>
      </c>
      <c r="F60" s="518">
        <v>9.3560685260643268</v>
      </c>
      <c r="G60" s="519">
        <v>9121484.5399999991</v>
      </c>
      <c r="H60" s="520">
        <v>9.4395916449349002</v>
      </c>
      <c r="I60" s="514">
        <v>-6.6052351166950851E-3</v>
      </c>
      <c r="J60" s="514">
        <v>-8.8481707696953515E-3</v>
      </c>
    </row>
    <row r="61" spans="1:10" ht="12.75" customHeight="1">
      <c r="A61" s="508" t="s">
        <v>543</v>
      </c>
      <c r="B61" s="508" t="s">
        <v>541</v>
      </c>
      <c r="C61" s="509" t="s">
        <v>475</v>
      </c>
      <c r="D61" s="509" t="s">
        <v>473</v>
      </c>
      <c r="E61" s="517">
        <v>18851208.399999999</v>
      </c>
      <c r="F61" s="518">
        <v>6.2354704394779201</v>
      </c>
      <c r="G61" s="519">
        <v>18457596.920000002</v>
      </c>
      <c r="H61" s="520">
        <v>6.177181504214901</v>
      </c>
      <c r="I61" s="514">
        <v>2.1325174761698928E-2</v>
      </c>
      <c r="J61" s="514">
        <v>9.4361700758260891E-3</v>
      </c>
    </row>
    <row r="62" spans="1:10" ht="12.75" customHeight="1">
      <c r="A62" s="508" t="s">
        <v>544</v>
      </c>
      <c r="B62" s="508" t="s">
        <v>541</v>
      </c>
      <c r="C62" s="509" t="s">
        <v>475</v>
      </c>
      <c r="D62" s="509" t="s">
        <v>473</v>
      </c>
      <c r="E62" s="517">
        <v>5879428.4299999997</v>
      </c>
      <c r="F62" s="518">
        <v>11.252502528078335</v>
      </c>
      <c r="G62" s="519">
        <v>5819327.3600000003</v>
      </c>
      <c r="H62" s="520">
        <v>11.188390932314618</v>
      </c>
      <c r="I62" s="514">
        <v>1.0327837958234332E-2</v>
      </c>
      <c r="J62" s="514">
        <v>5.730189099716565E-3</v>
      </c>
    </row>
    <row r="63" spans="1:10" ht="12.75" customHeight="1">
      <c r="A63" s="508" t="s">
        <v>545</v>
      </c>
      <c r="B63" s="508" t="s">
        <v>541</v>
      </c>
      <c r="C63" s="509" t="s">
        <v>475</v>
      </c>
      <c r="D63" s="509" t="s">
        <v>473</v>
      </c>
      <c r="E63" s="517">
        <v>52600227.340000004</v>
      </c>
      <c r="F63" s="518">
        <v>12.698312496215857</v>
      </c>
      <c r="G63" s="519">
        <v>49487238.259999998</v>
      </c>
      <c r="H63" s="520">
        <v>12.121130606871173</v>
      </c>
      <c r="I63" s="514">
        <v>6.2904885975748615E-2</v>
      </c>
      <c r="J63" s="514">
        <v>4.7617826097632765E-2</v>
      </c>
    </row>
    <row r="64" spans="1:10" ht="12.75" customHeight="1">
      <c r="A64" s="507" t="s">
        <v>546</v>
      </c>
      <c r="B64" s="508" t="s">
        <v>547</v>
      </c>
      <c r="C64" s="509" t="s">
        <v>475</v>
      </c>
      <c r="D64" s="526" t="s">
        <v>476</v>
      </c>
      <c r="E64" s="517">
        <v>13571355.59</v>
      </c>
      <c r="F64" s="518">
        <v>109.90469958961901</v>
      </c>
      <c r="G64" s="519">
        <v>13637993.1</v>
      </c>
      <c r="H64" s="520">
        <v>110.28214604827248</v>
      </c>
      <c r="I64" s="514">
        <v>-4.8861668657098623E-3</v>
      </c>
      <c r="J64" s="514">
        <v>-3.4225527175382187E-3</v>
      </c>
    </row>
    <row r="65" spans="1:10" ht="12.75" customHeight="1">
      <c r="A65" s="508" t="s">
        <v>548</v>
      </c>
      <c r="B65" s="508" t="s">
        <v>547</v>
      </c>
      <c r="C65" s="509" t="s">
        <v>475</v>
      </c>
      <c r="D65" s="509" t="s">
        <v>473</v>
      </c>
      <c r="E65" s="519">
        <v>0</v>
      </c>
      <c r="F65" s="520">
        <v>0</v>
      </c>
      <c r="G65" s="519">
        <v>0</v>
      </c>
      <c r="H65" s="520">
        <v>0</v>
      </c>
      <c r="I65" s="514"/>
      <c r="J65" s="514"/>
    </row>
    <row r="66" spans="1:10" ht="12.75" customHeight="1">
      <c r="A66" s="508" t="s">
        <v>549</v>
      </c>
      <c r="B66" s="508" t="s">
        <v>547</v>
      </c>
      <c r="C66" s="509" t="s">
        <v>475</v>
      </c>
      <c r="D66" s="509" t="s">
        <v>482</v>
      </c>
      <c r="E66" s="517">
        <v>158701144.28999999</v>
      </c>
      <c r="F66" s="518">
        <v>1254.6366824902354</v>
      </c>
      <c r="G66" s="519">
        <v>133604883.62</v>
      </c>
      <c r="H66" s="520">
        <v>1250.7075553355071</v>
      </c>
      <c r="I66" s="514">
        <v>0.18783939621083734</v>
      </c>
      <c r="J66" s="514">
        <v>3.1415234824214711E-3</v>
      </c>
    </row>
    <row r="67" spans="1:10" ht="12.75" customHeight="1">
      <c r="A67" s="508" t="s">
        <v>550</v>
      </c>
      <c r="B67" s="508" t="s">
        <v>547</v>
      </c>
      <c r="C67" s="509" t="s">
        <v>472</v>
      </c>
      <c r="D67" s="509" t="s">
        <v>473</v>
      </c>
      <c r="E67" s="519">
        <v>20578304.75</v>
      </c>
      <c r="F67" s="520">
        <v>833.30546645838251</v>
      </c>
      <c r="G67" s="519">
        <v>23831839.27</v>
      </c>
      <c r="H67" s="520">
        <v>842.19121134749332</v>
      </c>
      <c r="I67" s="514">
        <v>-0.13652049609513839</v>
      </c>
      <c r="J67" s="514">
        <v>-1.0550745210097578E-2</v>
      </c>
    </row>
    <row r="68" spans="1:10" ht="12.75" customHeight="1">
      <c r="A68" s="508" t="s">
        <v>551</v>
      </c>
      <c r="B68" s="508" t="s">
        <v>547</v>
      </c>
      <c r="C68" s="509" t="s">
        <v>472</v>
      </c>
      <c r="D68" s="509" t="s">
        <v>473</v>
      </c>
      <c r="E68" s="519">
        <v>36843854.380000003</v>
      </c>
      <c r="F68" s="520">
        <v>848.50179758202148</v>
      </c>
      <c r="G68" s="519">
        <v>37271195.479999997</v>
      </c>
      <c r="H68" s="520">
        <v>858.34332197278957</v>
      </c>
      <c r="I68" s="514">
        <v>-1.1465720229696053E-2</v>
      </c>
      <c r="J68" s="514">
        <v>-1.1465720229696275E-2</v>
      </c>
    </row>
    <row r="69" spans="1:10" ht="12.75" customHeight="1">
      <c r="A69" s="508" t="s">
        <v>552</v>
      </c>
      <c r="B69" s="508" t="s">
        <v>547</v>
      </c>
      <c r="C69" s="509" t="s">
        <v>472</v>
      </c>
      <c r="D69" s="509" t="s">
        <v>473</v>
      </c>
      <c r="E69" s="517">
        <v>5167075.6500000004</v>
      </c>
      <c r="F69" s="518">
        <v>531.21498788550446</v>
      </c>
      <c r="G69" s="519">
        <v>5239204.2300000004</v>
      </c>
      <c r="H69" s="520">
        <v>538.630358850878</v>
      </c>
      <c r="I69" s="514">
        <v>-1.3767086915029481E-2</v>
      </c>
      <c r="J69" s="514">
        <v>-1.3767086915029481E-2</v>
      </c>
    </row>
    <row r="70" spans="1:10" ht="12.75" customHeight="1">
      <c r="A70" s="537" t="s">
        <v>471</v>
      </c>
      <c r="B70" s="508" t="s">
        <v>553</v>
      </c>
      <c r="C70" s="526" t="s">
        <v>472</v>
      </c>
      <c r="D70" s="526" t="s">
        <v>473</v>
      </c>
      <c r="E70" s="524">
        <v>5851806.8499999996</v>
      </c>
      <c r="F70" s="525">
        <v>198.08020335154302</v>
      </c>
      <c r="G70" s="524">
        <v>2163038.7999999998</v>
      </c>
      <c r="H70" s="525">
        <v>201.6720635740989</v>
      </c>
      <c r="I70" s="514">
        <v>1.7053637919023923</v>
      </c>
      <c r="J70" s="514">
        <v>-1.7810400503172064E-2</v>
      </c>
    </row>
    <row r="71" spans="1:10" ht="12.75" customHeight="1">
      <c r="A71" s="537" t="s">
        <v>474</v>
      </c>
      <c r="B71" s="508" t="s">
        <v>553</v>
      </c>
      <c r="C71" s="526" t="s">
        <v>475</v>
      </c>
      <c r="D71" s="526" t="s">
        <v>476</v>
      </c>
      <c r="E71" s="524">
        <v>10176867.119999999</v>
      </c>
      <c r="F71" s="525">
        <v>68.122918320063846</v>
      </c>
      <c r="G71" s="524">
        <v>10174940.810000001</v>
      </c>
      <c r="H71" s="525">
        <v>67.517649629353187</v>
      </c>
      <c r="I71" s="514">
        <v>1.8931903742425149E-4</v>
      </c>
      <c r="J71" s="514">
        <v>8.9645995385407851E-3</v>
      </c>
    </row>
    <row r="72" spans="1:10" ht="12.75" customHeight="1">
      <c r="A72" s="537" t="s">
        <v>477</v>
      </c>
      <c r="B72" s="508" t="s">
        <v>553</v>
      </c>
      <c r="C72" s="526" t="s">
        <v>475</v>
      </c>
      <c r="D72" s="526" t="s">
        <v>473</v>
      </c>
      <c r="E72" s="524">
        <v>11264715.029999999</v>
      </c>
      <c r="F72" s="525">
        <v>69.252321910043023</v>
      </c>
      <c r="G72" s="524">
        <v>11269846.68</v>
      </c>
      <c r="H72" s="525">
        <v>68.868461797469891</v>
      </c>
      <c r="I72" s="514">
        <v>-4.5534337295882743E-4</v>
      </c>
      <c r="J72" s="514">
        <v>5.57381568506643E-3</v>
      </c>
    </row>
    <row r="73" spans="1:10" ht="12.75" customHeight="1">
      <c r="A73" s="559" t="s">
        <v>478</v>
      </c>
      <c r="B73" s="508" t="s">
        <v>553</v>
      </c>
      <c r="C73" s="526" t="s">
        <v>472</v>
      </c>
      <c r="D73" s="526" t="s">
        <v>473</v>
      </c>
      <c r="E73" s="524">
        <v>0</v>
      </c>
      <c r="F73" s="525">
        <v>0</v>
      </c>
      <c r="G73" s="524">
        <v>0</v>
      </c>
      <c r="H73" s="525">
        <v>0</v>
      </c>
      <c r="I73" s="514"/>
      <c r="J73" s="514"/>
    </row>
    <row r="74" spans="1:10" ht="12.75" customHeight="1">
      <c r="A74" s="537" t="s">
        <v>479</v>
      </c>
      <c r="B74" s="508" t="s">
        <v>553</v>
      </c>
      <c r="C74" s="526" t="s">
        <v>475</v>
      </c>
      <c r="D74" s="526" t="s">
        <v>473</v>
      </c>
      <c r="E74" s="524">
        <v>5970857.6799999997</v>
      </c>
      <c r="F74" s="525">
        <v>217.08535398223106</v>
      </c>
      <c r="G74" s="524">
        <v>5754670.5899999999</v>
      </c>
      <c r="H74" s="525">
        <v>217.68117587881574</v>
      </c>
      <c r="I74" s="514">
        <v>3.7567239795736063E-2</v>
      </c>
      <c r="J74" s="514">
        <v>-2.7371310090513745E-3</v>
      </c>
    </row>
    <row r="75" spans="1:10" ht="12.75" customHeight="1">
      <c r="A75" s="508" t="s">
        <v>741</v>
      </c>
      <c r="B75" s="527" t="s">
        <v>553</v>
      </c>
      <c r="C75" s="509" t="s">
        <v>475</v>
      </c>
      <c r="D75" s="509" t="s">
        <v>473</v>
      </c>
      <c r="E75" s="519">
        <v>7580373.4100000001</v>
      </c>
      <c r="F75" s="520">
        <v>158.74804046663502</v>
      </c>
      <c r="G75" s="519">
        <v>7432110.5300000003</v>
      </c>
      <c r="H75" s="520">
        <v>155.0709956915066</v>
      </c>
      <c r="I75" s="514">
        <v>1.9948960581456676E-2</v>
      </c>
      <c r="J75" s="514">
        <v>2.3712008546352692E-2</v>
      </c>
    </row>
    <row r="76" spans="1:10" ht="12.75" customHeight="1">
      <c r="A76" s="508" t="s">
        <v>554</v>
      </c>
      <c r="B76" s="527" t="s">
        <v>553</v>
      </c>
      <c r="C76" s="509" t="s">
        <v>475</v>
      </c>
      <c r="D76" s="509" t="s">
        <v>476</v>
      </c>
      <c r="E76" s="517">
        <v>9308942.7400000002</v>
      </c>
      <c r="F76" s="518">
        <v>76.065439844427388</v>
      </c>
      <c r="G76" s="519">
        <v>9438071.5199999996</v>
      </c>
      <c r="H76" s="520">
        <v>76.250760146776898</v>
      </c>
      <c r="I76" s="514">
        <v>-1.3681691193626278E-2</v>
      </c>
      <c r="J76" s="514">
        <v>-2.4304059656951038E-3</v>
      </c>
    </row>
    <row r="77" spans="1:10" ht="12.75" customHeight="1">
      <c r="A77" s="508" t="s">
        <v>555</v>
      </c>
      <c r="B77" s="527" t="s">
        <v>553</v>
      </c>
      <c r="C77" s="509" t="s">
        <v>475</v>
      </c>
      <c r="D77" s="509" t="s">
        <v>473</v>
      </c>
      <c r="E77" s="517">
        <v>44429974.07</v>
      </c>
      <c r="F77" s="518">
        <v>89.546774009960259</v>
      </c>
      <c r="G77" s="519">
        <v>45361968.490000002</v>
      </c>
      <c r="H77" s="520">
        <v>90.563683509603749</v>
      </c>
      <c r="I77" s="514">
        <v>-2.0545722573866221E-2</v>
      </c>
      <c r="J77" s="514">
        <v>-1.1228667609745058E-2</v>
      </c>
    </row>
    <row r="78" spans="1:10" ht="12.75" customHeight="1">
      <c r="A78" s="508" t="s">
        <v>755</v>
      </c>
      <c r="B78" s="527" t="s">
        <v>553</v>
      </c>
      <c r="C78" s="509" t="s">
        <v>475</v>
      </c>
      <c r="D78" s="509" t="s">
        <v>473</v>
      </c>
      <c r="E78" s="517">
        <v>5003953.09</v>
      </c>
      <c r="F78" s="518">
        <v>476.62060119661277</v>
      </c>
      <c r="G78" s="519">
        <v>4587077.32</v>
      </c>
      <c r="H78" s="520">
        <v>481.65775088081398</v>
      </c>
      <c r="I78" s="514">
        <v>9.0880475936690575E-2</v>
      </c>
      <c r="J78" s="514">
        <v>-1.0457943788903412E-2</v>
      </c>
    </row>
    <row r="79" spans="1:10" ht="12.75" customHeight="1">
      <c r="A79" s="508" t="s">
        <v>556</v>
      </c>
      <c r="B79" s="527" t="s">
        <v>553</v>
      </c>
      <c r="C79" s="509" t="s">
        <v>475</v>
      </c>
      <c r="D79" s="509" t="s">
        <v>482</v>
      </c>
      <c r="E79" s="517">
        <v>6908103.9699999997</v>
      </c>
      <c r="F79" s="518">
        <v>101.92252271550019</v>
      </c>
      <c r="G79" s="519">
        <v>6905383.9699999997</v>
      </c>
      <c r="H79" s="520">
        <v>101.61022159942354</v>
      </c>
      <c r="I79" s="514">
        <v>3.9389554756352751E-4</v>
      </c>
      <c r="J79" s="514">
        <v>3.073520667121743E-3</v>
      </c>
    </row>
    <row r="80" spans="1:10" ht="12.75" customHeight="1">
      <c r="A80" s="508" t="s">
        <v>557</v>
      </c>
      <c r="B80" s="527" t="s">
        <v>553</v>
      </c>
      <c r="C80" s="509" t="s">
        <v>475</v>
      </c>
      <c r="D80" s="509" t="s">
        <v>473</v>
      </c>
      <c r="E80" s="517">
        <v>8168204.1399999997</v>
      </c>
      <c r="F80" s="518">
        <v>91.205999927421132</v>
      </c>
      <c r="G80" s="519">
        <v>8123425.5899999999</v>
      </c>
      <c r="H80" s="520">
        <v>90.38159611842741</v>
      </c>
      <c r="I80" s="514">
        <v>5.5122742867397267E-3</v>
      </c>
      <c r="J80" s="514">
        <v>9.1213681147377379E-3</v>
      </c>
    </row>
    <row r="81" spans="1:10" ht="12.75" customHeight="1">
      <c r="A81" s="508" t="s">
        <v>558</v>
      </c>
      <c r="B81" s="527" t="s">
        <v>553</v>
      </c>
      <c r="C81" s="509" t="s">
        <v>472</v>
      </c>
      <c r="D81" s="509" t="s">
        <v>473</v>
      </c>
      <c r="E81" s="517">
        <v>13972921.26</v>
      </c>
      <c r="F81" s="518">
        <v>47.586338791650427</v>
      </c>
      <c r="G81" s="519">
        <v>15152922.9</v>
      </c>
      <c r="H81" s="520">
        <v>49.034962340326288</v>
      </c>
      <c r="I81" s="514">
        <v>-7.7872872962351125E-2</v>
      </c>
      <c r="J81" s="514">
        <v>-2.9542666692016883E-2</v>
      </c>
    </row>
    <row r="82" spans="1:10" ht="12.75" customHeight="1">
      <c r="A82" s="508" t="s">
        <v>559</v>
      </c>
      <c r="B82" s="527" t="s">
        <v>553</v>
      </c>
      <c r="C82" s="509" t="s">
        <v>475</v>
      </c>
      <c r="D82" s="509" t="s">
        <v>473</v>
      </c>
      <c r="E82" s="517">
        <v>14901997.18</v>
      </c>
      <c r="F82" s="518">
        <v>136.03372437875814</v>
      </c>
      <c r="G82" s="519">
        <v>14965644.289999999</v>
      </c>
      <c r="H82" s="520">
        <v>133.66957317635237</v>
      </c>
      <c r="I82" s="514">
        <v>-4.2528813839660673E-3</v>
      </c>
      <c r="J82" s="514">
        <v>1.7686532142110689E-2</v>
      </c>
    </row>
    <row r="83" spans="1:10" ht="12.75" customHeight="1">
      <c r="A83" s="537" t="s">
        <v>480</v>
      </c>
      <c r="B83" s="527" t="s">
        <v>553</v>
      </c>
      <c r="C83" s="526" t="s">
        <v>475</v>
      </c>
      <c r="D83" s="526" t="s">
        <v>473</v>
      </c>
      <c r="E83" s="522">
        <v>11963965.460000001</v>
      </c>
      <c r="F83" s="523">
        <v>40.161815631525762</v>
      </c>
      <c r="G83" s="524">
        <v>11930712.1</v>
      </c>
      <c r="H83" s="525">
        <v>39.691980522976237</v>
      </c>
      <c r="I83" s="514">
        <v>2.7872066412533147E-3</v>
      </c>
      <c r="J83" s="514">
        <v>1.1837028597692534E-2</v>
      </c>
    </row>
    <row r="84" spans="1:10" ht="12.75" customHeight="1">
      <c r="A84" s="508" t="s">
        <v>560</v>
      </c>
      <c r="B84" s="527" t="s">
        <v>561</v>
      </c>
      <c r="C84" s="509" t="s">
        <v>475</v>
      </c>
      <c r="D84" s="509" t="s">
        <v>473</v>
      </c>
      <c r="E84" s="519">
        <v>0</v>
      </c>
      <c r="F84" s="520">
        <v>0</v>
      </c>
      <c r="G84" s="519">
        <v>0</v>
      </c>
      <c r="H84" s="520">
        <v>0</v>
      </c>
      <c r="I84" s="514"/>
      <c r="J84" s="514"/>
    </row>
    <row r="85" spans="1:10" ht="12.75" customHeight="1">
      <c r="A85" s="508" t="s">
        <v>562</v>
      </c>
      <c r="B85" s="527" t="s">
        <v>561</v>
      </c>
      <c r="C85" s="509" t="s">
        <v>475</v>
      </c>
      <c r="D85" s="509" t="s">
        <v>502</v>
      </c>
      <c r="E85" s="517">
        <v>12527497.33</v>
      </c>
      <c r="F85" s="518">
        <v>907.98241704992665</v>
      </c>
      <c r="G85" s="519">
        <v>12011381.060000001</v>
      </c>
      <c r="H85" s="520">
        <v>883.5272847497796</v>
      </c>
      <c r="I85" s="514">
        <v>4.2968936496299959E-2</v>
      </c>
      <c r="J85" s="514">
        <v>2.7678978026210999E-2</v>
      </c>
    </row>
    <row r="86" spans="1:10" ht="12.75" customHeight="1">
      <c r="A86" s="527" t="s">
        <v>563</v>
      </c>
      <c r="B86" s="527" t="s">
        <v>561</v>
      </c>
      <c r="C86" s="528" t="s">
        <v>475</v>
      </c>
      <c r="D86" s="528" t="s">
        <v>473</v>
      </c>
      <c r="E86" s="522">
        <v>8322852.3399999999</v>
      </c>
      <c r="F86" s="523">
        <v>771.45345233954708</v>
      </c>
      <c r="G86" s="524">
        <v>8331353.7400000002</v>
      </c>
      <c r="H86" s="525">
        <v>767.1709119484766</v>
      </c>
      <c r="I86" s="514">
        <v>-1.0204103997150105E-3</v>
      </c>
      <c r="J86" s="514">
        <v>5.5822507401819266E-3</v>
      </c>
    </row>
    <row r="87" spans="1:10" ht="12.75" customHeight="1">
      <c r="A87" s="508" t="s">
        <v>564</v>
      </c>
      <c r="B87" s="508" t="s">
        <v>561</v>
      </c>
      <c r="C87" s="509" t="s">
        <v>475</v>
      </c>
      <c r="D87" s="509" t="s">
        <v>473</v>
      </c>
      <c r="E87" s="517">
        <v>105549017.48</v>
      </c>
      <c r="F87" s="518">
        <v>35.642385587272585</v>
      </c>
      <c r="G87" s="519">
        <v>103341092.08</v>
      </c>
      <c r="H87" s="520">
        <v>34.856569398189578</v>
      </c>
      <c r="I87" s="514">
        <v>2.1365415785337127E-2</v>
      </c>
      <c r="J87" s="514">
        <v>2.2544277955357961E-2</v>
      </c>
    </row>
    <row r="88" spans="1:10" ht="12.75" customHeight="1">
      <c r="A88" s="508" t="s">
        <v>565</v>
      </c>
      <c r="B88" s="508" t="s">
        <v>561</v>
      </c>
      <c r="C88" s="509" t="s">
        <v>475</v>
      </c>
      <c r="D88" s="509" t="s">
        <v>473</v>
      </c>
      <c r="E88" s="519">
        <v>8887771.0199999996</v>
      </c>
      <c r="F88" s="520">
        <v>534.63751553897987</v>
      </c>
      <c r="G88" s="519">
        <v>8665770.6699999999</v>
      </c>
      <c r="H88" s="520">
        <v>521.30119897816724</v>
      </c>
      <c r="I88" s="514">
        <v>2.5618073504823036E-2</v>
      </c>
      <c r="J88" s="514">
        <v>2.5582746763203268E-2</v>
      </c>
    </row>
    <row r="89" spans="1:10" ht="12.75" customHeight="1">
      <c r="A89" s="508" t="s">
        <v>566</v>
      </c>
      <c r="B89" s="508" t="s">
        <v>561</v>
      </c>
      <c r="C89" s="509" t="s">
        <v>475</v>
      </c>
      <c r="D89" s="509" t="s">
        <v>482</v>
      </c>
      <c r="E89" s="517">
        <v>362971969.57999998</v>
      </c>
      <c r="F89" s="518">
        <v>128.67391918506362</v>
      </c>
      <c r="G89" s="519">
        <v>334868452.42000002</v>
      </c>
      <c r="H89" s="520">
        <v>128.27435242910971</v>
      </c>
      <c r="I89" s="514">
        <v>8.3924051241327069E-2</v>
      </c>
      <c r="J89" s="514">
        <v>3.1149387885214264E-3</v>
      </c>
    </row>
    <row r="90" spans="1:10" ht="12.75" customHeight="1">
      <c r="A90" s="508" t="s">
        <v>567</v>
      </c>
      <c r="B90" s="508" t="s">
        <v>561</v>
      </c>
      <c r="C90" s="509" t="s">
        <v>475</v>
      </c>
      <c r="D90" s="509" t="s">
        <v>476</v>
      </c>
      <c r="E90" s="517">
        <v>26094086.190000001</v>
      </c>
      <c r="F90" s="518">
        <v>92.45133259891702</v>
      </c>
      <c r="G90" s="519">
        <v>25973610.039999999</v>
      </c>
      <c r="H90" s="520">
        <v>91.238358871990499</v>
      </c>
      <c r="I90" s="514">
        <v>4.6384060519297776E-3</v>
      </c>
      <c r="J90" s="514">
        <v>1.3294558800957201E-2</v>
      </c>
    </row>
    <row r="91" spans="1:10" ht="12.75" customHeight="1">
      <c r="A91" s="508" t="s">
        <v>568</v>
      </c>
      <c r="B91" s="508" t="s">
        <v>569</v>
      </c>
      <c r="C91" s="509" t="s">
        <v>475</v>
      </c>
      <c r="D91" s="509" t="s">
        <v>502</v>
      </c>
      <c r="E91" s="517">
        <v>65231860.479999997</v>
      </c>
      <c r="F91" s="518">
        <v>1004.9003180256271</v>
      </c>
      <c r="G91" s="519">
        <v>66073173.920000002</v>
      </c>
      <c r="H91" s="520">
        <v>999.16832902929764</v>
      </c>
      <c r="I91" s="514">
        <v>-1.2733056247890451E-2</v>
      </c>
      <c r="J91" s="514">
        <v>5.7367600931648166E-3</v>
      </c>
    </row>
    <row r="92" spans="1:10" ht="12.75" customHeight="1">
      <c r="A92" s="508" t="s">
        <v>570</v>
      </c>
      <c r="B92" s="508" t="s">
        <v>569</v>
      </c>
      <c r="C92" s="509" t="s">
        <v>475</v>
      </c>
      <c r="D92" s="509" t="s">
        <v>482</v>
      </c>
      <c r="E92" s="517">
        <v>34644376.549999997</v>
      </c>
      <c r="F92" s="518">
        <v>733.11215138847695</v>
      </c>
      <c r="G92" s="519">
        <v>39596992.670000002</v>
      </c>
      <c r="H92" s="520">
        <v>758.06014862740949</v>
      </c>
      <c r="I92" s="514">
        <v>-0.12507556220935612</v>
      </c>
      <c r="J92" s="514">
        <v>-3.2910313626306475E-2</v>
      </c>
    </row>
    <row r="93" spans="1:10" ht="12.75" customHeight="1">
      <c r="A93" s="508" t="s">
        <v>571</v>
      </c>
      <c r="B93" s="508" t="s">
        <v>569</v>
      </c>
      <c r="C93" s="509" t="s">
        <v>475</v>
      </c>
      <c r="D93" s="509" t="s">
        <v>473</v>
      </c>
      <c r="E93" s="517">
        <v>197717533.11000001</v>
      </c>
      <c r="F93" s="518">
        <v>63.994730837663248</v>
      </c>
      <c r="G93" s="519">
        <v>195003276.06999999</v>
      </c>
      <c r="H93" s="520">
        <v>62.746659186021084</v>
      </c>
      <c r="I93" s="514">
        <v>1.3919033027043559E-2</v>
      </c>
      <c r="J93" s="514">
        <v>1.9890647053289134E-2</v>
      </c>
    </row>
    <row r="94" spans="1:10" ht="12.75" customHeight="1">
      <c r="A94" s="508" t="s">
        <v>572</v>
      </c>
      <c r="B94" s="508" t="s">
        <v>569</v>
      </c>
      <c r="C94" s="509" t="s">
        <v>475</v>
      </c>
      <c r="D94" s="509" t="s">
        <v>482</v>
      </c>
      <c r="E94" s="517">
        <v>376488317.16000003</v>
      </c>
      <c r="F94" s="518">
        <v>987.18719261783201</v>
      </c>
      <c r="G94" s="519">
        <v>372926407.30000001</v>
      </c>
      <c r="H94" s="520">
        <v>988.24527877381445</v>
      </c>
      <c r="I94" s="514">
        <v>9.5512406476880862E-3</v>
      </c>
      <c r="J94" s="514">
        <v>-1.0706716021909868E-3</v>
      </c>
    </row>
    <row r="95" spans="1:10" ht="12.75" customHeight="1">
      <c r="A95" s="508" t="s">
        <v>573</v>
      </c>
      <c r="B95" s="508" t="s">
        <v>569</v>
      </c>
      <c r="C95" s="509" t="s">
        <v>475</v>
      </c>
      <c r="D95" s="509" t="s">
        <v>476</v>
      </c>
      <c r="E95" s="517">
        <v>192340379.38</v>
      </c>
      <c r="F95" s="518">
        <v>92.527256337759979</v>
      </c>
      <c r="G95" s="519">
        <v>193460760.58000001</v>
      </c>
      <c r="H95" s="520">
        <v>91.57027405312158</v>
      </c>
      <c r="I95" s="514">
        <v>-5.7912581168454436E-3</v>
      </c>
      <c r="J95" s="514">
        <v>1.0450796336846535E-2</v>
      </c>
    </row>
    <row r="96" spans="1:10" ht="12.75" customHeight="1">
      <c r="A96" s="508" t="s">
        <v>574</v>
      </c>
      <c r="B96" s="508" t="s">
        <v>569</v>
      </c>
      <c r="C96" s="509" t="s">
        <v>475</v>
      </c>
      <c r="D96" s="509" t="s">
        <v>473</v>
      </c>
      <c r="E96" s="517">
        <v>114567031.87</v>
      </c>
      <c r="F96" s="518">
        <v>58.280276670621184</v>
      </c>
      <c r="G96" s="519">
        <v>115052695.77</v>
      </c>
      <c r="H96" s="520">
        <v>57.20206184572443</v>
      </c>
      <c r="I96" s="514">
        <v>-4.2212300785274826E-3</v>
      </c>
      <c r="J96" s="514">
        <v>1.8849230082033319E-2</v>
      </c>
    </row>
    <row r="97" spans="1:10" ht="12.75" customHeight="1">
      <c r="A97" s="508" t="s">
        <v>575</v>
      </c>
      <c r="B97" s="508" t="s">
        <v>569</v>
      </c>
      <c r="C97" s="509" t="s">
        <v>475</v>
      </c>
      <c r="D97" s="509" t="s">
        <v>482</v>
      </c>
      <c r="E97" s="517">
        <v>1312019728.22</v>
      </c>
      <c r="F97" s="518">
        <v>138.65914233505947</v>
      </c>
      <c r="G97" s="519">
        <v>1140195260.79</v>
      </c>
      <c r="H97" s="520">
        <v>138.3077333586649</v>
      </c>
      <c r="I97" s="514">
        <v>0.15069740538208265</v>
      </c>
      <c r="J97" s="514">
        <v>2.5407760496174436E-3</v>
      </c>
    </row>
    <row r="98" spans="1:10" ht="12.75" customHeight="1">
      <c r="A98" s="508" t="s">
        <v>576</v>
      </c>
      <c r="B98" s="508" t="s">
        <v>577</v>
      </c>
      <c r="C98" s="509" t="s">
        <v>475</v>
      </c>
      <c r="D98" s="509" t="s">
        <v>473</v>
      </c>
      <c r="E98" s="517">
        <v>9036358.1600000001</v>
      </c>
      <c r="F98" s="518">
        <v>662.83822297739289</v>
      </c>
      <c r="G98" s="519">
        <v>9127948.4900000002</v>
      </c>
      <c r="H98" s="520">
        <v>665.40969206323371</v>
      </c>
      <c r="I98" s="514">
        <v>-1.0034054212766486E-2</v>
      </c>
      <c r="J98" s="514">
        <v>-3.8644899773964125E-3</v>
      </c>
    </row>
    <row r="99" spans="1:10" ht="12.75" customHeight="1">
      <c r="A99" s="508" t="s">
        <v>578</v>
      </c>
      <c r="B99" s="508" t="s">
        <v>577</v>
      </c>
      <c r="C99" s="529" t="s">
        <v>475</v>
      </c>
      <c r="D99" s="529" t="s">
        <v>482</v>
      </c>
      <c r="E99" s="517">
        <v>6144036.6699999999</v>
      </c>
      <c r="F99" s="518">
        <v>82.683243397092042</v>
      </c>
      <c r="G99" s="519">
        <v>6276515.96</v>
      </c>
      <c r="H99" s="520">
        <v>84.375203489210207</v>
      </c>
      <c r="I99" s="514">
        <v>-2.1107138234696676E-2</v>
      </c>
      <c r="J99" s="514">
        <v>-2.0052811989182739E-2</v>
      </c>
    </row>
    <row r="100" spans="1:10" ht="12.75" customHeight="1">
      <c r="A100" s="508" t="s">
        <v>579</v>
      </c>
      <c r="B100" s="508" t="s">
        <v>577</v>
      </c>
      <c r="C100" s="529" t="s">
        <v>475</v>
      </c>
      <c r="D100" s="529" t="s">
        <v>473</v>
      </c>
      <c r="E100" s="517">
        <v>9104994.9700000007</v>
      </c>
      <c r="F100" s="518">
        <v>71.807656509130624</v>
      </c>
      <c r="G100" s="519">
        <v>9175048.2599999998</v>
      </c>
      <c r="H100" s="520">
        <v>72.386059740143082</v>
      </c>
      <c r="I100" s="514">
        <v>-7.6351958065884462E-3</v>
      </c>
      <c r="J100" s="514">
        <v>-7.9905334409533513E-3</v>
      </c>
    </row>
    <row r="101" spans="1:10" ht="12.75" customHeight="1">
      <c r="A101" s="508" t="s">
        <v>580</v>
      </c>
      <c r="B101" s="508" t="s">
        <v>581</v>
      </c>
      <c r="C101" s="529" t="s">
        <v>475</v>
      </c>
      <c r="D101" s="529" t="s">
        <v>476</v>
      </c>
      <c r="E101" s="517">
        <v>176082221.52000001</v>
      </c>
      <c r="F101" s="518">
        <v>966.49336102690472</v>
      </c>
      <c r="G101" s="519">
        <v>177808152.25999999</v>
      </c>
      <c r="H101" s="520">
        <v>953.19070803573766</v>
      </c>
      <c r="I101" s="514">
        <v>-9.7067019597405491E-3</v>
      </c>
      <c r="J101" s="514">
        <v>1.3955919711575948E-2</v>
      </c>
    </row>
    <row r="102" spans="1:10" ht="12.75" customHeight="1">
      <c r="A102" s="508" t="s">
        <v>582</v>
      </c>
      <c r="B102" s="508" t="s">
        <v>581</v>
      </c>
      <c r="C102" s="529" t="s">
        <v>475</v>
      </c>
      <c r="D102" s="529" t="s">
        <v>502</v>
      </c>
      <c r="E102" s="517">
        <v>140573249.38</v>
      </c>
      <c r="F102" s="518">
        <v>1354.786582960659</v>
      </c>
      <c r="G102" s="519">
        <v>150681964.53999999</v>
      </c>
      <c r="H102" s="520">
        <v>1344.0637915756802</v>
      </c>
      <c r="I102" s="514">
        <v>-6.7086430621340454E-2</v>
      </c>
      <c r="J102" s="514">
        <v>7.9778887372661256E-3</v>
      </c>
    </row>
    <row r="103" spans="1:10" ht="12.75" customHeight="1">
      <c r="A103" s="508" t="s">
        <v>583</v>
      </c>
      <c r="B103" s="508" t="s">
        <v>581</v>
      </c>
      <c r="C103" s="529" t="s">
        <v>475</v>
      </c>
      <c r="D103" s="529" t="s">
        <v>482</v>
      </c>
      <c r="E103" s="517">
        <v>966563264.16999996</v>
      </c>
      <c r="F103" s="518">
        <v>152.59637827159861</v>
      </c>
      <c r="G103" s="519">
        <v>851029032.79999995</v>
      </c>
      <c r="H103" s="520">
        <v>152.21220066422759</v>
      </c>
      <c r="I103" s="514">
        <v>0.13575827253492978</v>
      </c>
      <c r="J103" s="514">
        <v>2.5239606660605318E-3</v>
      </c>
    </row>
    <row r="104" spans="1:10" ht="12.75" customHeight="1">
      <c r="A104" s="508" t="s">
        <v>584</v>
      </c>
      <c r="B104" s="508" t="s">
        <v>581</v>
      </c>
      <c r="C104" s="529" t="s">
        <v>475</v>
      </c>
      <c r="D104" s="529" t="s">
        <v>473</v>
      </c>
      <c r="E104" s="517">
        <v>95131250.530000001</v>
      </c>
      <c r="F104" s="518">
        <v>334.33461501896591</v>
      </c>
      <c r="G104" s="519">
        <v>97732935.989999995</v>
      </c>
      <c r="H104" s="520">
        <v>328.77781468088261</v>
      </c>
      <c r="I104" s="514">
        <v>-2.6620355089569725E-2</v>
      </c>
      <c r="J104" s="514">
        <v>1.6901384734480329E-2</v>
      </c>
    </row>
    <row r="105" spans="1:10" ht="12.75" customHeight="1">
      <c r="A105" s="508" t="s">
        <v>585</v>
      </c>
      <c r="B105" s="508" t="s">
        <v>581</v>
      </c>
      <c r="C105" s="529" t="s">
        <v>475</v>
      </c>
      <c r="D105" s="529" t="s">
        <v>482</v>
      </c>
      <c r="E105" s="517">
        <v>144681516.15000001</v>
      </c>
      <c r="F105" s="518">
        <v>767.02229999336384</v>
      </c>
      <c r="G105" s="519">
        <v>139422312.55000001</v>
      </c>
      <c r="H105" s="520">
        <v>768.48702368732938</v>
      </c>
      <c r="I105" s="514">
        <v>3.7721391245134628E-2</v>
      </c>
      <c r="J105" s="514">
        <v>-1.9059836390438178E-3</v>
      </c>
    </row>
    <row r="106" spans="1:10" ht="12.75" customHeight="1">
      <c r="A106" s="508" t="s">
        <v>586</v>
      </c>
      <c r="B106" s="508" t="s">
        <v>581</v>
      </c>
      <c r="C106" s="529" t="s">
        <v>475</v>
      </c>
      <c r="D106" s="529" t="s">
        <v>476</v>
      </c>
      <c r="E106" s="517">
        <v>28333384.66</v>
      </c>
      <c r="F106" s="518">
        <v>767.11805408609473</v>
      </c>
      <c r="G106" s="519">
        <v>28974751.98</v>
      </c>
      <c r="H106" s="520">
        <v>766.48785518101306</v>
      </c>
      <c r="I106" s="514">
        <v>-2.2135386023069636E-2</v>
      </c>
      <c r="J106" s="514">
        <v>8.2219033324770763E-4</v>
      </c>
    </row>
    <row r="107" spans="1:10" ht="12.75" customHeight="1">
      <c r="A107" s="508" t="s">
        <v>742</v>
      </c>
      <c r="B107" s="508" t="s">
        <v>581</v>
      </c>
      <c r="C107" s="529" t="s">
        <v>475</v>
      </c>
      <c r="D107" s="529" t="s">
        <v>473</v>
      </c>
      <c r="E107" s="517">
        <v>16842494</v>
      </c>
      <c r="F107" s="518">
        <v>752.07463383686718</v>
      </c>
      <c r="G107" s="519">
        <v>16737861.73</v>
      </c>
      <c r="H107" s="520">
        <v>743.58770499514742</v>
      </c>
      <c r="I107" s="514">
        <v>6.2512327851569349E-3</v>
      </c>
      <c r="J107" s="514">
        <v>1.1413487319259952E-2</v>
      </c>
    </row>
    <row r="108" spans="1:10" ht="12.75" customHeight="1">
      <c r="A108" s="508" t="s">
        <v>587</v>
      </c>
      <c r="B108" s="508" t="s">
        <v>581</v>
      </c>
      <c r="C108" s="529" t="s">
        <v>475</v>
      </c>
      <c r="D108" s="529" t="s">
        <v>473</v>
      </c>
      <c r="E108" s="517">
        <v>32050717.420000002</v>
      </c>
      <c r="F108" s="518">
        <v>839.78158935759302</v>
      </c>
      <c r="G108" s="519">
        <v>31180532.07</v>
      </c>
      <c r="H108" s="520">
        <v>841.25732189967039</v>
      </c>
      <c r="I108" s="514">
        <v>2.790796988474864E-2</v>
      </c>
      <c r="J108" s="514">
        <v>-1.7541987494920086E-3</v>
      </c>
    </row>
    <row r="109" spans="1:10" ht="12.75" customHeight="1">
      <c r="A109" s="508" t="s">
        <v>588</v>
      </c>
      <c r="B109" s="508" t="s">
        <v>581</v>
      </c>
      <c r="C109" s="529" t="s">
        <v>472</v>
      </c>
      <c r="D109" s="529" t="s">
        <v>476</v>
      </c>
      <c r="E109" s="517">
        <v>12570661.800000001</v>
      </c>
      <c r="F109" s="518">
        <v>406.52882221043228</v>
      </c>
      <c r="G109" s="519">
        <v>12132123.48</v>
      </c>
      <c r="H109" s="520">
        <v>392.34671552741406</v>
      </c>
      <c r="I109" s="514">
        <v>3.6146872451713552E-2</v>
      </c>
      <c r="J109" s="514">
        <v>3.6146872451713552E-2</v>
      </c>
    </row>
    <row r="110" spans="1:10" ht="12.75" customHeight="1">
      <c r="A110" s="508" t="s">
        <v>970</v>
      </c>
      <c r="B110" s="508" t="s">
        <v>837</v>
      </c>
      <c r="C110" s="529" t="s">
        <v>475</v>
      </c>
      <c r="D110" s="529" t="s">
        <v>476</v>
      </c>
      <c r="E110" s="538"/>
      <c r="F110" s="539"/>
      <c r="G110" s="560">
        <v>1005274.57</v>
      </c>
      <c r="H110" s="561">
        <v>107.42501527155804</v>
      </c>
      <c r="I110" s="514"/>
      <c r="J110" s="514"/>
    </row>
    <row r="111" spans="1:10" ht="12.75" customHeight="1">
      <c r="A111" s="508" t="s">
        <v>971</v>
      </c>
      <c r="B111" s="508" t="s">
        <v>837</v>
      </c>
      <c r="C111" s="529" t="s">
        <v>475</v>
      </c>
      <c r="D111" s="529" t="s">
        <v>482</v>
      </c>
      <c r="E111" s="538"/>
      <c r="F111" s="539"/>
      <c r="G111" s="519">
        <v>221768.93</v>
      </c>
      <c r="H111" s="520">
        <v>214.38091352017631</v>
      </c>
      <c r="I111" s="514"/>
      <c r="J111" s="514"/>
    </row>
    <row r="112" spans="1:10" ht="12.75" customHeight="1">
      <c r="A112" s="508" t="s">
        <v>972</v>
      </c>
      <c r="B112" s="508" t="s">
        <v>837</v>
      </c>
      <c r="C112" s="529" t="s">
        <v>475</v>
      </c>
      <c r="D112" s="529" t="s">
        <v>473</v>
      </c>
      <c r="E112" s="538"/>
      <c r="F112" s="539"/>
      <c r="G112" s="519">
        <v>1960569.95</v>
      </c>
      <c r="H112" s="520">
        <v>25.592809453304238</v>
      </c>
      <c r="I112" s="514"/>
      <c r="J112" s="514"/>
    </row>
    <row r="113" spans="1:10" ht="12.75" customHeight="1">
      <c r="A113" s="508" t="s">
        <v>589</v>
      </c>
      <c r="B113" s="508" t="s">
        <v>590</v>
      </c>
      <c r="C113" s="529" t="s">
        <v>475</v>
      </c>
      <c r="D113" s="529" t="s">
        <v>482</v>
      </c>
      <c r="E113" s="517">
        <v>219729030.69</v>
      </c>
      <c r="F113" s="518">
        <v>121.98007455957445</v>
      </c>
      <c r="G113" s="519">
        <v>244594465.97999999</v>
      </c>
      <c r="H113" s="520">
        <v>121.68264447683885</v>
      </c>
      <c r="I113" s="514">
        <v>-0.10165984414395213</v>
      </c>
      <c r="J113" s="514">
        <v>2.4443098193203117E-3</v>
      </c>
    </row>
    <row r="114" spans="1:10" ht="12.75" customHeight="1">
      <c r="A114" s="508" t="s">
        <v>591</v>
      </c>
      <c r="B114" s="508" t="s">
        <v>590</v>
      </c>
      <c r="C114" s="529" t="s">
        <v>475</v>
      </c>
      <c r="D114" s="529" t="s">
        <v>473</v>
      </c>
      <c r="E114" s="522">
        <v>5610329.1699999999</v>
      </c>
      <c r="F114" s="523">
        <v>90.079609678954682</v>
      </c>
      <c r="G114" s="524">
        <v>5416917.3499999996</v>
      </c>
      <c r="H114" s="525">
        <v>86.602039040868405</v>
      </c>
      <c r="I114" s="514">
        <v>3.5705145104346192E-2</v>
      </c>
      <c r="J114" s="514">
        <v>4.0155759340090968E-2</v>
      </c>
    </row>
    <row r="115" spans="1:10" ht="12.75" customHeight="1">
      <c r="A115" s="508" t="s">
        <v>592</v>
      </c>
      <c r="B115" s="508" t="s">
        <v>590</v>
      </c>
      <c r="C115" s="529" t="s">
        <v>475</v>
      </c>
      <c r="D115" s="529" t="s">
        <v>476</v>
      </c>
      <c r="E115" s="517">
        <v>22227489.309999999</v>
      </c>
      <c r="F115" s="518">
        <v>709.9138835638978</v>
      </c>
      <c r="G115" s="519">
        <v>22142397.57</v>
      </c>
      <c r="H115" s="520">
        <v>707.26259916331458</v>
      </c>
      <c r="I115" s="514">
        <v>3.8429325338862341E-3</v>
      </c>
      <c r="J115" s="514">
        <v>3.7486563034998532E-3</v>
      </c>
    </row>
    <row r="116" spans="1:10" ht="12.75" customHeight="1">
      <c r="A116" s="508" t="s">
        <v>593</v>
      </c>
      <c r="B116" s="508" t="s">
        <v>594</v>
      </c>
      <c r="C116" s="529" t="s">
        <v>475</v>
      </c>
      <c r="D116" s="529" t="s">
        <v>473</v>
      </c>
      <c r="E116" s="517">
        <v>298449579.17000002</v>
      </c>
      <c r="F116" s="518">
        <v>88.045407046674597</v>
      </c>
      <c r="G116" s="519">
        <v>307341714.56999999</v>
      </c>
      <c r="H116" s="520">
        <v>88.725352031762554</v>
      </c>
      <c r="I116" s="514">
        <v>-2.8932406433799351E-2</v>
      </c>
      <c r="J116" s="514">
        <v>-7.6634802738742014E-3</v>
      </c>
    </row>
    <row r="117" spans="1:10" ht="12.75" customHeight="1">
      <c r="A117" s="508" t="s">
        <v>595</v>
      </c>
      <c r="B117" s="508" t="s">
        <v>594</v>
      </c>
      <c r="C117" s="529" t="s">
        <v>475</v>
      </c>
      <c r="D117" s="529" t="s">
        <v>502</v>
      </c>
      <c r="E117" s="517">
        <v>163794596.05000001</v>
      </c>
      <c r="F117" s="518">
        <v>1298.3087745661321</v>
      </c>
      <c r="G117" s="519">
        <v>177114214.31999999</v>
      </c>
      <c r="H117" s="520">
        <v>1313.6930668607206</v>
      </c>
      <c r="I117" s="514">
        <v>-7.5203553374518228E-2</v>
      </c>
      <c r="J117" s="514">
        <v>-1.1710720473962488E-2</v>
      </c>
    </row>
    <row r="118" spans="1:10" ht="12.75" customHeight="1">
      <c r="A118" s="508" t="s">
        <v>596</v>
      </c>
      <c r="B118" s="508" t="s">
        <v>594</v>
      </c>
      <c r="C118" s="529" t="s">
        <v>475</v>
      </c>
      <c r="D118" s="529" t="s">
        <v>473</v>
      </c>
      <c r="E118" s="517">
        <v>109651476.28</v>
      </c>
      <c r="F118" s="518">
        <v>684.38185659156954</v>
      </c>
      <c r="G118" s="519">
        <v>108883961.86</v>
      </c>
      <c r="H118" s="520">
        <v>677.5306689077629</v>
      </c>
      <c r="I118" s="514">
        <v>7.0489207674757637E-3</v>
      </c>
      <c r="J118" s="514">
        <v>1.0111996398408651E-2</v>
      </c>
    </row>
    <row r="119" spans="1:10" ht="12.75" customHeight="1">
      <c r="A119" s="508" t="s">
        <v>597</v>
      </c>
      <c r="B119" s="508" t="s">
        <v>594</v>
      </c>
      <c r="C119" s="529" t="s">
        <v>475</v>
      </c>
      <c r="D119" s="529" t="s">
        <v>473</v>
      </c>
      <c r="E119" s="517">
        <v>236794130.97999999</v>
      </c>
      <c r="F119" s="518">
        <v>823.42165136575932</v>
      </c>
      <c r="G119" s="519">
        <v>236465902.31999999</v>
      </c>
      <c r="H119" s="520">
        <v>821.62086302018702</v>
      </c>
      <c r="I119" s="514">
        <v>1.3880591526291841E-3</v>
      </c>
      <c r="J119" s="514">
        <v>2.1917509968683024E-3</v>
      </c>
    </row>
    <row r="120" spans="1:10" ht="12.75" customHeight="1">
      <c r="A120" s="507" t="s">
        <v>598</v>
      </c>
      <c r="B120" s="508" t="s">
        <v>594</v>
      </c>
      <c r="C120" s="529" t="s">
        <v>475</v>
      </c>
      <c r="D120" s="529" t="s">
        <v>482</v>
      </c>
      <c r="E120" s="517">
        <v>149986559.84</v>
      </c>
      <c r="F120" s="518">
        <v>1085.7123204609375</v>
      </c>
      <c r="G120" s="519">
        <v>137269770.19</v>
      </c>
      <c r="H120" s="520">
        <v>1088.187645698488</v>
      </c>
      <c r="I120" s="514">
        <v>9.2640860638130595E-2</v>
      </c>
      <c r="J120" s="514">
        <v>-2.2747227900770106E-3</v>
      </c>
    </row>
    <row r="121" spans="1:10" ht="12.75" customHeight="1">
      <c r="A121" s="508" t="s">
        <v>599</v>
      </c>
      <c r="B121" s="508" t="s">
        <v>594</v>
      </c>
      <c r="C121" s="529" t="s">
        <v>475</v>
      </c>
      <c r="D121" s="529" t="s">
        <v>476</v>
      </c>
      <c r="E121" s="517">
        <v>462260428.63</v>
      </c>
      <c r="F121" s="518">
        <v>978.50756594193103</v>
      </c>
      <c r="G121" s="519">
        <v>474642967.13999999</v>
      </c>
      <c r="H121" s="520">
        <v>992.09907706141598</v>
      </c>
      <c r="I121" s="514">
        <v>-2.6088111206223008E-2</v>
      </c>
      <c r="J121" s="514">
        <v>-1.3699751802756288E-2</v>
      </c>
    </row>
    <row r="122" spans="1:10" ht="12.75" customHeight="1">
      <c r="A122" s="508" t="s">
        <v>600</v>
      </c>
      <c r="B122" s="508" t="s">
        <v>594</v>
      </c>
      <c r="C122" s="529" t="s">
        <v>475</v>
      </c>
      <c r="D122" s="529" t="s">
        <v>482</v>
      </c>
      <c r="E122" s="517">
        <v>2646553191.6999998</v>
      </c>
      <c r="F122" s="518">
        <v>170.47138472476837</v>
      </c>
      <c r="G122" s="519">
        <v>2585224112.7199998</v>
      </c>
      <c r="H122" s="520">
        <v>170.2160788254223</v>
      </c>
      <c r="I122" s="514">
        <v>2.3722925481873824E-2</v>
      </c>
      <c r="J122" s="514">
        <v>1.4998929660923199E-3</v>
      </c>
    </row>
    <row r="123" spans="1:10" ht="12.75" customHeight="1">
      <c r="A123" s="508" t="s">
        <v>601</v>
      </c>
      <c r="B123" s="508" t="s">
        <v>594</v>
      </c>
      <c r="C123" s="529" t="s">
        <v>472</v>
      </c>
      <c r="D123" s="529" t="s">
        <v>473</v>
      </c>
      <c r="E123" s="517">
        <v>79410384.730000004</v>
      </c>
      <c r="F123" s="518">
        <v>56.005509720734928</v>
      </c>
      <c r="G123" s="519">
        <v>79798386.920000002</v>
      </c>
      <c r="H123" s="520">
        <v>56.279154792441808</v>
      </c>
      <c r="I123" s="514">
        <v>-4.8622811184012571E-3</v>
      </c>
      <c r="J123" s="514">
        <v>-4.8622811184013681E-3</v>
      </c>
    </row>
    <row r="124" spans="1:10" ht="12.75" customHeight="1">
      <c r="A124" s="508" t="s">
        <v>602</v>
      </c>
      <c r="B124" s="508" t="s">
        <v>594</v>
      </c>
      <c r="C124" s="529" t="s">
        <v>475</v>
      </c>
      <c r="D124" s="529" t="s">
        <v>473</v>
      </c>
      <c r="E124" s="517">
        <v>97749561.170000002</v>
      </c>
      <c r="F124" s="518">
        <v>993.21694475341826</v>
      </c>
      <c r="G124" s="519">
        <v>99648992.950000003</v>
      </c>
      <c r="H124" s="520">
        <v>992.98588092339753</v>
      </c>
      <c r="I124" s="514">
        <v>-1.9061224040197389E-2</v>
      </c>
      <c r="J124" s="514">
        <v>2.3269598738484554E-4</v>
      </c>
    </row>
    <row r="125" spans="1:10" ht="18.75" customHeight="1">
      <c r="A125" s="372" t="s">
        <v>604</v>
      </c>
      <c r="B125" s="366"/>
      <c r="C125" s="367"/>
      <c r="D125" s="367"/>
      <c r="E125" s="368">
        <f>SUM(E10:E124)</f>
        <v>12397140643.550001</v>
      </c>
      <c r="F125" s="368"/>
      <c r="G125" s="368">
        <f>SUM(G10:G124)</f>
        <v>11864359949.079998</v>
      </c>
      <c r="H125" s="369"/>
      <c r="I125" s="370">
        <v>4.4905978641630595E-2</v>
      </c>
      <c r="J125" s="371"/>
    </row>
    <row r="126" spans="1:10" ht="12.75" customHeight="1">
      <c r="A126" s="130" t="s">
        <v>603</v>
      </c>
    </row>
    <row r="127" spans="1:10" ht="12.75" customHeight="1"/>
    <row r="128" spans="1:10" ht="12.75" customHeight="1">
      <c r="A128" s="504" t="s">
        <v>760</v>
      </c>
    </row>
    <row r="129" spans="1:9" ht="12.75" customHeight="1">
      <c r="A129" s="505" t="s">
        <v>761</v>
      </c>
    </row>
    <row r="130" spans="1:9" ht="12.75" customHeight="1">
      <c r="A130" s="505" t="s">
        <v>762</v>
      </c>
    </row>
    <row r="131" spans="1:9" ht="12.75" customHeight="1"/>
    <row r="132" spans="1:9" ht="12.75" customHeight="1">
      <c r="A132" s="250" t="s">
        <v>1176</v>
      </c>
    </row>
    <row r="133" spans="1:9" ht="12.75" customHeight="1">
      <c r="A133" s="574" t="s">
        <v>1177</v>
      </c>
    </row>
    <row r="134" spans="1:9" ht="12.75" customHeight="1">
      <c r="A134" s="542"/>
      <c r="B134" s="540"/>
      <c r="C134" s="540"/>
      <c r="D134" s="540"/>
      <c r="E134" s="540"/>
      <c r="F134" s="540"/>
      <c r="G134" s="540"/>
      <c r="H134" s="540"/>
      <c r="I134" s="540"/>
    </row>
    <row r="135" spans="1:9" ht="12.75" customHeight="1">
      <c r="A135" s="250" t="s">
        <v>968</v>
      </c>
      <c r="B135" s="541"/>
      <c r="C135" s="541"/>
      <c r="D135" s="541"/>
      <c r="E135" s="541"/>
      <c r="F135" s="541"/>
      <c r="G135" s="541"/>
      <c r="H135" s="541"/>
      <c r="I135" s="541"/>
    </row>
    <row r="136" spans="1:9" ht="12.75" customHeight="1">
      <c r="A136" s="574" t="s">
        <v>840</v>
      </c>
    </row>
    <row r="137" spans="1:9" ht="12.75" customHeight="1"/>
    <row r="138" spans="1:9" ht="12.75" customHeight="1">
      <c r="A138" s="496" t="s">
        <v>730</v>
      </c>
    </row>
    <row r="139" spans="1:9" ht="12.75" customHeight="1"/>
    <row r="140" spans="1:9" ht="12.75" customHeight="1"/>
    <row r="141" spans="1:9" ht="12.75" customHeight="1"/>
    <row r="142" spans="1:9" ht="12.75" customHeight="1"/>
    <row r="143" spans="1:9" ht="12.75" customHeight="1"/>
    <row r="144" spans="1:9" ht="12.75" customHeight="1"/>
    <row r="145" spans="1:1" ht="12.75" customHeight="1">
      <c r="A145" s="542"/>
    </row>
    <row r="146" spans="1:1" ht="12.75" customHeight="1">
      <c r="A146" s="542"/>
    </row>
    <row r="147" spans="1:1" ht="12.75" customHeight="1"/>
    <row r="148" spans="1:1" ht="12.75" customHeight="1"/>
    <row r="149" spans="1:1" ht="12.75" customHeight="1"/>
    <row r="150" spans="1:1" ht="12.75" customHeight="1">
      <c r="A150" s="542"/>
    </row>
    <row r="151" spans="1:1" ht="12.75" customHeight="1">
      <c r="A151" s="542"/>
    </row>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c r="J191" s="280" t="s">
        <v>1154</v>
      </c>
    </row>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7">
    <mergeCell ref="E7:F7"/>
    <mergeCell ref="G7:H7"/>
    <mergeCell ref="I7:J7"/>
    <mergeCell ref="E5:F5"/>
    <mergeCell ref="E6:F6"/>
    <mergeCell ref="G5:H5"/>
    <mergeCell ref="G6:H6"/>
  </mergeCells>
  <hyperlinks>
    <hyperlink ref="A138"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5"/>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1216</v>
      </c>
      <c r="G1" s="26" t="str">
        <f>Naslovnica!A20</f>
        <v>Rujan 2012.</v>
      </c>
    </row>
    <row r="2" spans="1:8" ht="12.75" customHeight="1">
      <c r="A2" s="27" t="s">
        <v>1217</v>
      </c>
      <c r="G2" s="31" t="str">
        <f>Naslovnica!A24</f>
        <v>September 2012</v>
      </c>
    </row>
    <row r="3" spans="1:8" ht="12.75" customHeight="1"/>
    <row r="4" spans="1:8" ht="57.75" customHeight="1">
      <c r="A4" s="673" t="s">
        <v>605</v>
      </c>
      <c r="B4" s="673" t="s">
        <v>606</v>
      </c>
      <c r="C4" s="673" t="s">
        <v>607</v>
      </c>
      <c r="D4" s="673"/>
      <c r="E4" s="673" t="s">
        <v>608</v>
      </c>
      <c r="F4" s="730"/>
      <c r="G4" s="673" t="s">
        <v>852</v>
      </c>
    </row>
    <row r="5" spans="1:8" ht="32.25" customHeight="1">
      <c r="A5" s="673"/>
      <c r="B5" s="713"/>
      <c r="C5" s="376" t="s">
        <v>609</v>
      </c>
      <c r="D5" s="376" t="s">
        <v>610</v>
      </c>
      <c r="E5" s="376" t="s">
        <v>609</v>
      </c>
      <c r="F5" s="376" t="s">
        <v>610</v>
      </c>
      <c r="G5" s="673"/>
    </row>
    <row r="6" spans="1:8" ht="12.75" customHeight="1">
      <c r="A6" s="593" t="s">
        <v>973</v>
      </c>
      <c r="B6" s="593" t="s">
        <v>481</v>
      </c>
      <c r="C6" s="594">
        <v>84.856798182127733</v>
      </c>
      <c r="D6" s="595">
        <v>41128</v>
      </c>
      <c r="E6" s="594">
        <v>81.590067489637775</v>
      </c>
      <c r="F6" s="595">
        <v>40836</v>
      </c>
      <c r="G6" s="594">
        <v>84.542834815469774</v>
      </c>
      <c r="H6" s="558"/>
    </row>
    <row r="7" spans="1:8" ht="12.75" customHeight="1">
      <c r="A7" s="593" t="s">
        <v>484</v>
      </c>
      <c r="B7" s="593" t="s">
        <v>481</v>
      </c>
      <c r="C7" s="594">
        <v>7833.6967711052812</v>
      </c>
      <c r="D7" s="595">
        <v>40818</v>
      </c>
      <c r="E7" s="594">
        <v>6095.5580071321256</v>
      </c>
      <c r="F7" s="595">
        <v>40867</v>
      </c>
      <c r="G7" s="594">
        <v>7431.6191791589208</v>
      </c>
    </row>
    <row r="8" spans="1:8" ht="12.75" customHeight="1">
      <c r="A8" s="593" t="s">
        <v>743</v>
      </c>
      <c r="B8" s="593" t="s">
        <v>481</v>
      </c>
      <c r="C8" s="594">
        <v>68.279507957522966</v>
      </c>
      <c r="D8" s="596">
        <v>40818</v>
      </c>
      <c r="E8" s="594">
        <v>58.721689170783158</v>
      </c>
      <c r="F8" s="595">
        <v>41087</v>
      </c>
      <c r="G8" s="594">
        <v>60.371462655346072</v>
      </c>
    </row>
    <row r="9" spans="1:8" ht="12.75" customHeight="1">
      <c r="A9" s="593" t="s">
        <v>974</v>
      </c>
      <c r="B9" s="593" t="s">
        <v>487</v>
      </c>
      <c r="C9" s="594">
        <v>114.4984990163754</v>
      </c>
      <c r="D9" s="596">
        <v>41182</v>
      </c>
      <c r="E9" s="594">
        <v>110.67902016502929</v>
      </c>
      <c r="F9" s="595">
        <v>40818</v>
      </c>
      <c r="G9" s="594">
        <v>114.4984990163754</v>
      </c>
    </row>
    <row r="10" spans="1:8" ht="12.75" customHeight="1">
      <c r="A10" s="593" t="s">
        <v>488</v>
      </c>
      <c r="B10" s="593" t="s">
        <v>487</v>
      </c>
      <c r="C10" s="594">
        <v>799.96260675773954</v>
      </c>
      <c r="D10" s="596">
        <v>41018</v>
      </c>
      <c r="E10" s="594">
        <v>749.62686418161104</v>
      </c>
      <c r="F10" s="595">
        <v>40924</v>
      </c>
      <c r="G10" s="594">
        <v>793.53627930342827</v>
      </c>
    </row>
    <row r="11" spans="1:8" ht="12.75" customHeight="1">
      <c r="A11" s="593" t="s">
        <v>975</v>
      </c>
      <c r="B11" s="593" t="s">
        <v>487</v>
      </c>
      <c r="C11" s="594">
        <v>118.72443318463212</v>
      </c>
      <c r="D11" s="596">
        <v>41180</v>
      </c>
      <c r="E11" s="594">
        <v>109.22704211319621</v>
      </c>
      <c r="F11" s="595">
        <v>40924</v>
      </c>
      <c r="G11" s="594">
        <v>118.70493587756012</v>
      </c>
    </row>
    <row r="12" spans="1:8" ht="12.75" customHeight="1">
      <c r="A12" s="593" t="s">
        <v>976</v>
      </c>
      <c r="B12" s="593" t="s">
        <v>491</v>
      </c>
      <c r="C12" s="594">
        <v>81.425844935092499</v>
      </c>
      <c r="D12" s="596">
        <v>41018</v>
      </c>
      <c r="E12" s="594">
        <v>70.34726989636755</v>
      </c>
      <c r="F12" s="595">
        <v>40932</v>
      </c>
      <c r="G12" s="594">
        <v>75.616124397415291</v>
      </c>
    </row>
    <row r="13" spans="1:8" ht="12.75" customHeight="1">
      <c r="A13" s="593" t="s">
        <v>492</v>
      </c>
      <c r="B13" s="593" t="s">
        <v>491</v>
      </c>
      <c r="C13" s="594">
        <v>100.23610101055996</v>
      </c>
      <c r="D13" s="596">
        <v>41015</v>
      </c>
      <c r="E13" s="594">
        <v>0</v>
      </c>
      <c r="F13" s="595">
        <v>40980</v>
      </c>
      <c r="G13" s="594">
        <v>99.261692537269596</v>
      </c>
    </row>
    <row r="14" spans="1:8" ht="12.75" customHeight="1">
      <c r="A14" s="593" t="s">
        <v>493</v>
      </c>
      <c r="B14" s="593" t="s">
        <v>491</v>
      </c>
      <c r="C14" s="594">
        <v>102.80751823572535</v>
      </c>
      <c r="D14" s="596">
        <v>41005</v>
      </c>
      <c r="E14" s="594">
        <v>83.436718158828285</v>
      </c>
      <c r="F14" s="595">
        <v>40932</v>
      </c>
      <c r="G14" s="594">
        <v>92.332418491578522</v>
      </c>
    </row>
    <row r="15" spans="1:8" ht="12.75" customHeight="1">
      <c r="A15" s="593" t="s">
        <v>763</v>
      </c>
      <c r="B15" s="593" t="s">
        <v>739</v>
      </c>
      <c r="C15" s="594">
        <v>104.02224942826156</v>
      </c>
      <c r="D15" s="596">
        <v>41182</v>
      </c>
      <c r="E15" s="594">
        <v>101.31949546154304</v>
      </c>
      <c r="F15" s="595">
        <v>40818</v>
      </c>
      <c r="G15" s="594">
        <v>104.02224942826156</v>
      </c>
    </row>
    <row r="16" spans="1:8" ht="12.75" customHeight="1">
      <c r="A16" s="593" t="s">
        <v>977</v>
      </c>
      <c r="B16" s="593" t="s">
        <v>495</v>
      </c>
      <c r="C16" s="594">
        <v>5.3206973311696402</v>
      </c>
      <c r="D16" s="596">
        <v>40844</v>
      </c>
      <c r="E16" s="594">
        <v>4.6003792283215299</v>
      </c>
      <c r="F16" s="595">
        <v>41065</v>
      </c>
      <c r="G16" s="594">
        <v>4.65211874021736</v>
      </c>
    </row>
    <row r="17" spans="1:7" ht="12.75" customHeight="1">
      <c r="A17" s="593" t="s">
        <v>978</v>
      </c>
      <c r="B17" s="593" t="s">
        <v>495</v>
      </c>
      <c r="C17" s="594">
        <v>46.566094526087632</v>
      </c>
      <c r="D17" s="596">
        <v>40843</v>
      </c>
      <c r="E17" s="594">
        <v>39.415046212669388</v>
      </c>
      <c r="F17" s="595">
        <v>41168</v>
      </c>
      <c r="G17" s="594">
        <v>39.922786086218601</v>
      </c>
    </row>
    <row r="18" spans="1:7" ht="12.75" customHeight="1">
      <c r="A18" s="593" t="s">
        <v>979</v>
      </c>
      <c r="B18" s="593" t="s">
        <v>498</v>
      </c>
      <c r="C18" s="594">
        <v>595.44246062761499</v>
      </c>
      <c r="D18" s="596">
        <v>40818</v>
      </c>
      <c r="E18" s="594">
        <v>491.17392881045134</v>
      </c>
      <c r="F18" s="595">
        <v>41115</v>
      </c>
      <c r="G18" s="594">
        <v>500.7457261722713</v>
      </c>
    </row>
    <row r="19" spans="1:7" ht="12.75" customHeight="1">
      <c r="A19" s="593" t="s">
        <v>980</v>
      </c>
      <c r="B19" s="593" t="s">
        <v>498</v>
      </c>
      <c r="C19" s="594">
        <v>850.28969549473618</v>
      </c>
      <c r="D19" s="596">
        <v>40818</v>
      </c>
      <c r="E19" s="594">
        <v>768.23845213516915</v>
      </c>
      <c r="F19" s="595">
        <v>41115</v>
      </c>
      <c r="G19" s="594">
        <v>801.18470925966653</v>
      </c>
    </row>
    <row r="20" spans="1:7" ht="12.75" customHeight="1">
      <c r="A20" s="593" t="s">
        <v>981</v>
      </c>
      <c r="B20" s="593" t="s">
        <v>498</v>
      </c>
      <c r="C20" s="594">
        <v>1041.3126367200646</v>
      </c>
      <c r="D20" s="596">
        <v>41182</v>
      </c>
      <c r="E20" s="594">
        <v>986.46195885827296</v>
      </c>
      <c r="F20" s="595">
        <v>40872</v>
      </c>
      <c r="G20" s="594">
        <v>1041.3126367200646</v>
      </c>
    </row>
    <row r="21" spans="1:7" ht="12.75" customHeight="1">
      <c r="A21" s="593" t="s">
        <v>982</v>
      </c>
      <c r="B21" s="593" t="s">
        <v>498</v>
      </c>
      <c r="C21" s="594">
        <v>869.72381163415844</v>
      </c>
      <c r="D21" s="596">
        <v>40847</v>
      </c>
      <c r="E21" s="594">
        <v>781.09852836303571</v>
      </c>
      <c r="F21" s="595">
        <v>41121</v>
      </c>
      <c r="G21" s="594">
        <v>819.45892519943538</v>
      </c>
    </row>
    <row r="22" spans="1:7" ht="12.75" customHeight="1">
      <c r="A22" s="593" t="s">
        <v>983</v>
      </c>
      <c r="B22" s="593" t="s">
        <v>498</v>
      </c>
      <c r="C22" s="594">
        <v>835.73996023702853</v>
      </c>
      <c r="D22" s="596">
        <v>41128</v>
      </c>
      <c r="E22" s="594">
        <v>807.53692633691264</v>
      </c>
      <c r="F22" s="595">
        <v>40836</v>
      </c>
      <c r="G22" s="594">
        <v>830.75784510503547</v>
      </c>
    </row>
    <row r="23" spans="1:7" ht="12.75" customHeight="1">
      <c r="A23" s="593" t="s">
        <v>984</v>
      </c>
      <c r="B23" s="593" t="s">
        <v>498</v>
      </c>
      <c r="C23" s="594">
        <v>881.45166296065054</v>
      </c>
      <c r="D23" s="596">
        <v>40968</v>
      </c>
      <c r="E23" s="594">
        <v>831.51323284520788</v>
      </c>
      <c r="F23" s="595">
        <v>40877</v>
      </c>
      <c r="G23" s="594">
        <v>856.54370505265967</v>
      </c>
    </row>
    <row r="24" spans="1:7" ht="12.75" customHeight="1">
      <c r="A24" s="593" t="s">
        <v>985</v>
      </c>
      <c r="B24" s="593" t="s">
        <v>498</v>
      </c>
      <c r="C24" s="594">
        <v>145.3772565858481</v>
      </c>
      <c r="D24" s="596">
        <v>41182</v>
      </c>
      <c r="E24" s="594">
        <v>141.04165519991869</v>
      </c>
      <c r="F24" s="595">
        <v>40818</v>
      </c>
      <c r="G24" s="594">
        <v>145.3772565858481</v>
      </c>
    </row>
    <row r="25" spans="1:7" ht="12.75" customHeight="1">
      <c r="A25" s="593" t="s">
        <v>986</v>
      </c>
      <c r="B25" s="593" t="s">
        <v>498</v>
      </c>
      <c r="C25" s="594">
        <v>223.53050033630419</v>
      </c>
      <c r="D25" s="596">
        <v>40835</v>
      </c>
      <c r="E25" s="594">
        <v>166.31821801088967</v>
      </c>
      <c r="F25" s="595">
        <v>41178</v>
      </c>
      <c r="G25" s="594">
        <v>167.75862566860451</v>
      </c>
    </row>
    <row r="26" spans="1:7" ht="12.75" customHeight="1">
      <c r="A26" s="593" t="s">
        <v>987</v>
      </c>
      <c r="B26" s="593" t="s">
        <v>510</v>
      </c>
      <c r="C26" s="594">
        <v>70.142495395591965</v>
      </c>
      <c r="D26" s="596">
        <v>40971</v>
      </c>
      <c r="E26" s="594">
        <v>59.3346940323799</v>
      </c>
      <c r="F26" s="595">
        <v>41182</v>
      </c>
      <c r="G26" s="594">
        <v>59.3346940323799</v>
      </c>
    </row>
    <row r="27" spans="1:7" ht="12.75" customHeight="1">
      <c r="A27" s="593" t="s">
        <v>988</v>
      </c>
      <c r="B27" s="593" t="s">
        <v>512</v>
      </c>
      <c r="C27" s="594">
        <v>87.708643016307079</v>
      </c>
      <c r="D27" s="596">
        <v>40848</v>
      </c>
      <c r="E27" s="594">
        <v>74.780929302714483</v>
      </c>
      <c r="F27" s="595">
        <v>41179</v>
      </c>
      <c r="G27" s="594">
        <v>75.365090028778681</v>
      </c>
    </row>
    <row r="28" spans="1:7" ht="12.75" customHeight="1">
      <c r="A28" s="593" t="s">
        <v>989</v>
      </c>
      <c r="B28" s="593" t="s">
        <v>512</v>
      </c>
      <c r="C28" s="594">
        <v>770.75659495687796</v>
      </c>
      <c r="D28" s="596">
        <v>41068</v>
      </c>
      <c r="E28" s="594">
        <v>749.80861357479807</v>
      </c>
      <c r="F28" s="595">
        <v>40891</v>
      </c>
      <c r="G28" s="594">
        <v>766.06718276902336</v>
      </c>
    </row>
    <row r="29" spans="1:7" ht="12.75" customHeight="1">
      <c r="A29" s="593" t="s">
        <v>990</v>
      </c>
      <c r="B29" s="593" t="s">
        <v>512</v>
      </c>
      <c r="C29" s="594">
        <v>98.714368360805594</v>
      </c>
      <c r="D29" s="596">
        <v>40818</v>
      </c>
      <c r="E29" s="594">
        <v>78.971918132760464</v>
      </c>
      <c r="F29" s="595">
        <v>41160</v>
      </c>
      <c r="G29" s="594">
        <v>79.387835174457607</v>
      </c>
    </row>
    <row r="30" spans="1:7" ht="12.75" customHeight="1">
      <c r="A30" s="593" t="s">
        <v>991</v>
      </c>
      <c r="B30" s="593" t="s">
        <v>512</v>
      </c>
      <c r="C30" s="594">
        <v>160.30924149331148</v>
      </c>
      <c r="D30" s="596">
        <v>40982</v>
      </c>
      <c r="E30" s="594">
        <v>134.62151675227935</v>
      </c>
      <c r="F30" s="595">
        <v>40818</v>
      </c>
      <c r="G30" s="594">
        <v>138.50633086435263</v>
      </c>
    </row>
    <row r="31" spans="1:7" ht="12.75" customHeight="1">
      <c r="A31" s="593" t="s">
        <v>992</v>
      </c>
      <c r="B31" s="593" t="s">
        <v>512</v>
      </c>
      <c r="C31" s="594">
        <v>1012.3275287935351</v>
      </c>
      <c r="D31" s="596">
        <v>41182</v>
      </c>
      <c r="E31" s="594">
        <v>923.61176240078032</v>
      </c>
      <c r="F31" s="595">
        <v>40876</v>
      </c>
      <c r="G31" s="594">
        <v>1012.3275287935351</v>
      </c>
    </row>
    <row r="32" spans="1:7" ht="12.75" customHeight="1">
      <c r="A32" s="593" t="s">
        <v>993</v>
      </c>
      <c r="B32" s="593" t="s">
        <v>512</v>
      </c>
      <c r="C32" s="594">
        <v>526.00739943213841</v>
      </c>
      <c r="D32" s="596">
        <v>41018</v>
      </c>
      <c r="E32" s="594">
        <v>463.87988567981199</v>
      </c>
      <c r="F32" s="595">
        <v>40872</v>
      </c>
      <c r="G32" s="594">
        <v>506.70653329023014</v>
      </c>
    </row>
    <row r="33" spans="1:7" ht="12.75" customHeight="1">
      <c r="A33" s="593" t="s">
        <v>994</v>
      </c>
      <c r="B33" s="593" t="s">
        <v>512</v>
      </c>
      <c r="C33" s="594">
        <v>743.63183088105779</v>
      </c>
      <c r="D33" s="596">
        <v>41166</v>
      </c>
      <c r="E33" s="594">
        <v>589.99619316029725</v>
      </c>
      <c r="F33" s="595">
        <v>40820</v>
      </c>
      <c r="G33" s="594">
        <v>729.77789148865884</v>
      </c>
    </row>
    <row r="34" spans="1:7" ht="12.75" customHeight="1">
      <c r="A34" s="593" t="s">
        <v>995</v>
      </c>
      <c r="B34" s="593" t="s">
        <v>996</v>
      </c>
      <c r="C34" s="594">
        <v>77.604374367085882</v>
      </c>
      <c r="D34" s="596">
        <v>41133</v>
      </c>
      <c r="E34" s="594">
        <v>69.023012881686483</v>
      </c>
      <c r="F34" s="595">
        <v>40819</v>
      </c>
      <c r="G34" s="594">
        <v>77.059403457020636</v>
      </c>
    </row>
    <row r="35" spans="1:7" ht="12.75" customHeight="1">
      <c r="A35" s="593" t="s">
        <v>997</v>
      </c>
      <c r="B35" s="593" t="s">
        <v>996</v>
      </c>
      <c r="C35" s="594">
        <v>145.24616869359423</v>
      </c>
      <c r="D35" s="596">
        <v>41182</v>
      </c>
      <c r="E35" s="594">
        <v>141.69441189220464</v>
      </c>
      <c r="F35" s="595">
        <v>40818</v>
      </c>
      <c r="G35" s="594">
        <v>145.24616869359423</v>
      </c>
    </row>
    <row r="36" spans="1:7" ht="12.75" customHeight="1">
      <c r="A36" s="593" t="s">
        <v>998</v>
      </c>
      <c r="B36" s="593" t="s">
        <v>996</v>
      </c>
      <c r="C36" s="594">
        <v>88.697716803661407</v>
      </c>
      <c r="D36" s="596">
        <v>41181</v>
      </c>
      <c r="E36" s="594">
        <v>83.952668275016947</v>
      </c>
      <c r="F36" s="595">
        <v>40872</v>
      </c>
      <c r="G36" s="594">
        <v>88.696291870615028</v>
      </c>
    </row>
    <row r="37" spans="1:7" ht="12.75" customHeight="1">
      <c r="A37" s="593" t="s">
        <v>999</v>
      </c>
      <c r="B37" s="593" t="s">
        <v>996</v>
      </c>
      <c r="C37" s="594">
        <v>64.884907157864404</v>
      </c>
      <c r="D37" s="596">
        <v>40984</v>
      </c>
      <c r="E37" s="594">
        <v>53.24857491625761</v>
      </c>
      <c r="F37" s="595">
        <v>40819</v>
      </c>
      <c r="G37" s="594">
        <v>63.29511725481597</v>
      </c>
    </row>
    <row r="38" spans="1:7" ht="12.75" customHeight="1">
      <c r="A38" s="597" t="s">
        <v>1000</v>
      </c>
      <c r="B38" s="593" t="s">
        <v>525</v>
      </c>
      <c r="C38" s="594">
        <v>17716.230994372479</v>
      </c>
      <c r="D38" s="596">
        <v>41182</v>
      </c>
      <c r="E38" s="594">
        <v>16508.55969457703</v>
      </c>
      <c r="F38" s="595">
        <v>40886</v>
      </c>
      <c r="G38" s="594">
        <v>17716.230994372479</v>
      </c>
    </row>
    <row r="39" spans="1:7" ht="12.75" customHeight="1">
      <c r="A39" s="593" t="s">
        <v>1001</v>
      </c>
      <c r="B39" s="593" t="s">
        <v>525</v>
      </c>
      <c r="C39" s="594">
        <v>6702.7456928372803</v>
      </c>
      <c r="D39" s="596">
        <v>40843</v>
      </c>
      <c r="E39" s="594">
        <v>6109.5849455058615</v>
      </c>
      <c r="F39" s="595">
        <v>40924</v>
      </c>
      <c r="G39" s="598">
        <v>6395.1752076091007</v>
      </c>
    </row>
    <row r="40" spans="1:7" ht="12.75" customHeight="1">
      <c r="A40" s="593" t="s">
        <v>1002</v>
      </c>
      <c r="B40" s="593" t="s">
        <v>525</v>
      </c>
      <c r="C40" s="594">
        <v>1.05861325930938</v>
      </c>
      <c r="D40" s="596">
        <v>41166</v>
      </c>
      <c r="E40" s="594">
        <v>0.95274039183871995</v>
      </c>
      <c r="F40" s="595">
        <v>40823</v>
      </c>
      <c r="G40" s="594">
        <v>1.0451234493477199</v>
      </c>
    </row>
    <row r="41" spans="1:7" ht="12.75" customHeight="1">
      <c r="A41" s="593" t="s">
        <v>1003</v>
      </c>
      <c r="B41" s="593" t="s">
        <v>525</v>
      </c>
      <c r="C41" s="594">
        <v>0.74274153658158004</v>
      </c>
      <c r="D41" s="596">
        <v>40830</v>
      </c>
      <c r="E41" s="594">
        <v>0.51613495682662003</v>
      </c>
      <c r="F41" s="595">
        <v>41159</v>
      </c>
      <c r="G41" s="594">
        <v>0.51824925353031004</v>
      </c>
    </row>
    <row r="42" spans="1:7" ht="12.75" customHeight="1">
      <c r="A42" s="593" t="s">
        <v>1004</v>
      </c>
      <c r="B42" s="593" t="s">
        <v>525</v>
      </c>
      <c r="C42" s="594">
        <v>0.97819473000224</v>
      </c>
      <c r="D42" s="596">
        <v>41145</v>
      </c>
      <c r="E42" s="594">
        <v>0.94245794536629002</v>
      </c>
      <c r="F42" s="595">
        <v>40851</v>
      </c>
      <c r="G42" s="594">
        <v>0.97563594880897997</v>
      </c>
    </row>
    <row r="43" spans="1:7" ht="12.75" customHeight="1">
      <c r="A43" s="593" t="s">
        <v>1005</v>
      </c>
      <c r="B43" s="593" t="s">
        <v>525</v>
      </c>
      <c r="C43" s="594">
        <v>8.9896224641556799</v>
      </c>
      <c r="D43" s="596">
        <v>41182</v>
      </c>
      <c r="E43" s="594">
        <v>8.6138524393800804</v>
      </c>
      <c r="F43" s="595">
        <v>40872</v>
      </c>
      <c r="G43" s="594">
        <v>8.9896224641556799</v>
      </c>
    </row>
    <row r="44" spans="1:7" ht="12.75" customHeight="1">
      <c r="A44" s="593" t="s">
        <v>1006</v>
      </c>
      <c r="B44" s="593" t="s">
        <v>525</v>
      </c>
      <c r="C44" s="594">
        <v>1.03951903319992</v>
      </c>
      <c r="D44" s="596">
        <v>41182</v>
      </c>
      <c r="E44" s="594">
        <v>0.97567133996112998</v>
      </c>
      <c r="F44" s="595">
        <v>40830</v>
      </c>
      <c r="G44" s="594">
        <v>1.03951903319992</v>
      </c>
    </row>
    <row r="45" spans="1:7" ht="12.75" customHeight="1">
      <c r="A45" s="593" t="s">
        <v>1007</v>
      </c>
      <c r="B45" s="593" t="s">
        <v>533</v>
      </c>
      <c r="C45" s="594">
        <v>374.46622508377726</v>
      </c>
      <c r="D45" s="596">
        <v>40945</v>
      </c>
      <c r="E45" s="594">
        <v>316.29184870210202</v>
      </c>
      <c r="F45" s="595">
        <v>40820</v>
      </c>
      <c r="G45" s="594">
        <v>351.29980608073498</v>
      </c>
    </row>
    <row r="46" spans="1:7" ht="12.75" customHeight="1">
      <c r="A46" s="593" t="s">
        <v>534</v>
      </c>
      <c r="B46" s="593" t="s">
        <v>533</v>
      </c>
      <c r="C46" s="594">
        <v>704.38558793071797</v>
      </c>
      <c r="D46" s="596">
        <v>40970</v>
      </c>
      <c r="E46" s="594">
        <v>582.59376912904543</v>
      </c>
      <c r="F46" s="595">
        <v>40820</v>
      </c>
      <c r="G46" s="594">
        <v>606.42866794090992</v>
      </c>
    </row>
    <row r="47" spans="1:7" ht="12.75" customHeight="1">
      <c r="A47" s="593" t="s">
        <v>536</v>
      </c>
      <c r="B47" s="593" t="s">
        <v>533</v>
      </c>
      <c r="C47" s="594">
        <v>762.11416895928767</v>
      </c>
      <c r="D47" s="596">
        <v>40855</v>
      </c>
      <c r="E47" s="594">
        <v>556.39083574370932</v>
      </c>
      <c r="F47" s="595">
        <v>41045</v>
      </c>
      <c r="G47" s="594">
        <v>713.98459511736723</v>
      </c>
    </row>
    <row r="48" spans="1:7" ht="12.75" customHeight="1">
      <c r="A48" s="593" t="s">
        <v>1008</v>
      </c>
      <c r="B48" s="593" t="s">
        <v>533</v>
      </c>
      <c r="C48" s="594">
        <v>1027.0472541687241</v>
      </c>
      <c r="D48" s="596">
        <v>40844</v>
      </c>
      <c r="E48" s="594">
        <v>887.95201212097982</v>
      </c>
      <c r="F48" s="595">
        <v>40896</v>
      </c>
      <c r="G48" s="594">
        <v>934.64123518690917</v>
      </c>
    </row>
    <row r="49" spans="1:7" ht="12.75" customHeight="1">
      <c r="A49" s="593" t="s">
        <v>1009</v>
      </c>
      <c r="B49" s="593" t="s">
        <v>541</v>
      </c>
      <c r="C49" s="594">
        <v>8.1421752507423601</v>
      </c>
      <c r="D49" s="596">
        <v>41005</v>
      </c>
      <c r="E49" s="594">
        <v>7.2923207041245597</v>
      </c>
      <c r="F49" s="595">
        <v>40820</v>
      </c>
      <c r="G49" s="594">
        <v>7.6922855786507602</v>
      </c>
    </row>
    <row r="50" spans="1:7" ht="12.75" customHeight="1">
      <c r="A50" s="593" t="s">
        <v>1010</v>
      </c>
      <c r="B50" s="593" t="s">
        <v>541</v>
      </c>
      <c r="C50" s="594">
        <v>10.28482375980002</v>
      </c>
      <c r="D50" s="596">
        <v>40956</v>
      </c>
      <c r="E50" s="594">
        <v>8.2233958897007593</v>
      </c>
      <c r="F50" s="595">
        <v>40819</v>
      </c>
      <c r="G50" s="594">
        <v>9.3560685260643197</v>
      </c>
    </row>
    <row r="51" spans="1:7" ht="12.75" customHeight="1">
      <c r="A51" s="593" t="s">
        <v>1011</v>
      </c>
      <c r="B51" s="593" t="s">
        <v>541</v>
      </c>
      <c r="C51" s="594">
        <v>6.8704532673677603</v>
      </c>
      <c r="D51" s="596">
        <v>40971</v>
      </c>
      <c r="E51" s="594">
        <v>5.2704757088023699</v>
      </c>
      <c r="F51" s="595">
        <v>40820</v>
      </c>
      <c r="G51" s="594">
        <v>6.2354704394779201</v>
      </c>
    </row>
    <row r="52" spans="1:7" ht="12.75" customHeight="1">
      <c r="A52" s="593" t="s">
        <v>544</v>
      </c>
      <c r="B52" s="593" t="s">
        <v>541</v>
      </c>
      <c r="C52" s="594">
        <v>11.97945420977611</v>
      </c>
      <c r="D52" s="596">
        <v>40959</v>
      </c>
      <c r="E52" s="594">
        <v>9.8701064456705296</v>
      </c>
      <c r="F52" s="595">
        <v>40820</v>
      </c>
      <c r="G52" s="594">
        <v>11.252502528078329</v>
      </c>
    </row>
    <row r="53" spans="1:7" ht="12.75" customHeight="1">
      <c r="A53" s="593" t="s">
        <v>1012</v>
      </c>
      <c r="B53" s="593" t="s">
        <v>541</v>
      </c>
      <c r="C53" s="594">
        <v>13.26140718513342</v>
      </c>
      <c r="D53" s="596">
        <v>41010</v>
      </c>
      <c r="E53" s="594">
        <v>11.39906741278797</v>
      </c>
      <c r="F53" s="595">
        <v>40906</v>
      </c>
      <c r="G53" s="594">
        <v>12.69831249621585</v>
      </c>
    </row>
    <row r="54" spans="1:7" ht="12.75" customHeight="1">
      <c r="A54" s="593" t="s">
        <v>1013</v>
      </c>
      <c r="B54" s="593" t="s">
        <v>547</v>
      </c>
      <c r="C54" s="594">
        <v>117.96842180458756</v>
      </c>
      <c r="D54" s="596">
        <v>41016</v>
      </c>
      <c r="E54" s="594">
        <v>107.13523464427143</v>
      </c>
      <c r="F54" s="595">
        <v>40933</v>
      </c>
      <c r="G54" s="594">
        <v>109.90469958961901</v>
      </c>
    </row>
    <row r="55" spans="1:7" ht="12.75" customHeight="1">
      <c r="A55" s="593" t="s">
        <v>549</v>
      </c>
      <c r="B55" s="593" t="s">
        <v>547</v>
      </c>
      <c r="C55" s="594">
        <v>1254.6366824902354</v>
      </c>
      <c r="D55" s="596">
        <v>41182</v>
      </c>
      <c r="E55" s="594">
        <v>1206.0337622909858</v>
      </c>
      <c r="F55" s="595">
        <v>40818</v>
      </c>
      <c r="G55" s="594">
        <v>1254.6366824902354</v>
      </c>
    </row>
    <row r="56" spans="1:7" ht="12.75" customHeight="1">
      <c r="A56" s="593" t="s">
        <v>1014</v>
      </c>
      <c r="B56" s="593" t="s">
        <v>547</v>
      </c>
      <c r="C56" s="594">
        <v>916.98807410391612</v>
      </c>
      <c r="D56" s="596">
        <v>40847</v>
      </c>
      <c r="E56" s="594">
        <v>833.30546645838251</v>
      </c>
      <c r="F56" s="595">
        <v>41182</v>
      </c>
      <c r="G56" s="594">
        <v>833.30546645838251</v>
      </c>
    </row>
    <row r="57" spans="1:7" ht="12.75" customHeight="1">
      <c r="A57" s="593" t="s">
        <v>1015</v>
      </c>
      <c r="B57" s="593" t="s">
        <v>547</v>
      </c>
      <c r="C57" s="594">
        <v>963.93027609048147</v>
      </c>
      <c r="D57" s="596">
        <v>40847</v>
      </c>
      <c r="E57" s="594">
        <v>848.50179758202148</v>
      </c>
      <c r="F57" s="595">
        <v>41182</v>
      </c>
      <c r="G57" s="594">
        <v>848.50179758202148</v>
      </c>
    </row>
    <row r="58" spans="1:7" ht="12.75" customHeight="1">
      <c r="A58" s="593" t="s">
        <v>1016</v>
      </c>
      <c r="B58" s="593" t="s">
        <v>547</v>
      </c>
      <c r="C58" s="594">
        <v>734.74969054240864</v>
      </c>
      <c r="D58" s="596">
        <v>40968</v>
      </c>
      <c r="E58" s="594">
        <v>523.48767434096033</v>
      </c>
      <c r="F58" s="595">
        <v>41121</v>
      </c>
      <c r="G58" s="594">
        <v>531.21498788550446</v>
      </c>
    </row>
    <row r="59" spans="1:7" ht="12.75" customHeight="1">
      <c r="A59" s="593" t="s">
        <v>471</v>
      </c>
      <c r="B59" s="593" t="s">
        <v>553</v>
      </c>
      <c r="C59" s="594">
        <v>323.80956829024393</v>
      </c>
      <c r="D59" s="596">
        <v>40956</v>
      </c>
      <c r="E59" s="594">
        <v>193.33141280578036</v>
      </c>
      <c r="F59" s="595">
        <v>41091</v>
      </c>
      <c r="G59" s="594">
        <v>198.08020335154305</v>
      </c>
    </row>
    <row r="60" spans="1:7" ht="12.75" customHeight="1">
      <c r="A60" s="593" t="s">
        <v>474</v>
      </c>
      <c r="B60" s="593" t="s">
        <v>553</v>
      </c>
      <c r="C60" s="594">
        <v>75.362606379957015</v>
      </c>
      <c r="D60" s="596">
        <v>40959</v>
      </c>
      <c r="E60" s="594">
        <v>66.979953611727424</v>
      </c>
      <c r="F60" s="595">
        <v>41114</v>
      </c>
      <c r="G60" s="594">
        <v>68.122918320063846</v>
      </c>
    </row>
    <row r="61" spans="1:7" ht="12.75" customHeight="1">
      <c r="A61" s="593" t="s">
        <v>1017</v>
      </c>
      <c r="B61" s="593" t="s">
        <v>553</v>
      </c>
      <c r="C61" s="594">
        <v>76.316877973869538</v>
      </c>
      <c r="D61" s="596">
        <v>40959</v>
      </c>
      <c r="E61" s="594">
        <v>68.492755797762982</v>
      </c>
      <c r="F61" s="595">
        <v>41114</v>
      </c>
      <c r="G61" s="594">
        <v>69.252321910043023</v>
      </c>
    </row>
    <row r="62" spans="1:7" ht="12.75" customHeight="1">
      <c r="A62" s="593" t="s">
        <v>479</v>
      </c>
      <c r="B62" s="593" t="s">
        <v>553</v>
      </c>
      <c r="C62" s="594">
        <v>276.32533136271758</v>
      </c>
      <c r="D62" s="596">
        <v>40984</v>
      </c>
      <c r="E62" s="594">
        <v>205.34564854048804</v>
      </c>
      <c r="F62" s="595">
        <v>41093</v>
      </c>
      <c r="G62" s="594">
        <v>217.08535398223103</v>
      </c>
    </row>
    <row r="63" spans="1:7" ht="12.75" customHeight="1">
      <c r="A63" s="593" t="s">
        <v>1018</v>
      </c>
      <c r="B63" s="593" t="s">
        <v>553</v>
      </c>
      <c r="C63" s="594">
        <v>192.54106054182199</v>
      </c>
      <c r="D63" s="596">
        <v>40956</v>
      </c>
      <c r="E63" s="594">
        <v>142.86698995617601</v>
      </c>
      <c r="F63" s="595">
        <v>40820</v>
      </c>
      <c r="G63" s="594">
        <v>158.74804046663499</v>
      </c>
    </row>
    <row r="64" spans="1:7" ht="12.75" customHeight="1">
      <c r="A64" s="593" t="s">
        <v>554</v>
      </c>
      <c r="B64" s="593" t="s">
        <v>553</v>
      </c>
      <c r="C64" s="594">
        <v>81.669301309936813</v>
      </c>
      <c r="D64" s="596">
        <v>40828</v>
      </c>
      <c r="E64" s="594">
        <v>73.555913740658227</v>
      </c>
      <c r="F64" s="595">
        <v>41085</v>
      </c>
      <c r="G64" s="594">
        <v>76.065439844427374</v>
      </c>
    </row>
    <row r="65" spans="1:7" ht="12.75" customHeight="1">
      <c r="A65" s="593" t="s">
        <v>555</v>
      </c>
      <c r="B65" s="593" t="s">
        <v>553</v>
      </c>
      <c r="C65" s="594">
        <v>92.863389539418236</v>
      </c>
      <c r="D65" s="596">
        <v>41128</v>
      </c>
      <c r="E65" s="594">
        <v>81.176194281263506</v>
      </c>
      <c r="F65" s="595">
        <v>40819</v>
      </c>
      <c r="G65" s="594">
        <v>89.546774009960259</v>
      </c>
    </row>
    <row r="66" spans="1:7" ht="12.75" customHeight="1">
      <c r="A66" s="593" t="s">
        <v>755</v>
      </c>
      <c r="B66" s="593" t="s">
        <v>553</v>
      </c>
      <c r="C66" s="594">
        <v>490.58221552813649</v>
      </c>
      <c r="D66" s="596">
        <v>41126</v>
      </c>
      <c r="E66" s="594">
        <v>421.82049545637057</v>
      </c>
      <c r="F66" s="595">
        <v>40819</v>
      </c>
      <c r="G66" s="594">
        <v>476.62060119661282</v>
      </c>
    </row>
    <row r="67" spans="1:7" ht="12.75" customHeight="1">
      <c r="A67" s="593" t="s">
        <v>1019</v>
      </c>
      <c r="B67" s="593" t="s">
        <v>553</v>
      </c>
      <c r="C67" s="594">
        <v>101.92252271550019</v>
      </c>
      <c r="D67" s="596">
        <v>41182</v>
      </c>
      <c r="E67" s="594">
        <v>98.699299999999994</v>
      </c>
      <c r="F67" s="595">
        <v>40939</v>
      </c>
      <c r="G67" s="594">
        <v>101.92252271550019</v>
      </c>
    </row>
    <row r="68" spans="1:7" ht="12.75" customHeight="1">
      <c r="A68" s="593" t="s">
        <v>557</v>
      </c>
      <c r="B68" s="593" t="s">
        <v>553</v>
      </c>
      <c r="C68" s="594">
        <v>95.914401371452797</v>
      </c>
      <c r="D68" s="596">
        <v>40959</v>
      </c>
      <c r="E68" s="594">
        <v>78.277277942422444</v>
      </c>
      <c r="F68" s="595">
        <v>40871</v>
      </c>
      <c r="G68" s="594">
        <v>91.205999927421118</v>
      </c>
    </row>
    <row r="69" spans="1:7" ht="12.75" customHeight="1">
      <c r="A69" s="593" t="s">
        <v>1020</v>
      </c>
      <c r="B69" s="593" t="s">
        <v>553</v>
      </c>
      <c r="C69" s="594">
        <v>66.453890025274987</v>
      </c>
      <c r="D69" s="596">
        <v>40818</v>
      </c>
      <c r="E69" s="594">
        <v>47.490791505404253</v>
      </c>
      <c r="F69" s="595">
        <v>41180</v>
      </c>
      <c r="G69" s="594">
        <v>47.586338791650419</v>
      </c>
    </row>
    <row r="70" spans="1:7" ht="12.75" customHeight="1">
      <c r="A70" s="593" t="s">
        <v>559</v>
      </c>
      <c r="B70" s="593" t="s">
        <v>553</v>
      </c>
      <c r="C70" s="594">
        <v>139.63119832467211</v>
      </c>
      <c r="D70" s="596">
        <v>41166</v>
      </c>
      <c r="E70" s="594">
        <v>98.60828329200416</v>
      </c>
      <c r="F70" s="595">
        <v>40819</v>
      </c>
      <c r="G70" s="594">
        <v>136.03372437875817</v>
      </c>
    </row>
    <row r="71" spans="1:7" ht="12.75" customHeight="1">
      <c r="A71" s="593" t="s">
        <v>1021</v>
      </c>
      <c r="B71" s="593" t="s">
        <v>553</v>
      </c>
      <c r="C71" s="594">
        <v>48.119916581223372</v>
      </c>
      <c r="D71" s="596">
        <v>40843</v>
      </c>
      <c r="E71" s="594">
        <v>38.217391278281617</v>
      </c>
      <c r="F71" s="595">
        <v>41085</v>
      </c>
      <c r="G71" s="594">
        <v>40.161815631525762</v>
      </c>
    </row>
    <row r="72" spans="1:7" ht="12.75" customHeight="1">
      <c r="A72" s="593" t="s">
        <v>1022</v>
      </c>
      <c r="B72" s="593" t="s">
        <v>561</v>
      </c>
      <c r="C72" s="594">
        <v>907.98241704992677</v>
      </c>
      <c r="D72" s="596">
        <v>41182</v>
      </c>
      <c r="E72" s="594">
        <v>808.45736657673763</v>
      </c>
      <c r="F72" s="595">
        <v>40891</v>
      </c>
      <c r="G72" s="594">
        <v>907.98241704992677</v>
      </c>
    </row>
    <row r="73" spans="1:7" ht="12.75" customHeight="1">
      <c r="A73" s="593" t="s">
        <v>563</v>
      </c>
      <c r="B73" s="593" t="s">
        <v>561</v>
      </c>
      <c r="C73" s="594">
        <v>784.11054931317938</v>
      </c>
      <c r="D73" s="596">
        <v>40956</v>
      </c>
      <c r="E73" s="594">
        <v>660.6526202211777</v>
      </c>
      <c r="F73" s="595">
        <v>40870</v>
      </c>
      <c r="G73" s="594">
        <v>771.45345233954708</v>
      </c>
    </row>
    <row r="74" spans="1:7" ht="12.75" customHeight="1">
      <c r="A74" s="593" t="s">
        <v>1023</v>
      </c>
      <c r="B74" s="593" t="s">
        <v>561</v>
      </c>
      <c r="C74" s="594">
        <v>38.276910861366439</v>
      </c>
      <c r="D74" s="596">
        <v>40818</v>
      </c>
      <c r="E74" s="594">
        <v>33.235844981173521</v>
      </c>
      <c r="F74" s="595">
        <v>41063</v>
      </c>
      <c r="G74" s="594">
        <v>35.642385587272578</v>
      </c>
    </row>
    <row r="75" spans="1:7" ht="12.75" customHeight="1">
      <c r="A75" s="593" t="s">
        <v>1024</v>
      </c>
      <c r="B75" s="593" t="s">
        <v>561</v>
      </c>
      <c r="C75" s="594">
        <v>575.84084111411278</v>
      </c>
      <c r="D75" s="596">
        <v>41003</v>
      </c>
      <c r="E75" s="594">
        <v>509.77084280129071</v>
      </c>
      <c r="F75" s="595">
        <v>41065</v>
      </c>
      <c r="G75" s="594">
        <v>534.63751553897987</v>
      </c>
    </row>
    <row r="76" spans="1:7" ht="12.75" customHeight="1">
      <c r="A76" s="593" t="s">
        <v>1025</v>
      </c>
      <c r="B76" s="593" t="s">
        <v>561</v>
      </c>
      <c r="C76" s="594">
        <v>128.67391918506365</v>
      </c>
      <c r="D76" s="596">
        <v>41182</v>
      </c>
      <c r="E76" s="594">
        <v>124.77371212065422</v>
      </c>
      <c r="F76" s="595">
        <v>40818</v>
      </c>
      <c r="G76" s="594">
        <v>128.67391918506365</v>
      </c>
    </row>
    <row r="77" spans="1:7" ht="12.75" customHeight="1">
      <c r="A77" s="593" t="s">
        <v>1026</v>
      </c>
      <c r="B77" s="593" t="s">
        <v>561</v>
      </c>
      <c r="C77" s="594">
        <v>99.588891494672595</v>
      </c>
      <c r="D77" s="596">
        <v>40844</v>
      </c>
      <c r="E77" s="594">
        <v>88.537782973464687</v>
      </c>
      <c r="F77" s="595">
        <v>41059</v>
      </c>
      <c r="G77" s="594">
        <v>92.45133259891702</v>
      </c>
    </row>
    <row r="78" spans="1:7" ht="12.75" customHeight="1">
      <c r="A78" s="593" t="s">
        <v>1027</v>
      </c>
      <c r="B78" s="593" t="s">
        <v>569</v>
      </c>
      <c r="C78" s="594">
        <v>1020.8701744614731</v>
      </c>
      <c r="D78" s="596">
        <v>41085</v>
      </c>
      <c r="E78" s="594">
        <v>960.6587001238006</v>
      </c>
      <c r="F78" s="595">
        <v>40872</v>
      </c>
      <c r="G78" s="594">
        <v>1004.9003180256271</v>
      </c>
    </row>
    <row r="79" spans="1:7" ht="12.75" customHeight="1">
      <c r="A79" s="593" t="s">
        <v>1028</v>
      </c>
      <c r="B79" s="593" t="s">
        <v>569</v>
      </c>
      <c r="C79" s="594">
        <v>787.48785225365043</v>
      </c>
      <c r="D79" s="596">
        <v>41114</v>
      </c>
      <c r="E79" s="594">
        <v>663.82748294071587</v>
      </c>
      <c r="F79" s="595">
        <v>40845</v>
      </c>
      <c r="G79" s="594">
        <v>733.11215138847695</v>
      </c>
    </row>
    <row r="80" spans="1:7" ht="12.75" customHeight="1">
      <c r="A80" s="593" t="s">
        <v>1029</v>
      </c>
      <c r="B80" s="593" t="s">
        <v>569</v>
      </c>
      <c r="C80" s="594">
        <v>72.070313072796196</v>
      </c>
      <c r="D80" s="596">
        <v>40818</v>
      </c>
      <c r="E80" s="594">
        <v>62.253067872429831</v>
      </c>
      <c r="F80" s="595">
        <v>41157</v>
      </c>
      <c r="G80" s="594">
        <v>63.994730837663241</v>
      </c>
    </row>
    <row r="81" spans="1:7" ht="12.75" customHeight="1">
      <c r="A81" s="593" t="s">
        <v>1030</v>
      </c>
      <c r="B81" s="593" t="s">
        <v>569</v>
      </c>
      <c r="C81" s="594">
        <v>992.4104758379043</v>
      </c>
      <c r="D81" s="596">
        <v>41068</v>
      </c>
      <c r="E81" s="594">
        <v>957.61578185070709</v>
      </c>
      <c r="F81" s="595">
        <v>40836</v>
      </c>
      <c r="G81" s="594">
        <v>987.18719261783212</v>
      </c>
    </row>
    <row r="82" spans="1:7" ht="12.75" customHeight="1">
      <c r="A82" s="593" t="s">
        <v>1031</v>
      </c>
      <c r="B82" s="593" t="s">
        <v>569</v>
      </c>
      <c r="C82" s="594">
        <v>98.545451476034401</v>
      </c>
      <c r="D82" s="596">
        <v>41021</v>
      </c>
      <c r="E82" s="594">
        <v>91.117490674741447</v>
      </c>
      <c r="F82" s="595">
        <v>41158</v>
      </c>
      <c r="G82" s="594">
        <v>92.527256337759979</v>
      </c>
    </row>
    <row r="83" spans="1:7" ht="12.75" customHeight="1">
      <c r="A83" s="593" t="s">
        <v>1032</v>
      </c>
      <c r="B83" s="593" t="s">
        <v>569</v>
      </c>
      <c r="C83" s="594">
        <v>65.087111480274757</v>
      </c>
      <c r="D83" s="596">
        <v>40982</v>
      </c>
      <c r="E83" s="594">
        <v>53.61996684411266</v>
      </c>
      <c r="F83" s="595">
        <v>40820</v>
      </c>
      <c r="G83" s="594">
        <v>58.280276670621177</v>
      </c>
    </row>
    <row r="84" spans="1:7" ht="12.75" customHeight="1">
      <c r="A84" s="593" t="s">
        <v>1033</v>
      </c>
      <c r="B84" s="593" t="s">
        <v>569</v>
      </c>
      <c r="C84" s="594">
        <v>138.65914233505947</v>
      </c>
      <c r="D84" s="596">
        <v>41182</v>
      </c>
      <c r="E84" s="594">
        <v>134.53875504078553</v>
      </c>
      <c r="F84" s="595">
        <v>40818</v>
      </c>
      <c r="G84" s="594">
        <v>138.65914233505947</v>
      </c>
    </row>
    <row r="85" spans="1:7" ht="12.75" customHeight="1">
      <c r="A85" s="593" t="s">
        <v>1034</v>
      </c>
      <c r="B85" s="593" t="s">
        <v>577</v>
      </c>
      <c r="C85" s="594">
        <v>676.2198664305505</v>
      </c>
      <c r="D85" s="596">
        <v>41127</v>
      </c>
      <c r="E85" s="594">
        <v>544.47638120817203</v>
      </c>
      <c r="F85" s="595">
        <v>40819</v>
      </c>
      <c r="G85" s="594">
        <v>662.838222977393</v>
      </c>
    </row>
    <row r="86" spans="1:7" ht="12.75" customHeight="1">
      <c r="A86" s="593" t="s">
        <v>1035</v>
      </c>
      <c r="B86" s="593" t="s">
        <v>577</v>
      </c>
      <c r="C86" s="594">
        <v>105.41629152670238</v>
      </c>
      <c r="D86" s="596">
        <v>40869</v>
      </c>
      <c r="E86" s="594">
        <v>81.578155986665223</v>
      </c>
      <c r="F86" s="595">
        <v>41003</v>
      </c>
      <c r="G86" s="594">
        <v>82.683243397092056</v>
      </c>
    </row>
    <row r="87" spans="1:7" ht="12.75" customHeight="1">
      <c r="A87" s="593" t="s">
        <v>579</v>
      </c>
      <c r="B87" s="593" t="s">
        <v>577</v>
      </c>
      <c r="C87" s="594">
        <v>75.853105299000902</v>
      </c>
      <c r="D87" s="596">
        <v>41117</v>
      </c>
      <c r="E87" s="594">
        <v>57.249841426219447</v>
      </c>
      <c r="F87" s="595">
        <v>40819</v>
      </c>
      <c r="G87" s="594">
        <v>71.807656509130624</v>
      </c>
    </row>
    <row r="88" spans="1:7" ht="12.75" customHeight="1">
      <c r="A88" s="593" t="s">
        <v>1036</v>
      </c>
      <c r="B88" s="593" t="s">
        <v>581</v>
      </c>
      <c r="C88" s="594">
        <v>1022.2850572619988</v>
      </c>
      <c r="D88" s="596">
        <v>40987</v>
      </c>
      <c r="E88" s="594">
        <v>925.72267902748865</v>
      </c>
      <c r="F88" s="595">
        <v>40892</v>
      </c>
      <c r="G88" s="594">
        <v>966.49336102690495</v>
      </c>
    </row>
    <row r="89" spans="1:7" ht="12.75" customHeight="1">
      <c r="A89" s="593" t="s">
        <v>1037</v>
      </c>
      <c r="B89" s="593" t="s">
        <v>581</v>
      </c>
      <c r="C89" s="594">
        <v>1366.3000592568701</v>
      </c>
      <c r="D89" s="596">
        <v>41128</v>
      </c>
      <c r="E89" s="594">
        <v>1292.5667845983471</v>
      </c>
      <c r="F89" s="595">
        <v>40829</v>
      </c>
      <c r="G89" s="594">
        <v>1354.7865829606592</v>
      </c>
    </row>
    <row r="90" spans="1:7" ht="12.75" customHeight="1">
      <c r="A90" s="593" t="s">
        <v>1038</v>
      </c>
      <c r="B90" s="593" t="s">
        <v>581</v>
      </c>
      <c r="C90" s="594">
        <v>152.59637827159861</v>
      </c>
      <c r="D90" s="596">
        <v>41182</v>
      </c>
      <c r="E90" s="594">
        <v>147.76802041763935</v>
      </c>
      <c r="F90" s="595">
        <v>40820</v>
      </c>
      <c r="G90" s="594">
        <v>152.59637827159861</v>
      </c>
    </row>
    <row r="91" spans="1:7" ht="12.75" customHeight="1">
      <c r="A91" s="593" t="s">
        <v>1039</v>
      </c>
      <c r="B91" s="593" t="s">
        <v>581</v>
      </c>
      <c r="C91" s="594">
        <v>372.0042029162779</v>
      </c>
      <c r="D91" s="596">
        <v>40989</v>
      </c>
      <c r="E91" s="594">
        <v>324.55214377885579</v>
      </c>
      <c r="F91" s="595">
        <v>40892</v>
      </c>
      <c r="G91" s="594">
        <v>334.33461501896596</v>
      </c>
    </row>
    <row r="92" spans="1:7" ht="12.75" customHeight="1">
      <c r="A92" s="593" t="s">
        <v>585</v>
      </c>
      <c r="B92" s="593" t="s">
        <v>581</v>
      </c>
      <c r="C92" s="594">
        <v>772.9244874118034</v>
      </c>
      <c r="D92" s="596">
        <v>41068</v>
      </c>
      <c r="E92" s="594">
        <v>748.44208555105797</v>
      </c>
      <c r="F92" s="595">
        <v>40836</v>
      </c>
      <c r="G92" s="594">
        <v>767.02229999336384</v>
      </c>
    </row>
    <row r="93" spans="1:7" ht="12.75" customHeight="1">
      <c r="A93" s="593" t="s">
        <v>1040</v>
      </c>
      <c r="B93" s="593" t="s">
        <v>581</v>
      </c>
      <c r="C93" s="594">
        <v>808.89116689364334</v>
      </c>
      <c r="D93" s="596">
        <v>40991</v>
      </c>
      <c r="E93" s="594">
        <v>738.56564937847327</v>
      </c>
      <c r="F93" s="595">
        <v>40820</v>
      </c>
      <c r="G93" s="594">
        <v>767.11805408609473</v>
      </c>
    </row>
    <row r="94" spans="1:7" ht="12.75" customHeight="1">
      <c r="A94" s="593" t="s">
        <v>1041</v>
      </c>
      <c r="B94" s="593" t="s">
        <v>581</v>
      </c>
      <c r="C94" s="594">
        <v>798.69916395816301</v>
      </c>
      <c r="D94" s="596">
        <v>40945</v>
      </c>
      <c r="E94" s="594">
        <v>712.62647736525116</v>
      </c>
      <c r="F94" s="595">
        <v>41086</v>
      </c>
      <c r="G94" s="594">
        <v>752.07463383686718</v>
      </c>
    </row>
    <row r="95" spans="1:7" ht="12.75" customHeight="1">
      <c r="A95" s="593" t="s">
        <v>1042</v>
      </c>
      <c r="B95" s="593" t="s">
        <v>581</v>
      </c>
      <c r="C95" s="594">
        <v>866.49340057873951</v>
      </c>
      <c r="D95" s="596">
        <v>41138</v>
      </c>
      <c r="E95" s="594">
        <v>686.58267999733994</v>
      </c>
      <c r="F95" s="595">
        <v>40819</v>
      </c>
      <c r="G95" s="594">
        <v>839.78158935759313</v>
      </c>
    </row>
    <row r="96" spans="1:7" ht="12.75" customHeight="1">
      <c r="A96" s="593" t="s">
        <v>1043</v>
      </c>
      <c r="B96" s="593" t="s">
        <v>581</v>
      </c>
      <c r="C96" s="594">
        <v>406.52882221043222</v>
      </c>
      <c r="D96" s="596">
        <v>41182</v>
      </c>
      <c r="E96" s="594">
        <v>347.84368899073905</v>
      </c>
      <c r="F96" s="595">
        <v>40872</v>
      </c>
      <c r="G96" s="594">
        <v>406.52882221043222</v>
      </c>
    </row>
    <row r="97" spans="1:7" ht="12.75" customHeight="1">
      <c r="A97" s="593" t="s">
        <v>1044</v>
      </c>
      <c r="B97" s="593" t="s">
        <v>590</v>
      </c>
      <c r="C97" s="594">
        <v>121.98007455957446</v>
      </c>
      <c r="D97" s="596">
        <v>41182</v>
      </c>
      <c r="E97" s="594">
        <v>118.11985513917836</v>
      </c>
      <c r="F97" s="595">
        <v>40818</v>
      </c>
      <c r="G97" s="594">
        <v>121.98007455957446</v>
      </c>
    </row>
    <row r="98" spans="1:7" ht="12.75" customHeight="1">
      <c r="A98" s="593" t="s">
        <v>1045</v>
      </c>
      <c r="B98" s="593" t="s">
        <v>590</v>
      </c>
      <c r="C98" s="594">
        <v>92.594355334130483</v>
      </c>
      <c r="D98" s="596">
        <v>40818</v>
      </c>
      <c r="E98" s="594">
        <v>82.575361284215191</v>
      </c>
      <c r="F98" s="595">
        <v>41073</v>
      </c>
      <c r="G98" s="594">
        <v>90.079609678954682</v>
      </c>
    </row>
    <row r="99" spans="1:7" ht="12.75" customHeight="1">
      <c r="A99" s="593" t="s">
        <v>592</v>
      </c>
      <c r="B99" s="593" t="s">
        <v>590</v>
      </c>
      <c r="C99" s="594">
        <v>723.77529788256061</v>
      </c>
      <c r="D99" s="596">
        <v>40982</v>
      </c>
      <c r="E99" s="594">
        <v>675.23999779908058</v>
      </c>
      <c r="F99" s="595">
        <v>40871</v>
      </c>
      <c r="G99" s="594">
        <v>709.9138835638978</v>
      </c>
    </row>
    <row r="100" spans="1:7" ht="12.75" customHeight="1">
      <c r="A100" s="593" t="s">
        <v>1046</v>
      </c>
      <c r="B100" s="593" t="s">
        <v>594</v>
      </c>
      <c r="C100" s="594">
        <v>92.987060417712684</v>
      </c>
      <c r="D100" s="596">
        <v>40861</v>
      </c>
      <c r="E100" s="594">
        <v>85.473480953428648</v>
      </c>
      <c r="F100" s="595">
        <v>41065</v>
      </c>
      <c r="G100" s="594">
        <v>88.045407046674597</v>
      </c>
    </row>
    <row r="101" spans="1:7" ht="12.75" customHeight="1">
      <c r="A101" s="593" t="s">
        <v>1047</v>
      </c>
      <c r="B101" s="593" t="s">
        <v>594</v>
      </c>
      <c r="C101" s="594">
        <v>1341.5676154129394</v>
      </c>
      <c r="D101" s="596">
        <v>41127</v>
      </c>
      <c r="E101" s="594">
        <v>1174.0696664865188</v>
      </c>
      <c r="F101" s="595">
        <v>40821</v>
      </c>
      <c r="G101" s="594">
        <v>1298.3087745661321</v>
      </c>
    </row>
    <row r="102" spans="1:7" ht="12.75" customHeight="1">
      <c r="A102" s="593" t="s">
        <v>1048</v>
      </c>
      <c r="B102" s="593" t="s">
        <v>594</v>
      </c>
      <c r="C102" s="594">
        <v>743.17789929537355</v>
      </c>
      <c r="D102" s="596">
        <v>40946</v>
      </c>
      <c r="E102" s="594">
        <v>610.61639552425197</v>
      </c>
      <c r="F102" s="595">
        <v>40820</v>
      </c>
      <c r="G102" s="594">
        <v>684.38185659156954</v>
      </c>
    </row>
    <row r="103" spans="1:7" ht="12.75" customHeight="1">
      <c r="A103" s="593" t="s">
        <v>1049</v>
      </c>
      <c r="B103" s="593" t="s">
        <v>594</v>
      </c>
      <c r="C103" s="594">
        <v>843.19389410536382</v>
      </c>
      <c r="D103" s="596">
        <v>41138</v>
      </c>
      <c r="E103" s="594">
        <v>659.96359325606625</v>
      </c>
      <c r="F103" s="595">
        <v>40820</v>
      </c>
      <c r="G103" s="594">
        <v>823.42165136575932</v>
      </c>
    </row>
    <row r="104" spans="1:7" ht="12.75" customHeight="1">
      <c r="A104" s="593" t="s">
        <v>1050</v>
      </c>
      <c r="B104" s="593" t="s">
        <v>594</v>
      </c>
      <c r="C104" s="594">
        <v>1094.5364180118443</v>
      </c>
      <c r="D104" s="596">
        <v>41068</v>
      </c>
      <c r="E104" s="594">
        <v>1059.7354049998228</v>
      </c>
      <c r="F104" s="595">
        <v>40836</v>
      </c>
      <c r="G104" s="594">
        <v>1085.7123204609377</v>
      </c>
    </row>
    <row r="105" spans="1:7" ht="12.75" customHeight="1">
      <c r="A105" s="593" t="s">
        <v>1051</v>
      </c>
      <c r="B105" s="593" t="s">
        <v>594</v>
      </c>
      <c r="C105" s="594">
        <v>1006.5311405925665</v>
      </c>
      <c r="D105" s="596">
        <v>40972</v>
      </c>
      <c r="E105" s="594">
        <v>945.93449632441298</v>
      </c>
      <c r="F105" s="595">
        <v>40872</v>
      </c>
      <c r="G105" s="594">
        <v>978.50756594193115</v>
      </c>
    </row>
    <row r="106" spans="1:7" ht="12.75" customHeight="1">
      <c r="A106" s="593" t="s">
        <v>1052</v>
      </c>
      <c r="B106" s="593" t="s">
        <v>594</v>
      </c>
      <c r="C106" s="594">
        <v>170.47138472476837</v>
      </c>
      <c r="D106" s="596">
        <v>41182</v>
      </c>
      <c r="E106" s="594">
        <v>165.5757744828548</v>
      </c>
      <c r="F106" s="595">
        <v>40818</v>
      </c>
      <c r="G106" s="594">
        <v>170.47138472476837</v>
      </c>
    </row>
    <row r="107" spans="1:7" ht="12.75" customHeight="1">
      <c r="A107" s="593" t="s">
        <v>1053</v>
      </c>
      <c r="B107" s="593" t="s">
        <v>594</v>
      </c>
      <c r="C107" s="594">
        <v>58.317147241495441</v>
      </c>
      <c r="D107" s="596">
        <v>40977</v>
      </c>
      <c r="E107" s="594">
        <v>54.556768187655983</v>
      </c>
      <c r="F107" s="595">
        <v>41088</v>
      </c>
      <c r="G107" s="594">
        <v>56.005509720734928</v>
      </c>
    </row>
    <row r="108" spans="1:7" ht="12.75" customHeight="1">
      <c r="A108" s="593" t="s">
        <v>1054</v>
      </c>
      <c r="B108" s="593" t="s">
        <v>594</v>
      </c>
      <c r="C108" s="594">
        <v>1019.5070693297405</v>
      </c>
      <c r="D108" s="596">
        <v>40956</v>
      </c>
      <c r="E108" s="594">
        <v>868.17005028467986</v>
      </c>
      <c r="F108" s="595">
        <v>40819</v>
      </c>
      <c r="G108" s="594">
        <v>993.21694475341837</v>
      </c>
    </row>
    <row r="109" spans="1:7" ht="12.75" customHeight="1">
      <c r="A109" s="546"/>
      <c r="B109" s="546"/>
      <c r="C109" s="547"/>
      <c r="D109" s="548"/>
      <c r="E109" s="547"/>
      <c r="F109" s="549"/>
      <c r="G109" s="547"/>
    </row>
    <row r="110" spans="1:7" ht="12.75" customHeight="1">
      <c r="A110" s="130" t="s">
        <v>603</v>
      </c>
    </row>
    <row r="111" spans="1:7" ht="12.75" customHeight="1">
      <c r="A111" s="380" t="s">
        <v>611</v>
      </c>
    </row>
    <row r="112" spans="1:7" ht="12.75" customHeight="1">
      <c r="A112" s="532"/>
    </row>
    <row r="113" spans="1:1" ht="12.75" customHeight="1"/>
    <row r="114" spans="1:1" ht="12.75" customHeight="1">
      <c r="A114" s="496" t="s">
        <v>730</v>
      </c>
    </row>
    <row r="115" spans="1:1" ht="12.75" customHeight="1"/>
    <row r="116" spans="1:1" ht="12.75" customHeight="1"/>
    <row r="117" spans="1:1" ht="12.75" customHeight="1"/>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280" t="s">
        <v>943</v>
      </c>
    </row>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sheetData>
  <mergeCells count="5">
    <mergeCell ref="A4:A5"/>
    <mergeCell ref="B4:B5"/>
    <mergeCell ref="C4:D4"/>
    <mergeCell ref="E4:F4"/>
    <mergeCell ref="G4:G5"/>
  </mergeCells>
  <hyperlinks>
    <hyperlink ref="A114"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473" t="s">
        <v>36</v>
      </c>
      <c r="B1" s="474"/>
      <c r="C1" s="474"/>
      <c r="D1" s="474"/>
      <c r="E1" s="474"/>
      <c r="F1" s="474"/>
    </row>
    <row r="2" spans="1:7" ht="16.5">
      <c r="A2" s="475" t="s">
        <v>37</v>
      </c>
      <c r="B2" s="476"/>
      <c r="C2" s="476"/>
      <c r="D2" s="476"/>
      <c r="E2" s="477"/>
      <c r="F2" s="477"/>
    </row>
    <row r="3" spans="1:7" ht="12.75" customHeight="1">
      <c r="A3" s="19"/>
      <c r="B3" s="20"/>
      <c r="C3" s="20"/>
      <c r="D3" s="20"/>
      <c r="E3" s="21"/>
      <c r="F3" s="21"/>
    </row>
    <row r="4" spans="1:7" ht="12.75" customHeight="1">
      <c r="A4" s="22" t="s">
        <v>717</v>
      </c>
      <c r="B4" s="23"/>
      <c r="C4" s="23"/>
      <c r="D4" s="24"/>
      <c r="E4" s="25"/>
      <c r="F4" s="26" t="str">
        <f>Naslovnica!A20</f>
        <v>Rujan 2012.</v>
      </c>
    </row>
    <row r="5" spans="1:7" ht="12.75" customHeight="1">
      <c r="A5" s="27" t="s">
        <v>38</v>
      </c>
      <c r="B5" s="28"/>
      <c r="C5" s="28"/>
      <c r="D5" s="29"/>
      <c r="E5" s="30"/>
      <c r="F5" s="31" t="str">
        <f>Naslovnica!A24</f>
        <v>September 2012</v>
      </c>
    </row>
    <row r="6" spans="1:7" ht="12.75" customHeight="1"/>
    <row r="7" spans="1:7" ht="22.5">
      <c r="A7" s="32" t="s">
        <v>44</v>
      </c>
      <c r="B7" s="32" t="s">
        <v>39</v>
      </c>
      <c r="C7" s="32" t="s">
        <v>40</v>
      </c>
      <c r="D7" s="32" t="s">
        <v>41</v>
      </c>
      <c r="E7" s="32" t="s">
        <v>42</v>
      </c>
      <c r="F7" s="33" t="s">
        <v>43</v>
      </c>
    </row>
    <row r="8" spans="1:7" ht="33.75">
      <c r="A8" s="34" t="s">
        <v>45</v>
      </c>
      <c r="B8" s="35">
        <v>588685</v>
      </c>
      <c r="C8" s="35">
        <v>252087</v>
      </c>
      <c r="D8" s="35">
        <v>291638</v>
      </c>
      <c r="E8" s="35">
        <v>504595</v>
      </c>
      <c r="F8" s="35">
        <v>1637005</v>
      </c>
      <c r="G8" s="558"/>
    </row>
    <row r="9" spans="1:7" ht="22.5" customHeight="1">
      <c r="A9" s="120" t="s">
        <v>174</v>
      </c>
      <c r="B9" s="36">
        <v>0.35961099691204362</v>
      </c>
      <c r="C9" s="36">
        <v>0.15399281004028698</v>
      </c>
      <c r="D9" s="36">
        <v>0.17815339598840566</v>
      </c>
      <c r="E9" s="36">
        <v>0.30824279705926372</v>
      </c>
      <c r="F9" s="36">
        <v>1</v>
      </c>
    </row>
    <row r="10" spans="1:7" ht="22.5">
      <c r="A10" s="119" t="s">
        <v>169</v>
      </c>
      <c r="B10" s="37">
        <v>21</v>
      </c>
      <c r="C10" s="37">
        <v>12</v>
      </c>
      <c r="D10" s="37">
        <v>26</v>
      </c>
      <c r="E10" s="38">
        <v>17</v>
      </c>
      <c r="F10" s="38">
        <v>76</v>
      </c>
    </row>
    <row r="11" spans="1:7" ht="22.5">
      <c r="A11" s="119" t="s">
        <v>170</v>
      </c>
      <c r="B11" s="37">
        <v>28</v>
      </c>
      <c r="C11" s="37">
        <v>32</v>
      </c>
      <c r="D11" s="37">
        <v>40</v>
      </c>
      <c r="E11" s="37">
        <v>20</v>
      </c>
      <c r="F11" s="37">
        <v>120</v>
      </c>
    </row>
    <row r="12" spans="1:7" ht="22.5">
      <c r="A12" s="119" t="s">
        <v>171</v>
      </c>
      <c r="B12" s="37">
        <v>1337</v>
      </c>
      <c r="C12" s="37">
        <v>572</v>
      </c>
      <c r="D12" s="37">
        <v>662</v>
      </c>
      <c r="E12" s="37">
        <v>1145</v>
      </c>
      <c r="F12" s="37">
        <v>3716</v>
      </c>
    </row>
    <row r="13" spans="1:7" ht="21.75">
      <c r="A13" s="120" t="s">
        <v>175</v>
      </c>
      <c r="B13" s="39">
        <v>1386</v>
      </c>
      <c r="C13" s="39">
        <v>616</v>
      </c>
      <c r="D13" s="39">
        <v>728</v>
      </c>
      <c r="E13" s="39">
        <v>1182</v>
      </c>
      <c r="F13" s="39">
        <v>3912</v>
      </c>
    </row>
    <row r="14" spans="1:7" ht="22.5">
      <c r="A14" s="119" t="s">
        <v>172</v>
      </c>
      <c r="B14" s="37">
        <v>0</v>
      </c>
      <c r="C14" s="37">
        <v>3</v>
      </c>
      <c r="D14" s="37">
        <v>18</v>
      </c>
      <c r="E14" s="38">
        <v>18</v>
      </c>
      <c r="F14" s="37">
        <v>39</v>
      </c>
    </row>
    <row r="15" spans="1:7" ht="22.5">
      <c r="A15" s="119" t="s">
        <v>173</v>
      </c>
      <c r="B15" s="37">
        <v>18</v>
      </c>
      <c r="C15" s="37">
        <v>16</v>
      </c>
      <c r="D15" s="37">
        <v>2</v>
      </c>
      <c r="E15" s="38">
        <v>3</v>
      </c>
      <c r="F15" s="37">
        <v>39</v>
      </c>
    </row>
    <row r="16" spans="1:7" ht="22.5" customHeight="1">
      <c r="A16" s="120" t="s">
        <v>176</v>
      </c>
      <c r="B16" s="40">
        <v>18</v>
      </c>
      <c r="C16" s="40">
        <v>13</v>
      </c>
      <c r="D16" s="40">
        <v>-16</v>
      </c>
      <c r="E16" s="40">
        <v>-15</v>
      </c>
      <c r="F16" s="39">
        <v>0</v>
      </c>
    </row>
    <row r="17" spans="1:8" ht="22.5" customHeight="1">
      <c r="A17" s="120" t="s">
        <v>177</v>
      </c>
      <c r="B17" s="41">
        <v>14</v>
      </c>
      <c r="C17" s="41">
        <v>7</v>
      </c>
      <c r="D17" s="42">
        <v>9</v>
      </c>
      <c r="E17" s="42">
        <v>16</v>
      </c>
      <c r="F17" s="42">
        <v>46</v>
      </c>
    </row>
    <row r="18" spans="1:8" ht="22.5">
      <c r="A18" s="34" t="s">
        <v>46</v>
      </c>
      <c r="B18" s="43">
        <v>590075</v>
      </c>
      <c r="C18" s="43">
        <v>252709</v>
      </c>
      <c r="D18" s="44">
        <v>292341</v>
      </c>
      <c r="E18" s="44">
        <v>505746</v>
      </c>
      <c r="F18" s="45">
        <v>1640871</v>
      </c>
    </row>
    <row r="19" spans="1:8" ht="22.5">
      <c r="A19" s="120" t="s">
        <v>178</v>
      </c>
      <c r="B19" s="46">
        <v>2.3611948665245418E-3</v>
      </c>
      <c r="C19" s="46">
        <v>2.4674021270434414E-3</v>
      </c>
      <c r="D19" s="46">
        <v>2.4105226342246207E-3</v>
      </c>
      <c r="E19" s="46">
        <v>2.2810372675115685E-3</v>
      </c>
      <c r="F19" s="46">
        <v>2.3616299278255105E-3</v>
      </c>
    </row>
    <row r="20" spans="1:8" ht="21.75">
      <c r="A20" s="120" t="s">
        <v>174</v>
      </c>
      <c r="B20" s="36">
        <v>0.35961084082782863</v>
      </c>
      <c r="C20" s="36">
        <v>0.15400905982249671</v>
      </c>
      <c r="D20" s="36">
        <v>0.17816208586781046</v>
      </c>
      <c r="E20" s="36">
        <v>0.30821801348186423</v>
      </c>
      <c r="F20" s="36">
        <v>1</v>
      </c>
    </row>
    <row r="21" spans="1:8">
      <c r="A21" s="48" t="s">
        <v>51</v>
      </c>
    </row>
    <row r="22" spans="1:8" ht="12.75" customHeight="1">
      <c r="A22" s="655" t="s">
        <v>47</v>
      </c>
      <c r="B22" s="655"/>
      <c r="C22" s="655"/>
      <c r="D22" s="655"/>
      <c r="E22" s="655"/>
      <c r="F22" s="656"/>
    </row>
    <row r="23" spans="1:8" ht="19.5" customHeight="1">
      <c r="A23" s="657" t="s">
        <v>48</v>
      </c>
      <c r="B23" s="658"/>
      <c r="C23" s="658"/>
      <c r="D23" s="658"/>
      <c r="E23" s="658"/>
      <c r="F23" s="659"/>
    </row>
    <row r="24" spans="1:8" ht="19.5" customHeight="1">
      <c r="A24" s="660" t="s">
        <v>49</v>
      </c>
      <c r="B24" s="660"/>
      <c r="C24" s="660"/>
      <c r="D24" s="660"/>
      <c r="E24" s="660"/>
      <c r="F24" s="660"/>
    </row>
    <row r="25" spans="1:8" ht="19.5" customHeight="1">
      <c r="A25" s="661" t="s">
        <v>50</v>
      </c>
      <c r="B25" s="661"/>
      <c r="C25" s="661"/>
      <c r="D25" s="661"/>
      <c r="E25" s="661"/>
      <c r="F25" s="661"/>
    </row>
    <row r="26" spans="1:8" ht="12.75" customHeight="1"/>
    <row r="27" spans="1:8" ht="12.75" customHeight="1">
      <c r="A27" s="47" t="s">
        <v>718</v>
      </c>
      <c r="F27" s="26" t="str">
        <f>Naslovnica!A20</f>
        <v>Rujan 2012.</v>
      </c>
    </row>
    <row r="28" spans="1:8" ht="12.75" customHeight="1">
      <c r="A28" s="18" t="s">
        <v>9</v>
      </c>
      <c r="F28" s="31" t="str">
        <f>Naslovnica!A24</f>
        <v>September 2012</v>
      </c>
    </row>
    <row r="29" spans="1:8" ht="12.75" customHeight="1"/>
    <row r="30" spans="1:8" ht="12.75" customHeight="1">
      <c r="G30" s="501"/>
    </row>
    <row r="31" spans="1:8" ht="12.75" customHeight="1"/>
    <row r="32" spans="1:8" ht="12.75" customHeight="1">
      <c r="G32" s="501"/>
      <c r="H32" s="501"/>
    </row>
    <row r="33" spans="1:7" ht="12.75" customHeight="1">
      <c r="G33" s="501"/>
    </row>
    <row r="34" spans="1:7" ht="12.75" customHeight="1">
      <c r="F34" s="558"/>
      <c r="G34" s="501"/>
    </row>
    <row r="35" spans="1:7" ht="12.75" customHeight="1">
      <c r="G35" s="501"/>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48" t="s">
        <v>51</v>
      </c>
    </row>
    <row r="48" spans="1:7" ht="12.75" customHeight="1">
      <c r="A48" s="495" t="s">
        <v>730</v>
      </c>
    </row>
    <row r="49" spans="6:6" ht="12.75" customHeight="1"/>
    <row r="50" spans="6:6" ht="12.75" customHeight="1">
      <c r="F50" s="49" t="s">
        <v>52</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8"/>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1" t="s">
        <v>1218</v>
      </c>
      <c r="G1" s="26" t="str">
        <f>Naslovnica!A20</f>
        <v>Rujan 2012.</v>
      </c>
    </row>
    <row r="2" spans="1:8" ht="12.75" customHeight="1">
      <c r="A2" s="30" t="s">
        <v>1219</v>
      </c>
      <c r="G2" s="31" t="str">
        <f>Naslovnica!A24</f>
        <v>September 2012</v>
      </c>
    </row>
    <row r="3" spans="1:8" ht="12.75" customHeight="1"/>
    <row r="4" spans="1:8" ht="57.75" customHeight="1">
      <c r="A4" s="673" t="s">
        <v>605</v>
      </c>
      <c r="B4" s="673" t="s">
        <v>606</v>
      </c>
      <c r="C4" s="673" t="s">
        <v>607</v>
      </c>
      <c r="D4" s="673"/>
      <c r="E4" s="673" t="s">
        <v>608</v>
      </c>
      <c r="F4" s="730"/>
      <c r="G4" s="673" t="s">
        <v>852</v>
      </c>
    </row>
    <row r="5" spans="1:8" ht="32.25" customHeight="1">
      <c r="A5" s="673"/>
      <c r="B5" s="713"/>
      <c r="C5" s="376" t="s">
        <v>609</v>
      </c>
      <c r="D5" s="376" t="s">
        <v>610</v>
      </c>
      <c r="E5" s="376" t="s">
        <v>609</v>
      </c>
      <c r="F5" s="376" t="s">
        <v>610</v>
      </c>
      <c r="G5" s="673"/>
    </row>
    <row r="6" spans="1:8" ht="12.75" customHeight="1">
      <c r="A6" s="593" t="s">
        <v>973</v>
      </c>
      <c r="B6" s="593" t="s">
        <v>481</v>
      </c>
      <c r="C6" s="594">
        <v>84.856798182127733</v>
      </c>
      <c r="D6" s="595">
        <v>41128</v>
      </c>
      <c r="E6" s="594">
        <v>83.801547417307603</v>
      </c>
      <c r="F6" s="595">
        <v>41172</v>
      </c>
      <c r="G6" s="594">
        <v>84.542834815469774</v>
      </c>
      <c r="H6" s="558"/>
    </row>
    <row r="7" spans="1:8" ht="12.75" customHeight="1">
      <c r="A7" s="593" t="s">
        <v>484</v>
      </c>
      <c r="B7" s="593" t="s">
        <v>481</v>
      </c>
      <c r="C7" s="594">
        <v>7470.3190676286094</v>
      </c>
      <c r="D7" s="595">
        <v>41120</v>
      </c>
      <c r="E7" s="594">
        <v>7413.8480954845427</v>
      </c>
      <c r="F7" s="595">
        <v>41118</v>
      </c>
      <c r="G7" s="594">
        <v>7431.6191791589208</v>
      </c>
    </row>
    <row r="8" spans="1:8" ht="12.75" customHeight="1">
      <c r="A8" s="593" t="s">
        <v>743</v>
      </c>
      <c r="B8" s="593" t="s">
        <v>481</v>
      </c>
      <c r="C8" s="594">
        <v>62.298087026409569</v>
      </c>
      <c r="D8" s="596">
        <v>41109</v>
      </c>
      <c r="E8" s="594">
        <v>59.613996978762422</v>
      </c>
      <c r="F8" s="595">
        <v>41157</v>
      </c>
      <c r="G8" s="594">
        <v>60.371462655346072</v>
      </c>
    </row>
    <row r="9" spans="1:8" ht="12.75" customHeight="1">
      <c r="A9" s="593" t="s">
        <v>974</v>
      </c>
      <c r="B9" s="593" t="s">
        <v>487</v>
      </c>
      <c r="C9" s="594">
        <v>114.4984990163754</v>
      </c>
      <c r="D9" s="596">
        <v>41182</v>
      </c>
      <c r="E9" s="594">
        <v>113.50986460936758</v>
      </c>
      <c r="F9" s="595">
        <v>41093</v>
      </c>
      <c r="G9" s="594">
        <v>114.4984990163754</v>
      </c>
    </row>
    <row r="10" spans="1:8" ht="12.75" customHeight="1">
      <c r="A10" s="593" t="s">
        <v>488</v>
      </c>
      <c r="B10" s="593" t="s">
        <v>487</v>
      </c>
      <c r="C10" s="594">
        <v>793.62357769519861</v>
      </c>
      <c r="D10" s="596">
        <v>41181</v>
      </c>
      <c r="E10" s="594">
        <v>755.67057463787955</v>
      </c>
      <c r="F10" s="595">
        <v>41157</v>
      </c>
      <c r="G10" s="594">
        <v>793.53627930342827</v>
      </c>
    </row>
    <row r="11" spans="1:8" ht="12.75" customHeight="1">
      <c r="A11" s="593" t="s">
        <v>975</v>
      </c>
      <c r="B11" s="593" t="s">
        <v>487</v>
      </c>
      <c r="C11" s="594">
        <v>118.72443318463212</v>
      </c>
      <c r="D11" s="596">
        <v>41180</v>
      </c>
      <c r="E11" s="594">
        <v>114.7234448193631</v>
      </c>
      <c r="F11" s="595">
        <v>41136</v>
      </c>
      <c r="G11" s="594">
        <v>118.70493587756012</v>
      </c>
    </row>
    <row r="12" spans="1:8" ht="12.75" customHeight="1">
      <c r="A12" s="593" t="s">
        <v>976</v>
      </c>
      <c r="B12" s="593" t="s">
        <v>491</v>
      </c>
      <c r="C12" s="594">
        <v>76.165079985140522</v>
      </c>
      <c r="D12" s="596">
        <v>41138</v>
      </c>
      <c r="E12" s="594">
        <v>74.706641593682832</v>
      </c>
      <c r="F12" s="595">
        <v>41157</v>
      </c>
      <c r="G12" s="594">
        <v>75.616124397415291</v>
      </c>
    </row>
    <row r="13" spans="1:8" ht="12.75" customHeight="1">
      <c r="A13" s="593" t="s">
        <v>492</v>
      </c>
      <c r="B13" s="593" t="s">
        <v>491</v>
      </c>
      <c r="C13" s="594">
        <v>99.422487510910585</v>
      </c>
      <c r="D13" s="596">
        <v>41169</v>
      </c>
      <c r="E13" s="594">
        <v>96.962914170237767</v>
      </c>
      <c r="F13" s="595">
        <v>41116</v>
      </c>
      <c r="G13" s="594">
        <v>99.261692537269596</v>
      </c>
    </row>
    <row r="14" spans="1:8" ht="12.75" customHeight="1">
      <c r="A14" s="593" t="s">
        <v>493</v>
      </c>
      <c r="B14" s="593" t="s">
        <v>491</v>
      </c>
      <c r="C14" s="594">
        <v>93.673793367727001</v>
      </c>
      <c r="D14" s="596">
        <v>41138</v>
      </c>
      <c r="E14" s="594">
        <v>90.869286719497325</v>
      </c>
      <c r="F14" s="595">
        <v>41157</v>
      </c>
      <c r="G14" s="594">
        <v>92.332418491578522</v>
      </c>
    </row>
    <row r="15" spans="1:8" ht="12.75" customHeight="1">
      <c r="A15" s="593" t="s">
        <v>763</v>
      </c>
      <c r="B15" s="593" t="s">
        <v>739</v>
      </c>
      <c r="C15" s="594">
        <v>104.02224942826156</v>
      </c>
      <c r="D15" s="596">
        <v>41182</v>
      </c>
      <c r="E15" s="594">
        <v>103.31279884097222</v>
      </c>
      <c r="F15" s="595">
        <v>41093</v>
      </c>
      <c r="G15" s="594">
        <v>104.02224942826156</v>
      </c>
    </row>
    <row r="16" spans="1:8" ht="12.75" customHeight="1">
      <c r="A16" s="593" t="s">
        <v>977</v>
      </c>
      <c r="B16" s="593" t="s">
        <v>495</v>
      </c>
      <c r="C16" s="594">
        <v>4.7212386971280296</v>
      </c>
      <c r="D16" s="596">
        <v>41138</v>
      </c>
      <c r="E16" s="594">
        <v>4.6209277748322002</v>
      </c>
      <c r="F16" s="595">
        <v>41178</v>
      </c>
      <c r="G16" s="594">
        <v>4.65211874021736</v>
      </c>
    </row>
    <row r="17" spans="1:7" ht="12.75" customHeight="1">
      <c r="A17" s="593" t="s">
        <v>978</v>
      </c>
      <c r="B17" s="593" t="s">
        <v>495</v>
      </c>
      <c r="C17" s="594">
        <v>42.68080772875723</v>
      </c>
      <c r="D17" s="596">
        <v>41109</v>
      </c>
      <c r="E17" s="594">
        <v>39.415046212669388</v>
      </c>
      <c r="F17" s="595">
        <v>41168</v>
      </c>
      <c r="G17" s="594">
        <v>39.922786086218601</v>
      </c>
    </row>
    <row r="18" spans="1:7" ht="12.75" customHeight="1">
      <c r="A18" s="593" t="s">
        <v>979</v>
      </c>
      <c r="B18" s="593" t="s">
        <v>498</v>
      </c>
      <c r="C18" s="594">
        <v>501.3588692696257</v>
      </c>
      <c r="D18" s="596">
        <v>41128</v>
      </c>
      <c r="E18" s="594">
        <v>491.17392881045134</v>
      </c>
      <c r="F18" s="595">
        <v>41115</v>
      </c>
      <c r="G18" s="594">
        <v>500.7457261722713</v>
      </c>
    </row>
    <row r="19" spans="1:7" ht="12.75" customHeight="1">
      <c r="A19" s="593" t="s">
        <v>980</v>
      </c>
      <c r="B19" s="593" t="s">
        <v>498</v>
      </c>
      <c r="C19" s="594">
        <v>801.18470925966653</v>
      </c>
      <c r="D19" s="596">
        <v>41182</v>
      </c>
      <c r="E19" s="594">
        <v>768.23845213516915</v>
      </c>
      <c r="F19" s="595">
        <v>41115</v>
      </c>
      <c r="G19" s="594">
        <v>801.18470925966653</v>
      </c>
    </row>
    <row r="20" spans="1:7" ht="12.75" customHeight="1">
      <c r="A20" s="593" t="s">
        <v>981</v>
      </c>
      <c r="B20" s="593" t="s">
        <v>498</v>
      </c>
      <c r="C20" s="594">
        <v>1041.3126367200646</v>
      </c>
      <c r="D20" s="596">
        <v>41182</v>
      </c>
      <c r="E20" s="594">
        <v>995.21055310816701</v>
      </c>
      <c r="F20" s="595">
        <v>41108</v>
      </c>
      <c r="G20" s="594">
        <v>1041.3126367200646</v>
      </c>
    </row>
    <row r="21" spans="1:7" ht="12.75" customHeight="1">
      <c r="A21" s="593" t="s">
        <v>982</v>
      </c>
      <c r="B21" s="593" t="s">
        <v>498</v>
      </c>
      <c r="C21" s="594">
        <v>819.45892519943538</v>
      </c>
      <c r="D21" s="596">
        <v>41182</v>
      </c>
      <c r="E21" s="594">
        <v>781.09852836303571</v>
      </c>
      <c r="F21" s="595">
        <v>41121</v>
      </c>
      <c r="G21" s="594">
        <v>819.45892519943538</v>
      </c>
    </row>
    <row r="22" spans="1:7" ht="12.75" customHeight="1">
      <c r="A22" s="593" t="s">
        <v>983</v>
      </c>
      <c r="B22" s="593" t="s">
        <v>498</v>
      </c>
      <c r="C22" s="594">
        <v>835.73996023702853</v>
      </c>
      <c r="D22" s="596">
        <v>41128</v>
      </c>
      <c r="E22" s="594">
        <v>823.6094792292821</v>
      </c>
      <c r="F22" s="595">
        <v>41177</v>
      </c>
      <c r="G22" s="594">
        <v>830.75784510503547</v>
      </c>
    </row>
    <row r="23" spans="1:7" ht="12.75" customHeight="1">
      <c r="A23" s="593" t="s">
        <v>984</v>
      </c>
      <c r="B23" s="593" t="s">
        <v>498</v>
      </c>
      <c r="C23" s="594">
        <v>856.54370505265967</v>
      </c>
      <c r="D23" s="596">
        <v>41182</v>
      </c>
      <c r="E23" s="594">
        <v>839.55562419329362</v>
      </c>
      <c r="F23" s="595">
        <v>41152</v>
      </c>
      <c r="G23" s="594">
        <v>856.54370505265967</v>
      </c>
    </row>
    <row r="24" spans="1:7" ht="12.75" customHeight="1">
      <c r="A24" s="593" t="s">
        <v>985</v>
      </c>
      <c r="B24" s="593" t="s">
        <v>498</v>
      </c>
      <c r="C24" s="594">
        <v>145.3772565858481</v>
      </c>
      <c r="D24" s="596">
        <v>41182</v>
      </c>
      <c r="E24" s="594">
        <v>144.58180171588447</v>
      </c>
      <c r="F24" s="595">
        <v>41093</v>
      </c>
      <c r="G24" s="594">
        <v>145.3772565858481</v>
      </c>
    </row>
    <row r="25" spans="1:7" ht="12.75" customHeight="1">
      <c r="A25" s="593" t="s">
        <v>986</v>
      </c>
      <c r="B25" s="593" t="s">
        <v>498</v>
      </c>
      <c r="C25" s="594">
        <v>172.71968283979359</v>
      </c>
      <c r="D25" s="596">
        <v>41134</v>
      </c>
      <c r="E25" s="594">
        <v>166.31821801088967</v>
      </c>
      <c r="F25" s="595">
        <v>41178</v>
      </c>
      <c r="G25" s="594">
        <v>167.75862566860451</v>
      </c>
    </row>
    <row r="26" spans="1:7" ht="12.75" customHeight="1">
      <c r="A26" s="593" t="s">
        <v>987</v>
      </c>
      <c r="B26" s="593" t="s">
        <v>510</v>
      </c>
      <c r="C26" s="594">
        <v>62.239381084210372</v>
      </c>
      <c r="D26" s="596">
        <v>41135</v>
      </c>
      <c r="E26" s="594">
        <v>59.3346940323799</v>
      </c>
      <c r="F26" s="595">
        <v>41182</v>
      </c>
      <c r="G26" s="594">
        <v>59.3346940323799</v>
      </c>
    </row>
    <row r="27" spans="1:7" ht="12.75" customHeight="1">
      <c r="A27" s="593" t="s">
        <v>988</v>
      </c>
      <c r="B27" s="593" t="s">
        <v>512</v>
      </c>
      <c r="C27" s="594">
        <v>79.290511972781573</v>
      </c>
      <c r="D27" s="596">
        <v>41109</v>
      </c>
      <c r="E27" s="594">
        <v>74.780929302714483</v>
      </c>
      <c r="F27" s="595">
        <v>41179</v>
      </c>
      <c r="G27" s="594">
        <v>75.365090028778681</v>
      </c>
    </row>
    <row r="28" spans="1:7" ht="12.75" customHeight="1">
      <c r="A28" s="593" t="s">
        <v>989</v>
      </c>
      <c r="B28" s="593" t="s">
        <v>512</v>
      </c>
      <c r="C28" s="594">
        <v>770.06103231326813</v>
      </c>
      <c r="D28" s="596">
        <v>41128</v>
      </c>
      <c r="E28" s="594">
        <v>759.88603948927005</v>
      </c>
      <c r="F28" s="595">
        <v>41177</v>
      </c>
      <c r="G28" s="594">
        <v>766.06718276902336</v>
      </c>
    </row>
    <row r="29" spans="1:7" ht="12.75" customHeight="1">
      <c r="A29" s="593" t="s">
        <v>990</v>
      </c>
      <c r="B29" s="593" t="s">
        <v>512</v>
      </c>
      <c r="C29" s="594">
        <v>81.663980169563885</v>
      </c>
      <c r="D29" s="596">
        <v>41109</v>
      </c>
      <c r="E29" s="594">
        <v>78.971918132760464</v>
      </c>
      <c r="F29" s="595">
        <v>41160</v>
      </c>
      <c r="G29" s="594">
        <v>79.387835174457607</v>
      </c>
    </row>
    <row r="30" spans="1:7" ht="12.75" customHeight="1">
      <c r="A30" s="593" t="s">
        <v>991</v>
      </c>
      <c r="B30" s="593" t="s">
        <v>512</v>
      </c>
      <c r="C30" s="594">
        <v>138.50633086435263</v>
      </c>
      <c r="D30" s="596">
        <v>41182</v>
      </c>
      <c r="E30" s="594">
        <v>137.49891544779001</v>
      </c>
      <c r="F30" s="595">
        <v>41093</v>
      </c>
      <c r="G30" s="594">
        <v>138.50633086435263</v>
      </c>
    </row>
    <row r="31" spans="1:7" ht="12.75" customHeight="1">
      <c r="A31" s="593" t="s">
        <v>992</v>
      </c>
      <c r="B31" s="593" t="s">
        <v>512</v>
      </c>
      <c r="C31" s="594">
        <v>1012.3275287935351</v>
      </c>
      <c r="D31" s="596">
        <v>41182</v>
      </c>
      <c r="E31" s="594">
        <v>983.81667070294122</v>
      </c>
      <c r="F31" s="595">
        <v>41096</v>
      </c>
      <c r="G31" s="594">
        <v>1012.3275287935351</v>
      </c>
    </row>
    <row r="32" spans="1:7" ht="12.75" customHeight="1">
      <c r="A32" s="593" t="s">
        <v>993</v>
      </c>
      <c r="B32" s="593" t="s">
        <v>512</v>
      </c>
      <c r="C32" s="594">
        <v>510.52569693686399</v>
      </c>
      <c r="D32" s="596">
        <v>41094</v>
      </c>
      <c r="E32" s="594">
        <v>487.17400142382365</v>
      </c>
      <c r="F32" s="595">
        <v>41157</v>
      </c>
      <c r="G32" s="594">
        <v>506.70653329023014</v>
      </c>
    </row>
    <row r="33" spans="1:7" ht="12.75" customHeight="1">
      <c r="A33" s="593" t="s">
        <v>994</v>
      </c>
      <c r="B33" s="593" t="s">
        <v>512</v>
      </c>
      <c r="C33" s="594">
        <v>743.63183088105779</v>
      </c>
      <c r="D33" s="596">
        <v>41166</v>
      </c>
      <c r="E33" s="594">
        <v>693.87643054127795</v>
      </c>
      <c r="F33" s="595">
        <v>41115</v>
      </c>
      <c r="G33" s="594">
        <v>729.77789148865884</v>
      </c>
    </row>
    <row r="34" spans="1:7" ht="12.75" customHeight="1">
      <c r="A34" s="593" t="s">
        <v>995</v>
      </c>
      <c r="B34" s="593" t="s">
        <v>996</v>
      </c>
      <c r="C34" s="594">
        <v>77.604374367085882</v>
      </c>
      <c r="D34" s="596">
        <v>41133</v>
      </c>
      <c r="E34" s="594">
        <v>75.611481888164974</v>
      </c>
      <c r="F34" s="595">
        <v>41102</v>
      </c>
      <c r="G34" s="594">
        <v>77.059403457020636</v>
      </c>
    </row>
    <row r="35" spans="1:7" ht="12.75" customHeight="1">
      <c r="A35" s="593" t="s">
        <v>997</v>
      </c>
      <c r="B35" s="593" t="s">
        <v>996</v>
      </c>
      <c r="C35" s="594">
        <v>145.24616869359423</v>
      </c>
      <c r="D35" s="596">
        <v>41182</v>
      </c>
      <c r="E35" s="594">
        <v>144.28157987770885</v>
      </c>
      <c r="F35" s="595">
        <v>41093</v>
      </c>
      <c r="G35" s="594">
        <v>145.24616869359423</v>
      </c>
    </row>
    <row r="36" spans="1:7" ht="12.75" customHeight="1">
      <c r="A36" s="593" t="s">
        <v>998</v>
      </c>
      <c r="B36" s="593" t="s">
        <v>996</v>
      </c>
      <c r="C36" s="594">
        <v>88.697716803661407</v>
      </c>
      <c r="D36" s="596">
        <v>41181</v>
      </c>
      <c r="E36" s="594">
        <v>87.80378907015735</v>
      </c>
      <c r="F36" s="595">
        <v>41108</v>
      </c>
      <c r="G36" s="594">
        <v>88.696291870615028</v>
      </c>
    </row>
    <row r="37" spans="1:7" ht="12.75" customHeight="1">
      <c r="A37" s="593" t="s">
        <v>999</v>
      </c>
      <c r="B37" s="593" t="s">
        <v>996</v>
      </c>
      <c r="C37" s="594">
        <v>64.705084650110834</v>
      </c>
      <c r="D37" s="596">
        <v>41132</v>
      </c>
      <c r="E37" s="594">
        <v>61.980487138410332</v>
      </c>
      <c r="F37" s="595">
        <v>41102</v>
      </c>
      <c r="G37" s="594">
        <v>63.29511725481597</v>
      </c>
    </row>
    <row r="38" spans="1:7" ht="12.75" customHeight="1">
      <c r="A38" s="593" t="s">
        <v>1000</v>
      </c>
      <c r="B38" s="593" t="s">
        <v>525</v>
      </c>
      <c r="C38" s="594">
        <v>17716.230994372479</v>
      </c>
      <c r="D38" s="596">
        <v>41182</v>
      </c>
      <c r="E38" s="594">
        <v>17265.629829745183</v>
      </c>
      <c r="F38" s="595">
        <v>41093</v>
      </c>
      <c r="G38" s="594">
        <v>17716.230994372479</v>
      </c>
    </row>
    <row r="39" spans="1:7" ht="12.75" customHeight="1">
      <c r="A39" s="597" t="s">
        <v>1001</v>
      </c>
      <c r="B39" s="593" t="s">
        <v>525</v>
      </c>
      <c r="C39" s="594">
        <v>6397.1964646238985</v>
      </c>
      <c r="D39" s="596">
        <v>41181</v>
      </c>
      <c r="E39" s="594">
        <v>6192.6529831171292</v>
      </c>
      <c r="F39" s="595">
        <v>41157</v>
      </c>
      <c r="G39" s="594">
        <v>6395.1752076091007</v>
      </c>
    </row>
    <row r="40" spans="1:7" ht="12.75" customHeight="1">
      <c r="A40" s="593" t="s">
        <v>1002</v>
      </c>
      <c r="B40" s="593" t="s">
        <v>525</v>
      </c>
      <c r="C40" s="594">
        <v>1.05861325930938</v>
      </c>
      <c r="D40" s="596">
        <v>41166</v>
      </c>
      <c r="E40" s="594">
        <v>1.0056288102441699</v>
      </c>
      <c r="F40" s="595">
        <v>41096</v>
      </c>
      <c r="G40" s="598">
        <v>1.0451234493477199</v>
      </c>
    </row>
    <row r="41" spans="1:7" ht="12.75" customHeight="1">
      <c r="A41" s="593" t="s">
        <v>1003</v>
      </c>
      <c r="B41" s="593" t="s">
        <v>525</v>
      </c>
      <c r="C41" s="594">
        <v>0.55240313350211001</v>
      </c>
      <c r="D41" s="596">
        <v>41096</v>
      </c>
      <c r="E41" s="594">
        <v>0.51613495682662003</v>
      </c>
      <c r="F41" s="595">
        <v>41159</v>
      </c>
      <c r="G41" s="594">
        <v>0.51824925353031004</v>
      </c>
    </row>
    <row r="42" spans="1:7" ht="12.75" customHeight="1">
      <c r="A42" s="593" t="s">
        <v>1004</v>
      </c>
      <c r="B42" s="593" t="s">
        <v>525</v>
      </c>
      <c r="C42" s="594">
        <v>0.97819473000224</v>
      </c>
      <c r="D42" s="596">
        <v>41145</v>
      </c>
      <c r="E42" s="594">
        <v>0.96423896004701004</v>
      </c>
      <c r="F42" s="595">
        <v>41138</v>
      </c>
      <c r="G42" s="594">
        <v>0.97563594880897997</v>
      </c>
    </row>
    <row r="43" spans="1:7" ht="12.75" customHeight="1">
      <c r="A43" s="593" t="s">
        <v>1005</v>
      </c>
      <c r="B43" s="593" t="s">
        <v>525</v>
      </c>
      <c r="C43" s="594">
        <v>8.9896224641556799</v>
      </c>
      <c r="D43" s="596">
        <v>41182</v>
      </c>
      <c r="E43" s="594">
        <v>8.8166210135855394</v>
      </c>
      <c r="F43" s="595">
        <v>41138</v>
      </c>
      <c r="G43" s="594">
        <v>8.9896224641556799</v>
      </c>
    </row>
    <row r="44" spans="1:7" ht="12.75" customHeight="1">
      <c r="A44" s="593" t="s">
        <v>1006</v>
      </c>
      <c r="B44" s="593" t="s">
        <v>525</v>
      </c>
      <c r="C44" s="594">
        <v>1.03951903319992</v>
      </c>
      <c r="D44" s="596">
        <v>41182</v>
      </c>
      <c r="E44" s="594">
        <v>1.0178907076857899</v>
      </c>
      <c r="F44" s="595">
        <v>41096</v>
      </c>
      <c r="G44" s="594">
        <v>1.03951903319992</v>
      </c>
    </row>
    <row r="45" spans="1:7" ht="12.75" customHeight="1">
      <c r="A45" s="593" t="s">
        <v>1007</v>
      </c>
      <c r="B45" s="593" t="s">
        <v>533</v>
      </c>
      <c r="C45" s="594">
        <v>362.9849312334544</v>
      </c>
      <c r="D45" s="596">
        <v>41127</v>
      </c>
      <c r="E45" s="594">
        <v>343.87099161109705</v>
      </c>
      <c r="F45" s="595">
        <v>41176</v>
      </c>
      <c r="G45" s="594">
        <v>351.29980608073498</v>
      </c>
    </row>
    <row r="46" spans="1:7" ht="12.75" customHeight="1">
      <c r="A46" s="593" t="s">
        <v>534</v>
      </c>
      <c r="B46" s="593" t="s">
        <v>533</v>
      </c>
      <c r="C46" s="594">
        <v>632.4086693787898</v>
      </c>
      <c r="D46" s="596">
        <v>41134</v>
      </c>
      <c r="E46" s="594">
        <v>593.94950724776345</v>
      </c>
      <c r="F46" s="595">
        <v>41169</v>
      </c>
      <c r="G46" s="594">
        <v>606.42866794090992</v>
      </c>
    </row>
    <row r="47" spans="1:7" ht="12.75" customHeight="1">
      <c r="A47" s="593" t="s">
        <v>536</v>
      </c>
      <c r="B47" s="593" t="s">
        <v>533</v>
      </c>
      <c r="C47" s="594">
        <v>718.88602476149276</v>
      </c>
      <c r="D47" s="596">
        <v>41173</v>
      </c>
      <c r="E47" s="594">
        <v>586.96172582520239</v>
      </c>
      <c r="F47" s="595">
        <v>41113</v>
      </c>
      <c r="G47" s="594">
        <v>713.98459511736723</v>
      </c>
    </row>
    <row r="48" spans="1:7" ht="12.75" customHeight="1">
      <c r="A48" s="593" t="s">
        <v>1008</v>
      </c>
      <c r="B48" s="593" t="s">
        <v>533</v>
      </c>
      <c r="C48" s="594">
        <v>966.97888188455136</v>
      </c>
      <c r="D48" s="596">
        <v>41127</v>
      </c>
      <c r="E48" s="594">
        <v>934.0510406048819</v>
      </c>
      <c r="F48" s="595">
        <v>41177</v>
      </c>
      <c r="G48" s="594">
        <v>934.64123518690917</v>
      </c>
    </row>
    <row r="49" spans="1:7" ht="12.75" customHeight="1">
      <c r="A49" s="593" t="s">
        <v>1009</v>
      </c>
      <c r="B49" s="593" t="s">
        <v>541</v>
      </c>
      <c r="C49" s="594">
        <v>7.8879020314472497</v>
      </c>
      <c r="D49" s="596">
        <v>41130</v>
      </c>
      <c r="E49" s="594">
        <v>7.63042674802427</v>
      </c>
      <c r="F49" s="595">
        <v>41157</v>
      </c>
      <c r="G49" s="594">
        <v>7.6922855786507602</v>
      </c>
    </row>
    <row r="50" spans="1:7" ht="12.75" customHeight="1">
      <c r="A50" s="593" t="s">
        <v>1010</v>
      </c>
      <c r="B50" s="593" t="s">
        <v>541</v>
      </c>
      <c r="C50" s="594">
        <v>9.7190328685665204</v>
      </c>
      <c r="D50" s="596">
        <v>41132</v>
      </c>
      <c r="E50" s="594">
        <v>9.1497774219645294</v>
      </c>
      <c r="F50" s="595">
        <v>41100</v>
      </c>
      <c r="G50" s="594">
        <v>9.3560685260643197</v>
      </c>
    </row>
    <row r="51" spans="1:7" ht="12.75" customHeight="1">
      <c r="A51" s="593" t="s">
        <v>1011</v>
      </c>
      <c r="B51" s="593" t="s">
        <v>541</v>
      </c>
      <c r="C51" s="594">
        <v>6.5765761951009098</v>
      </c>
      <c r="D51" s="596">
        <v>41166</v>
      </c>
      <c r="E51" s="594">
        <v>6.0172527406199903</v>
      </c>
      <c r="F51" s="595">
        <v>41113</v>
      </c>
      <c r="G51" s="594">
        <v>6.2354704394779201</v>
      </c>
    </row>
    <row r="52" spans="1:7" ht="12.75" customHeight="1">
      <c r="A52" s="593" t="s">
        <v>544</v>
      </c>
      <c r="B52" s="593" t="s">
        <v>541</v>
      </c>
      <c r="C52" s="594">
        <v>11.5248299720846</v>
      </c>
      <c r="D52" s="596">
        <v>41130</v>
      </c>
      <c r="E52" s="594">
        <v>10.86060327379808</v>
      </c>
      <c r="F52" s="595">
        <v>41115</v>
      </c>
      <c r="G52" s="594">
        <v>11.252502528078329</v>
      </c>
    </row>
    <row r="53" spans="1:7" ht="12.75" customHeight="1">
      <c r="A53" s="593" t="s">
        <v>1012</v>
      </c>
      <c r="B53" s="593" t="s">
        <v>541</v>
      </c>
      <c r="C53" s="594">
        <v>12.699343913397581</v>
      </c>
      <c r="D53" s="596">
        <v>41181</v>
      </c>
      <c r="E53" s="594">
        <v>11.936379495356819</v>
      </c>
      <c r="F53" s="595">
        <v>41130</v>
      </c>
      <c r="G53" s="594">
        <v>12.69831249621585</v>
      </c>
    </row>
    <row r="54" spans="1:7" ht="12.75" customHeight="1">
      <c r="A54" s="593" t="s">
        <v>1013</v>
      </c>
      <c r="B54" s="593" t="s">
        <v>547</v>
      </c>
      <c r="C54" s="594">
        <v>112.61339288848292</v>
      </c>
      <c r="D54" s="596">
        <v>41093</v>
      </c>
      <c r="E54" s="594">
        <v>109.63347688511941</v>
      </c>
      <c r="F54" s="595">
        <v>41179</v>
      </c>
      <c r="G54" s="594">
        <v>109.90469958961901</v>
      </c>
    </row>
    <row r="55" spans="1:7" ht="12.75" customHeight="1">
      <c r="A55" s="593" t="s">
        <v>549</v>
      </c>
      <c r="B55" s="593" t="s">
        <v>547</v>
      </c>
      <c r="C55" s="594">
        <v>1254.6366824902354</v>
      </c>
      <c r="D55" s="596">
        <v>41182</v>
      </c>
      <c r="E55" s="594">
        <v>1242.8541782098048</v>
      </c>
      <c r="F55" s="595">
        <v>41093</v>
      </c>
      <c r="G55" s="594">
        <v>1254.6366824902354</v>
      </c>
    </row>
    <row r="56" spans="1:7" ht="12.75" customHeight="1">
      <c r="A56" s="593" t="s">
        <v>1014</v>
      </c>
      <c r="B56" s="593" t="s">
        <v>547</v>
      </c>
      <c r="C56" s="594">
        <v>854.26284077266257</v>
      </c>
      <c r="D56" s="596">
        <v>41121</v>
      </c>
      <c r="E56" s="594">
        <v>833.30546645838251</v>
      </c>
      <c r="F56" s="595">
        <v>41182</v>
      </c>
      <c r="G56" s="594">
        <v>833.30546645838251</v>
      </c>
    </row>
    <row r="57" spans="1:7" ht="12.75" customHeight="1">
      <c r="A57" s="593" t="s">
        <v>1015</v>
      </c>
      <c r="B57" s="593" t="s">
        <v>547</v>
      </c>
      <c r="C57" s="594">
        <v>876.80208979145243</v>
      </c>
      <c r="D57" s="596">
        <v>41121</v>
      </c>
      <c r="E57" s="594">
        <v>848.50179758202148</v>
      </c>
      <c r="F57" s="595">
        <v>41182</v>
      </c>
      <c r="G57" s="594">
        <v>848.50179758202148</v>
      </c>
    </row>
    <row r="58" spans="1:7" ht="12.75" customHeight="1">
      <c r="A58" s="593" t="s">
        <v>1016</v>
      </c>
      <c r="B58" s="593" t="s">
        <v>547</v>
      </c>
      <c r="C58" s="594">
        <v>538.630358850878</v>
      </c>
      <c r="D58" s="596">
        <v>41152</v>
      </c>
      <c r="E58" s="594">
        <v>523.48767434096033</v>
      </c>
      <c r="F58" s="595">
        <v>41121</v>
      </c>
      <c r="G58" s="594">
        <v>531.21498788550446</v>
      </c>
    </row>
    <row r="59" spans="1:7" ht="12.75" customHeight="1">
      <c r="A59" s="593" t="s">
        <v>471</v>
      </c>
      <c r="B59" s="593" t="s">
        <v>553</v>
      </c>
      <c r="C59" s="594">
        <v>205.50182381744813</v>
      </c>
      <c r="D59" s="596">
        <v>41132</v>
      </c>
      <c r="E59" s="594">
        <v>195.17844217083189</v>
      </c>
      <c r="F59" s="595">
        <v>41096</v>
      </c>
      <c r="G59" s="594">
        <v>198.08020335154305</v>
      </c>
    </row>
    <row r="60" spans="1:7" ht="12.75" customHeight="1">
      <c r="A60" s="593" t="s">
        <v>474</v>
      </c>
      <c r="B60" s="593" t="s">
        <v>553</v>
      </c>
      <c r="C60" s="594">
        <v>68.558616584634365</v>
      </c>
      <c r="D60" s="596">
        <v>41129</v>
      </c>
      <c r="E60" s="594">
        <v>66.979953611727424</v>
      </c>
      <c r="F60" s="595">
        <v>41114</v>
      </c>
      <c r="G60" s="594">
        <v>68.122918320063846</v>
      </c>
    </row>
    <row r="61" spans="1:7" ht="12.75" customHeight="1">
      <c r="A61" s="593" t="s">
        <v>1017</v>
      </c>
      <c r="B61" s="593" t="s">
        <v>553</v>
      </c>
      <c r="C61" s="594">
        <v>70.006308706661983</v>
      </c>
      <c r="D61" s="596">
        <v>41128</v>
      </c>
      <c r="E61" s="594">
        <v>68.492755797762982</v>
      </c>
      <c r="F61" s="595">
        <v>41114</v>
      </c>
      <c r="G61" s="594">
        <v>69.252321910043023</v>
      </c>
    </row>
    <row r="62" spans="1:7" ht="12.75" customHeight="1">
      <c r="A62" s="593" t="s">
        <v>479</v>
      </c>
      <c r="B62" s="593" t="s">
        <v>553</v>
      </c>
      <c r="C62" s="594">
        <v>228.46178562532577</v>
      </c>
      <c r="D62" s="596">
        <v>41166</v>
      </c>
      <c r="E62" s="594">
        <v>205.34564854048804</v>
      </c>
      <c r="F62" s="595">
        <v>41093</v>
      </c>
      <c r="G62" s="594">
        <v>217.08535398223103</v>
      </c>
    </row>
    <row r="63" spans="1:7" ht="12.75" customHeight="1">
      <c r="A63" s="593" t="s">
        <v>1018</v>
      </c>
      <c r="B63" s="593" t="s">
        <v>553</v>
      </c>
      <c r="C63" s="594">
        <v>165.62782340531351</v>
      </c>
      <c r="D63" s="596">
        <v>41132</v>
      </c>
      <c r="E63" s="594">
        <v>152.75206892449097</v>
      </c>
      <c r="F63" s="595">
        <v>41157</v>
      </c>
      <c r="G63" s="594">
        <v>158.74804046663499</v>
      </c>
    </row>
    <row r="64" spans="1:7" ht="12.75" customHeight="1">
      <c r="A64" s="593" t="s">
        <v>554</v>
      </c>
      <c r="B64" s="593" t="s">
        <v>553</v>
      </c>
      <c r="C64" s="594">
        <v>78.017630283629984</v>
      </c>
      <c r="D64" s="596">
        <v>41127</v>
      </c>
      <c r="E64" s="594">
        <v>74.434380862206297</v>
      </c>
      <c r="F64" s="595">
        <v>41096</v>
      </c>
      <c r="G64" s="594">
        <v>76.065439844427374</v>
      </c>
    </row>
    <row r="65" spans="1:7" ht="12.75" customHeight="1">
      <c r="A65" s="593" t="s">
        <v>555</v>
      </c>
      <c r="B65" s="593" t="s">
        <v>553</v>
      </c>
      <c r="C65" s="594">
        <v>92.863389539418236</v>
      </c>
      <c r="D65" s="596">
        <v>41128</v>
      </c>
      <c r="E65" s="594">
        <v>89.543903586687094</v>
      </c>
      <c r="F65" s="595">
        <v>41178</v>
      </c>
      <c r="G65" s="594">
        <v>89.546774009960259</v>
      </c>
    </row>
    <row r="66" spans="1:7" ht="12.75" customHeight="1">
      <c r="A66" s="593" t="s">
        <v>755</v>
      </c>
      <c r="B66" s="593" t="s">
        <v>553</v>
      </c>
      <c r="C66" s="594">
        <v>490.58221552813649</v>
      </c>
      <c r="D66" s="596">
        <v>41126</v>
      </c>
      <c r="E66" s="594">
        <v>472.20550089257938</v>
      </c>
      <c r="F66" s="595">
        <v>41093</v>
      </c>
      <c r="G66" s="594">
        <v>476.62060119661282</v>
      </c>
    </row>
    <row r="67" spans="1:7" ht="12.75" customHeight="1">
      <c r="A67" s="593" t="s">
        <v>1019</v>
      </c>
      <c r="B67" s="593" t="s">
        <v>553</v>
      </c>
      <c r="C67" s="594">
        <v>101.92252271550019</v>
      </c>
      <c r="D67" s="596">
        <v>41182</v>
      </c>
      <c r="E67" s="594">
        <v>100.92755791510268</v>
      </c>
      <c r="F67" s="595">
        <v>41093</v>
      </c>
      <c r="G67" s="594">
        <v>101.92252271550019</v>
      </c>
    </row>
    <row r="68" spans="1:7" ht="12.75" customHeight="1">
      <c r="A68" s="593" t="s">
        <v>557</v>
      </c>
      <c r="B68" s="593" t="s">
        <v>553</v>
      </c>
      <c r="C68" s="594">
        <v>92.669666514603335</v>
      </c>
      <c r="D68" s="596">
        <v>41164</v>
      </c>
      <c r="E68" s="594">
        <v>88.399191780316215</v>
      </c>
      <c r="F68" s="595">
        <v>41114</v>
      </c>
      <c r="G68" s="594">
        <v>91.205999927421118</v>
      </c>
    </row>
    <row r="69" spans="1:7" ht="12.75" customHeight="1">
      <c r="A69" s="593" t="s">
        <v>1020</v>
      </c>
      <c r="B69" s="593" t="s">
        <v>553</v>
      </c>
      <c r="C69" s="594">
        <v>50.655140747128947</v>
      </c>
      <c r="D69" s="596">
        <v>41093</v>
      </c>
      <c r="E69" s="594">
        <v>47.490791505404253</v>
      </c>
      <c r="F69" s="595">
        <v>41180</v>
      </c>
      <c r="G69" s="594">
        <v>47.586338791650419</v>
      </c>
    </row>
    <row r="70" spans="1:7" ht="12.75" customHeight="1">
      <c r="A70" s="593" t="s">
        <v>559</v>
      </c>
      <c r="B70" s="593" t="s">
        <v>553</v>
      </c>
      <c r="C70" s="594">
        <v>139.63119832467211</v>
      </c>
      <c r="D70" s="596">
        <v>41166</v>
      </c>
      <c r="E70" s="594">
        <v>123.56201725860151</v>
      </c>
      <c r="F70" s="595">
        <v>41101</v>
      </c>
      <c r="G70" s="594">
        <v>136.03372437875817</v>
      </c>
    </row>
    <row r="71" spans="1:7" ht="12.75" customHeight="1">
      <c r="A71" s="593" t="s">
        <v>1021</v>
      </c>
      <c r="B71" s="593" t="s">
        <v>553</v>
      </c>
      <c r="C71" s="594">
        <v>41.366834244586052</v>
      </c>
      <c r="D71" s="596">
        <v>41166</v>
      </c>
      <c r="E71" s="594">
        <v>39.508512948575707</v>
      </c>
      <c r="F71" s="595">
        <v>41157</v>
      </c>
      <c r="G71" s="594">
        <v>40.161815631525762</v>
      </c>
    </row>
    <row r="72" spans="1:7" ht="12.75" customHeight="1">
      <c r="A72" s="593" t="s">
        <v>1022</v>
      </c>
      <c r="B72" s="593" t="s">
        <v>561</v>
      </c>
      <c r="C72" s="594">
        <v>907.98241704992677</v>
      </c>
      <c r="D72" s="596">
        <v>41182</v>
      </c>
      <c r="E72" s="594">
        <v>857.92891319032822</v>
      </c>
      <c r="F72" s="595">
        <v>41095</v>
      </c>
      <c r="G72" s="594">
        <v>907.98241704992677</v>
      </c>
    </row>
    <row r="73" spans="1:7" ht="12.75" customHeight="1">
      <c r="A73" s="593" t="s">
        <v>563</v>
      </c>
      <c r="B73" s="593" t="s">
        <v>561</v>
      </c>
      <c r="C73" s="594">
        <v>783.08724515797439</v>
      </c>
      <c r="D73" s="596">
        <v>41166</v>
      </c>
      <c r="E73" s="594">
        <v>737.16800431186448</v>
      </c>
      <c r="F73" s="595">
        <v>41115</v>
      </c>
      <c r="G73" s="594">
        <v>771.45345233954708</v>
      </c>
    </row>
    <row r="74" spans="1:7" ht="12.75" customHeight="1">
      <c r="A74" s="593" t="s">
        <v>1023</v>
      </c>
      <c r="B74" s="593" t="s">
        <v>561</v>
      </c>
      <c r="C74" s="594">
        <v>35.644265243371777</v>
      </c>
      <c r="D74" s="596">
        <v>41180</v>
      </c>
      <c r="E74" s="594">
        <v>34.376942171234298</v>
      </c>
      <c r="F74" s="595">
        <v>41100</v>
      </c>
      <c r="G74" s="594">
        <v>35.642385587272578</v>
      </c>
    </row>
    <row r="75" spans="1:7" ht="12.75" customHeight="1">
      <c r="A75" s="593" t="s">
        <v>1024</v>
      </c>
      <c r="B75" s="593" t="s">
        <v>561</v>
      </c>
      <c r="C75" s="594">
        <v>535.55921393868641</v>
      </c>
      <c r="D75" s="596">
        <v>41166</v>
      </c>
      <c r="E75" s="594">
        <v>514.33610232089302</v>
      </c>
      <c r="F75" s="595">
        <v>41115</v>
      </c>
      <c r="G75" s="594">
        <v>534.63751553897987</v>
      </c>
    </row>
    <row r="76" spans="1:7" ht="12.75" customHeight="1">
      <c r="A76" s="593" t="s">
        <v>1025</v>
      </c>
      <c r="B76" s="593" t="s">
        <v>561</v>
      </c>
      <c r="C76" s="594">
        <v>128.67391918506365</v>
      </c>
      <c r="D76" s="596">
        <v>41182</v>
      </c>
      <c r="E76" s="594">
        <v>127.6474224317912</v>
      </c>
      <c r="F76" s="595">
        <v>41093</v>
      </c>
      <c r="G76" s="594">
        <v>128.67391918506365</v>
      </c>
    </row>
    <row r="77" spans="1:7" ht="12.75" customHeight="1">
      <c r="A77" s="593" t="s">
        <v>1026</v>
      </c>
      <c r="B77" s="593" t="s">
        <v>561</v>
      </c>
      <c r="C77" s="594">
        <v>92.45133259891702</v>
      </c>
      <c r="D77" s="596">
        <v>41182</v>
      </c>
      <c r="E77" s="594">
        <v>90.225801499039434</v>
      </c>
      <c r="F77" s="595">
        <v>41115</v>
      </c>
      <c r="G77" s="594">
        <v>92.45133259891702</v>
      </c>
    </row>
    <row r="78" spans="1:7" ht="12.75" customHeight="1">
      <c r="A78" s="593" t="s">
        <v>1027</v>
      </c>
      <c r="B78" s="593" t="s">
        <v>569</v>
      </c>
      <c r="C78" s="594">
        <v>1018.9721744918767</v>
      </c>
      <c r="D78" s="596">
        <v>41093</v>
      </c>
      <c r="E78" s="594">
        <v>991.97495168365663</v>
      </c>
      <c r="F78" s="595">
        <v>41141</v>
      </c>
      <c r="G78" s="594">
        <v>1004.9003180256271</v>
      </c>
    </row>
    <row r="79" spans="1:7" ht="12.75" customHeight="1">
      <c r="A79" s="593" t="s">
        <v>1028</v>
      </c>
      <c r="B79" s="593" t="s">
        <v>569</v>
      </c>
      <c r="C79" s="594">
        <v>787.48785225365043</v>
      </c>
      <c r="D79" s="596">
        <v>41114</v>
      </c>
      <c r="E79" s="594">
        <v>719.67195763313759</v>
      </c>
      <c r="F79" s="595">
        <v>41170</v>
      </c>
      <c r="G79" s="594">
        <v>733.11215138847695</v>
      </c>
    </row>
    <row r="80" spans="1:7" ht="12.75" customHeight="1">
      <c r="A80" s="593" t="s">
        <v>1029</v>
      </c>
      <c r="B80" s="593" t="s">
        <v>569</v>
      </c>
      <c r="C80" s="594">
        <v>64.000456336932885</v>
      </c>
      <c r="D80" s="596">
        <v>41181</v>
      </c>
      <c r="E80" s="594">
        <v>62.253067872429831</v>
      </c>
      <c r="F80" s="595">
        <v>41157</v>
      </c>
      <c r="G80" s="594">
        <v>63.994730837663241</v>
      </c>
    </row>
    <row r="81" spans="1:7" ht="12.75" customHeight="1">
      <c r="A81" s="593" t="s">
        <v>1030</v>
      </c>
      <c r="B81" s="593" t="s">
        <v>569</v>
      </c>
      <c r="C81" s="594">
        <v>991.39852077174032</v>
      </c>
      <c r="D81" s="596">
        <v>41128</v>
      </c>
      <c r="E81" s="594">
        <v>978.84329024348267</v>
      </c>
      <c r="F81" s="595">
        <v>41172</v>
      </c>
      <c r="G81" s="594">
        <v>987.18719261783212</v>
      </c>
    </row>
    <row r="82" spans="1:7" ht="12.75" customHeight="1">
      <c r="A82" s="593" t="s">
        <v>1031</v>
      </c>
      <c r="B82" s="593" t="s">
        <v>569</v>
      </c>
      <c r="C82" s="594">
        <v>93.684738273164797</v>
      </c>
      <c r="D82" s="596">
        <v>41093</v>
      </c>
      <c r="E82" s="594">
        <v>91.117490674741447</v>
      </c>
      <c r="F82" s="595">
        <v>41158</v>
      </c>
      <c r="G82" s="594">
        <v>92.527256337759979</v>
      </c>
    </row>
    <row r="83" spans="1:7" ht="12.75" customHeight="1">
      <c r="A83" s="593" t="s">
        <v>1032</v>
      </c>
      <c r="B83" s="593" t="s">
        <v>569</v>
      </c>
      <c r="C83" s="594">
        <v>59.026059156194748</v>
      </c>
      <c r="D83" s="596">
        <v>41166</v>
      </c>
      <c r="E83" s="594">
        <v>55.733139631491269</v>
      </c>
      <c r="F83" s="595">
        <v>41115</v>
      </c>
      <c r="G83" s="594">
        <v>58.280276670621177</v>
      </c>
    </row>
    <row r="84" spans="1:7" ht="12.75" customHeight="1">
      <c r="A84" s="593" t="s">
        <v>1033</v>
      </c>
      <c r="B84" s="593" t="s">
        <v>569</v>
      </c>
      <c r="C84" s="594">
        <v>138.65914233505947</v>
      </c>
      <c r="D84" s="596">
        <v>41182</v>
      </c>
      <c r="E84" s="594">
        <v>137.62251316291619</v>
      </c>
      <c r="F84" s="595">
        <v>41093</v>
      </c>
      <c r="G84" s="594">
        <v>138.65914233505947</v>
      </c>
    </row>
    <row r="85" spans="1:7" ht="12.75" customHeight="1">
      <c r="A85" s="593" t="s">
        <v>1034</v>
      </c>
      <c r="B85" s="593" t="s">
        <v>577</v>
      </c>
      <c r="C85" s="594">
        <v>676.2198664305505</v>
      </c>
      <c r="D85" s="596">
        <v>41127</v>
      </c>
      <c r="E85" s="594">
        <v>649.74773807726035</v>
      </c>
      <c r="F85" s="595">
        <v>41093</v>
      </c>
      <c r="G85" s="594">
        <v>662.838222977393</v>
      </c>
    </row>
    <row r="86" spans="1:7" ht="12.75" customHeight="1">
      <c r="A86" s="593" t="s">
        <v>1035</v>
      </c>
      <c r="B86" s="593" t="s">
        <v>577</v>
      </c>
      <c r="C86" s="594">
        <v>86.389519215039769</v>
      </c>
      <c r="D86" s="596">
        <v>41114</v>
      </c>
      <c r="E86" s="594">
        <v>81.649612135374568</v>
      </c>
      <c r="F86" s="595">
        <v>41170</v>
      </c>
      <c r="G86" s="594">
        <v>82.683243397092056</v>
      </c>
    </row>
    <row r="87" spans="1:7" ht="12.75" customHeight="1">
      <c r="A87" s="593" t="s">
        <v>579</v>
      </c>
      <c r="B87" s="593" t="s">
        <v>577</v>
      </c>
      <c r="C87" s="594">
        <v>75.853105299000902</v>
      </c>
      <c r="D87" s="596">
        <v>41117</v>
      </c>
      <c r="E87" s="594">
        <v>71.397690058034001</v>
      </c>
      <c r="F87" s="595">
        <v>41168</v>
      </c>
      <c r="G87" s="594">
        <v>71.807656509130624</v>
      </c>
    </row>
    <row r="88" spans="1:7" ht="12.75" customHeight="1">
      <c r="A88" s="593" t="s">
        <v>1036</v>
      </c>
      <c r="B88" s="593" t="s">
        <v>581</v>
      </c>
      <c r="C88" s="594">
        <v>969.20882890108339</v>
      </c>
      <c r="D88" s="596">
        <v>41166</v>
      </c>
      <c r="E88" s="594">
        <v>945.00234117286288</v>
      </c>
      <c r="F88" s="595">
        <v>41100</v>
      </c>
      <c r="G88" s="594">
        <v>966.49336102690495</v>
      </c>
    </row>
    <row r="89" spans="1:7" ht="12.75" customHeight="1">
      <c r="A89" s="593" t="s">
        <v>1037</v>
      </c>
      <c r="B89" s="593" t="s">
        <v>581</v>
      </c>
      <c r="C89" s="594">
        <v>1366.3000592568701</v>
      </c>
      <c r="D89" s="596">
        <v>41128</v>
      </c>
      <c r="E89" s="594">
        <v>1336.0363779236711</v>
      </c>
      <c r="F89" s="595">
        <v>41141</v>
      </c>
      <c r="G89" s="594">
        <v>1354.7865829606592</v>
      </c>
    </row>
    <row r="90" spans="1:7" ht="12.75" customHeight="1">
      <c r="A90" s="593" t="s">
        <v>1038</v>
      </c>
      <c r="B90" s="593" t="s">
        <v>581</v>
      </c>
      <c r="C90" s="594">
        <v>152.59637827159861</v>
      </c>
      <c r="D90" s="596">
        <v>41182</v>
      </c>
      <c r="E90" s="594">
        <v>151.48143199405607</v>
      </c>
      <c r="F90" s="595">
        <v>41093</v>
      </c>
      <c r="G90" s="594">
        <v>152.59637827159861</v>
      </c>
    </row>
    <row r="91" spans="1:7" ht="12.75" customHeight="1">
      <c r="A91" s="593" t="s">
        <v>1039</v>
      </c>
      <c r="B91" s="593" t="s">
        <v>581</v>
      </c>
      <c r="C91" s="594">
        <v>337.21079020057516</v>
      </c>
      <c r="D91" s="596">
        <v>41138</v>
      </c>
      <c r="E91" s="594">
        <v>324.58719100183311</v>
      </c>
      <c r="F91" s="595">
        <v>41115</v>
      </c>
      <c r="G91" s="594">
        <v>334.33461501896596</v>
      </c>
    </row>
    <row r="92" spans="1:7" ht="12.75" customHeight="1">
      <c r="A92" s="593" t="s">
        <v>585</v>
      </c>
      <c r="B92" s="593" t="s">
        <v>581</v>
      </c>
      <c r="C92" s="594">
        <v>771.42596958459637</v>
      </c>
      <c r="D92" s="596">
        <v>41128</v>
      </c>
      <c r="E92" s="594">
        <v>760.92976363016589</v>
      </c>
      <c r="F92" s="595">
        <v>41177</v>
      </c>
      <c r="G92" s="594">
        <v>767.02229999336384</v>
      </c>
    </row>
    <row r="93" spans="1:7" ht="12.75" customHeight="1">
      <c r="A93" s="593" t="s">
        <v>1040</v>
      </c>
      <c r="B93" s="593" t="s">
        <v>581</v>
      </c>
      <c r="C93" s="594">
        <v>783.17666712538687</v>
      </c>
      <c r="D93" s="596">
        <v>41093</v>
      </c>
      <c r="E93" s="594">
        <v>762.90686174138443</v>
      </c>
      <c r="F93" s="595">
        <v>41100</v>
      </c>
      <c r="G93" s="594">
        <v>767.11805408609473</v>
      </c>
    </row>
    <row r="94" spans="1:7" ht="12.75" customHeight="1">
      <c r="A94" s="593" t="s">
        <v>1041</v>
      </c>
      <c r="B94" s="593" t="s">
        <v>581</v>
      </c>
      <c r="C94" s="594">
        <v>776.03261361461045</v>
      </c>
      <c r="D94" s="596">
        <v>41166</v>
      </c>
      <c r="E94" s="594">
        <v>720.70566921594946</v>
      </c>
      <c r="F94" s="595">
        <v>41114</v>
      </c>
      <c r="G94" s="594">
        <v>752.07463383686718</v>
      </c>
    </row>
    <row r="95" spans="1:7" ht="12.75" customHeight="1">
      <c r="A95" s="593" t="s">
        <v>1042</v>
      </c>
      <c r="B95" s="593" t="s">
        <v>581</v>
      </c>
      <c r="C95" s="594">
        <v>866.49340057873951</v>
      </c>
      <c r="D95" s="596">
        <v>41138</v>
      </c>
      <c r="E95" s="594">
        <v>816.67071663153536</v>
      </c>
      <c r="F95" s="595">
        <v>41096</v>
      </c>
      <c r="G95" s="594">
        <v>839.78158935759313</v>
      </c>
    </row>
    <row r="96" spans="1:7" ht="12.75" customHeight="1">
      <c r="A96" s="593" t="s">
        <v>1043</v>
      </c>
      <c r="B96" s="593" t="s">
        <v>581</v>
      </c>
      <c r="C96" s="594">
        <v>406.52882221043222</v>
      </c>
      <c r="D96" s="596">
        <v>41182</v>
      </c>
      <c r="E96" s="594">
        <v>385.01473490761811</v>
      </c>
      <c r="F96" s="595">
        <v>41096</v>
      </c>
      <c r="G96" s="594">
        <v>406.52882221043222</v>
      </c>
    </row>
    <row r="97" spans="1:7" ht="12.75" customHeight="1">
      <c r="A97" s="593" t="s">
        <v>1044</v>
      </c>
      <c r="B97" s="593" t="s">
        <v>590</v>
      </c>
      <c r="C97" s="594">
        <v>121.98007455957446</v>
      </c>
      <c r="D97" s="596">
        <v>41182</v>
      </c>
      <c r="E97" s="594">
        <v>121.09736766013974</v>
      </c>
      <c r="F97" s="595">
        <v>41093</v>
      </c>
      <c r="G97" s="594">
        <v>121.98007455957446</v>
      </c>
    </row>
    <row r="98" spans="1:7" ht="12.75" customHeight="1">
      <c r="A98" s="593" t="s">
        <v>1045</v>
      </c>
      <c r="B98" s="593" t="s">
        <v>590</v>
      </c>
      <c r="C98" s="594">
        <v>90.087448874712535</v>
      </c>
      <c r="D98" s="596">
        <v>41180</v>
      </c>
      <c r="E98" s="594">
        <v>85.620175405296564</v>
      </c>
      <c r="F98" s="595">
        <v>41094</v>
      </c>
      <c r="G98" s="594">
        <v>90.079609678954682</v>
      </c>
    </row>
    <row r="99" spans="1:7" ht="12.75" customHeight="1">
      <c r="A99" s="593" t="s">
        <v>592</v>
      </c>
      <c r="B99" s="593" t="s">
        <v>590</v>
      </c>
      <c r="C99" s="594">
        <v>718.02873728643362</v>
      </c>
      <c r="D99" s="596">
        <v>41130</v>
      </c>
      <c r="E99" s="594">
        <v>702.37785536014928</v>
      </c>
      <c r="F99" s="595">
        <v>41115</v>
      </c>
      <c r="G99" s="594">
        <v>709.9138835638978</v>
      </c>
    </row>
    <row r="100" spans="1:7" ht="12.75" customHeight="1">
      <c r="A100" s="593" t="s">
        <v>1046</v>
      </c>
      <c r="B100" s="593" t="s">
        <v>594</v>
      </c>
      <c r="C100" s="594">
        <v>90.642182597156562</v>
      </c>
      <c r="D100" s="596">
        <v>41120</v>
      </c>
      <c r="E100" s="594">
        <v>86.282445241308025</v>
      </c>
      <c r="F100" s="595">
        <v>41176</v>
      </c>
      <c r="G100" s="594">
        <v>88.045407046674597</v>
      </c>
    </row>
    <row r="101" spans="1:7" ht="12.75" customHeight="1">
      <c r="A101" s="593" t="s">
        <v>1047</v>
      </c>
      <c r="B101" s="593" t="s">
        <v>594</v>
      </c>
      <c r="C101" s="594">
        <v>1341.5676154129394</v>
      </c>
      <c r="D101" s="596">
        <v>41127</v>
      </c>
      <c r="E101" s="594">
        <v>1283.0319339228552</v>
      </c>
      <c r="F101" s="595">
        <v>41171</v>
      </c>
      <c r="G101" s="594">
        <v>1298.3087745661321</v>
      </c>
    </row>
    <row r="102" spans="1:7" ht="12.75" customHeight="1">
      <c r="A102" s="593" t="s">
        <v>1048</v>
      </c>
      <c r="B102" s="593" t="s">
        <v>594</v>
      </c>
      <c r="C102" s="594">
        <v>716.97438610446488</v>
      </c>
      <c r="D102" s="596">
        <v>41130</v>
      </c>
      <c r="E102" s="594">
        <v>672.5328233618435</v>
      </c>
      <c r="F102" s="595">
        <v>41157</v>
      </c>
      <c r="G102" s="594">
        <v>684.38185659156954</v>
      </c>
    </row>
    <row r="103" spans="1:7" ht="12.75" customHeight="1">
      <c r="A103" s="593" t="s">
        <v>1049</v>
      </c>
      <c r="B103" s="593" t="s">
        <v>594</v>
      </c>
      <c r="C103" s="594">
        <v>843.19389410536382</v>
      </c>
      <c r="D103" s="596">
        <v>41138</v>
      </c>
      <c r="E103" s="594">
        <v>782.50235466098707</v>
      </c>
      <c r="F103" s="595">
        <v>41114</v>
      </c>
      <c r="G103" s="594">
        <v>823.42165136575932</v>
      </c>
    </row>
    <row r="104" spans="1:7" ht="12.75" customHeight="1">
      <c r="A104" s="593" t="s">
        <v>1050</v>
      </c>
      <c r="B104" s="593" t="s">
        <v>594</v>
      </c>
      <c r="C104" s="594">
        <v>1092.7699058921417</v>
      </c>
      <c r="D104" s="596">
        <v>41128</v>
      </c>
      <c r="E104" s="594">
        <v>1076.986821214314</v>
      </c>
      <c r="F104" s="595">
        <v>41177</v>
      </c>
      <c r="G104" s="594">
        <v>1085.7123204609377</v>
      </c>
    </row>
    <row r="105" spans="1:7" ht="12.75" customHeight="1">
      <c r="A105" s="593" t="s">
        <v>1051</v>
      </c>
      <c r="B105" s="593" t="s">
        <v>594</v>
      </c>
      <c r="C105" s="594">
        <v>1006.2705599922053</v>
      </c>
      <c r="D105" s="596">
        <v>41127</v>
      </c>
      <c r="E105" s="594">
        <v>962.41407762481163</v>
      </c>
      <c r="F105" s="595">
        <v>41176</v>
      </c>
      <c r="G105" s="594">
        <v>978.50756594193115</v>
      </c>
    </row>
    <row r="106" spans="1:7" ht="12.75" customHeight="1">
      <c r="A106" s="593" t="s">
        <v>1052</v>
      </c>
      <c r="B106" s="593" t="s">
        <v>594</v>
      </c>
      <c r="C106" s="594">
        <v>170.47138472476837</v>
      </c>
      <c r="D106" s="596">
        <v>41182</v>
      </c>
      <c r="E106" s="594">
        <v>169.68589082628608</v>
      </c>
      <c r="F106" s="595">
        <v>41093</v>
      </c>
      <c r="G106" s="594">
        <v>170.47138472476837</v>
      </c>
    </row>
    <row r="107" spans="1:7" ht="12.75" customHeight="1">
      <c r="A107" s="593" t="s">
        <v>1053</v>
      </c>
      <c r="B107" s="593" t="s">
        <v>594</v>
      </c>
      <c r="C107" s="594">
        <v>57.179589799607449</v>
      </c>
      <c r="D107" s="596">
        <v>41121</v>
      </c>
      <c r="E107" s="594">
        <v>54.973575436481873</v>
      </c>
      <c r="F107" s="595">
        <v>41176</v>
      </c>
      <c r="G107" s="594">
        <v>56.005509720734928</v>
      </c>
    </row>
    <row r="108" spans="1:7" ht="12.75" customHeight="1">
      <c r="A108" s="593" t="s">
        <v>1054</v>
      </c>
      <c r="B108" s="593" t="s">
        <v>594</v>
      </c>
      <c r="C108" s="594">
        <v>1019.0815820418125</v>
      </c>
      <c r="D108" s="596">
        <v>41138</v>
      </c>
      <c r="E108" s="594">
        <v>974.40854408964901</v>
      </c>
      <c r="F108" s="595">
        <v>41102</v>
      </c>
      <c r="G108" s="594">
        <v>993.21694475341837</v>
      </c>
    </row>
    <row r="109" spans="1:7" ht="12.75" customHeight="1">
      <c r="A109" s="546"/>
      <c r="B109" s="546"/>
      <c r="C109" s="547"/>
      <c r="D109" s="548"/>
      <c r="E109" s="547"/>
      <c r="F109" s="549"/>
      <c r="G109" s="547"/>
    </row>
    <row r="110" spans="1:7" ht="12.75" customHeight="1">
      <c r="A110" s="130" t="s">
        <v>603</v>
      </c>
    </row>
    <row r="111" spans="1:7" ht="12.75" customHeight="1">
      <c r="A111" s="380" t="s">
        <v>611</v>
      </c>
    </row>
    <row r="112" spans="1:7" ht="12.75" customHeight="1">
      <c r="A112" s="532"/>
    </row>
    <row r="113" spans="1:1" ht="12.75" customHeight="1">
      <c r="A113" s="496" t="s">
        <v>730</v>
      </c>
    </row>
    <row r="114" spans="1:1" ht="12.75" customHeight="1"/>
    <row r="115" spans="1:1" ht="12.75" customHeight="1"/>
    <row r="116" spans="1:1" ht="12.75" customHeight="1"/>
    <row r="117" spans="1:1" ht="12.75" customHeight="1"/>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c r="G137" s="280" t="s">
        <v>944</v>
      </c>
    </row>
    <row r="138" spans="7:7" ht="12.75" customHeight="1"/>
  </sheetData>
  <mergeCells count="5">
    <mergeCell ref="A4:A5"/>
    <mergeCell ref="B4:B5"/>
    <mergeCell ref="C4:D4"/>
    <mergeCell ref="E4:F4"/>
    <mergeCell ref="G4:G5"/>
  </mergeCells>
  <hyperlinks>
    <hyperlink ref="A113"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21" t="s">
        <v>1220</v>
      </c>
      <c r="K1" s="26" t="str">
        <f>Naslovnica!A20</f>
        <v>Rujan 2012.</v>
      </c>
    </row>
    <row r="2" spans="1:12" ht="12.75" customHeight="1">
      <c r="A2" s="30" t="s">
        <v>1221</v>
      </c>
      <c r="K2" s="31" t="str">
        <f>Naslovnica!A24</f>
        <v>September 2012</v>
      </c>
    </row>
    <row r="3" spans="1:12" ht="12.75" customHeight="1">
      <c r="A3" s="30"/>
      <c r="K3" s="31"/>
    </row>
    <row r="4" spans="1:12" ht="12.75" customHeight="1">
      <c r="K4" s="499" t="s">
        <v>194</v>
      </c>
    </row>
    <row r="5" spans="1:12" ht="12.75" customHeight="1">
      <c r="A5" s="731" t="s">
        <v>612</v>
      </c>
      <c r="B5" s="732" t="s">
        <v>613</v>
      </c>
      <c r="C5" s="732"/>
      <c r="D5" s="713" t="s">
        <v>614</v>
      </c>
      <c r="E5" s="713"/>
      <c r="F5" s="713" t="s">
        <v>615</v>
      </c>
      <c r="G5" s="713"/>
      <c r="H5" s="713" t="s">
        <v>616</v>
      </c>
      <c r="I5" s="713"/>
      <c r="J5" s="713" t="s">
        <v>191</v>
      </c>
      <c r="K5" s="713"/>
    </row>
    <row r="6" spans="1:12" ht="12.75" customHeight="1">
      <c r="A6" s="731"/>
      <c r="B6" s="245" t="s">
        <v>192</v>
      </c>
      <c r="C6" s="245" t="s">
        <v>193</v>
      </c>
      <c r="D6" s="245" t="s">
        <v>192</v>
      </c>
      <c r="E6" s="245" t="s">
        <v>193</v>
      </c>
      <c r="F6" s="245" t="s">
        <v>192</v>
      </c>
      <c r="G6" s="245" t="s">
        <v>193</v>
      </c>
      <c r="H6" s="245" t="s">
        <v>192</v>
      </c>
      <c r="I6" s="245" t="s">
        <v>193</v>
      </c>
      <c r="J6" s="245" t="s">
        <v>192</v>
      </c>
      <c r="K6" s="245" t="s">
        <v>193</v>
      </c>
    </row>
    <row r="7" spans="1:12" ht="12.75" customHeight="1">
      <c r="A7" s="731"/>
      <c r="B7" s="381" t="s">
        <v>160</v>
      </c>
      <c r="C7" s="381" t="s">
        <v>161</v>
      </c>
      <c r="D7" s="381" t="s">
        <v>160</v>
      </c>
      <c r="E7" s="381" t="s">
        <v>161</v>
      </c>
      <c r="F7" s="381" t="s">
        <v>160</v>
      </c>
      <c r="G7" s="381" t="s">
        <v>161</v>
      </c>
      <c r="H7" s="381" t="s">
        <v>160</v>
      </c>
      <c r="I7" s="381" t="s">
        <v>161</v>
      </c>
      <c r="J7" s="381" t="s">
        <v>160</v>
      </c>
      <c r="K7" s="381" t="s">
        <v>161</v>
      </c>
    </row>
    <row r="8" spans="1:12" ht="18" customHeight="1">
      <c r="A8" s="224" t="s">
        <v>617</v>
      </c>
      <c r="B8" s="382">
        <v>94742.166851462651</v>
      </c>
      <c r="C8" s="383">
        <v>5.0232593076844426E-2</v>
      </c>
      <c r="D8" s="382">
        <v>50722.048276350324</v>
      </c>
      <c r="E8" s="383">
        <v>4.4119549033545133E-2</v>
      </c>
      <c r="F8" s="382">
        <v>341934.04124907439</v>
      </c>
      <c r="G8" s="383">
        <v>4.0414874738128062E-2</v>
      </c>
      <c r="H8" s="382">
        <v>59267.140293464348</v>
      </c>
      <c r="I8" s="383">
        <v>0.11360586790419221</v>
      </c>
      <c r="J8" s="382">
        <v>546665.39667035174</v>
      </c>
      <c r="K8" s="383">
        <v>4.548718312528216E-2</v>
      </c>
      <c r="L8" s="558"/>
    </row>
    <row r="9" spans="1:12" ht="18" customHeight="1">
      <c r="A9" s="224" t="s">
        <v>618</v>
      </c>
      <c r="B9" s="382">
        <v>19699.027464397033</v>
      </c>
      <c r="C9" s="383">
        <v>1.044448595080198E-2</v>
      </c>
      <c r="D9" s="382">
        <v>17738.657591774139</v>
      </c>
      <c r="E9" s="383">
        <v>1.5429612959349911E-2</v>
      </c>
      <c r="F9" s="382">
        <v>170612.79650833356</v>
      </c>
      <c r="G9" s="383">
        <v>2.0165569869609167E-2</v>
      </c>
      <c r="H9" s="382">
        <v>9453.5298843893597</v>
      </c>
      <c r="I9" s="383">
        <v>1.812094293661581E-2</v>
      </c>
      <c r="J9" s="382">
        <v>217504.01144889407</v>
      </c>
      <c r="K9" s="383">
        <v>1.8098172775375693E-2</v>
      </c>
      <c r="L9" s="558"/>
    </row>
    <row r="10" spans="1:12" ht="36" customHeight="1">
      <c r="A10" s="224" t="s">
        <v>619</v>
      </c>
      <c r="B10" s="382">
        <v>1788938.6360683856</v>
      </c>
      <c r="C10" s="383">
        <v>0.94850085797547901</v>
      </c>
      <c r="D10" s="382">
        <v>1097647.7001128874</v>
      </c>
      <c r="E10" s="383">
        <v>0.95476667785256808</v>
      </c>
      <c r="F10" s="382">
        <v>8044450.7186553171</v>
      </c>
      <c r="G10" s="383">
        <v>0.95081339940259302</v>
      </c>
      <c r="H10" s="382">
        <v>508388.07415541005</v>
      </c>
      <c r="I10" s="383">
        <v>0.97450067795721174</v>
      </c>
      <c r="J10" s="382">
        <v>11439425.128992001</v>
      </c>
      <c r="K10" s="383">
        <v>0.9518568924606573</v>
      </c>
    </row>
    <row r="11" spans="1:12" ht="21.75" customHeight="1">
      <c r="A11" s="384" t="s">
        <v>620</v>
      </c>
      <c r="B11" s="385">
        <v>579616.76123711956</v>
      </c>
      <c r="C11" s="386">
        <v>0.30731461898470641</v>
      </c>
      <c r="D11" s="385">
        <v>642432.46970027534</v>
      </c>
      <c r="E11" s="386">
        <v>0.55880690569230018</v>
      </c>
      <c r="F11" s="385">
        <v>8019370.9177696621</v>
      </c>
      <c r="G11" s="386">
        <v>0.94784909375011006</v>
      </c>
      <c r="H11" s="385">
        <v>353316.15826926712</v>
      </c>
      <c r="I11" s="386">
        <v>0.67725199167710315</v>
      </c>
      <c r="J11" s="385">
        <v>9594736.3069763221</v>
      </c>
      <c r="K11" s="386">
        <v>0.79836318540096751</v>
      </c>
    </row>
    <row r="12" spans="1:12" ht="18" customHeight="1">
      <c r="A12" s="229" t="s">
        <v>282</v>
      </c>
      <c r="B12" s="385">
        <v>463273.27580459998</v>
      </c>
      <c r="C12" s="386">
        <v>0.2456289392594774</v>
      </c>
      <c r="D12" s="385">
        <v>283718.84857020003</v>
      </c>
      <c r="E12" s="386">
        <v>0.24678710889264974</v>
      </c>
      <c r="F12" s="385">
        <v>0</v>
      </c>
      <c r="G12" s="386">
        <v>0</v>
      </c>
      <c r="H12" s="385">
        <v>0</v>
      </c>
      <c r="I12" s="386">
        <v>0</v>
      </c>
      <c r="J12" s="385">
        <v>746992.12437480001</v>
      </c>
      <c r="K12" s="386">
        <v>6.215606065710011E-2</v>
      </c>
    </row>
    <row r="13" spans="1:12" ht="18" customHeight="1">
      <c r="A13" s="229" t="s">
        <v>621</v>
      </c>
      <c r="B13" s="385">
        <v>9513.434923552999</v>
      </c>
      <c r="C13" s="386">
        <v>5.0440529403038541E-3</v>
      </c>
      <c r="D13" s="385">
        <v>126452.440853785</v>
      </c>
      <c r="E13" s="386">
        <v>0.10999210115221845</v>
      </c>
      <c r="F13" s="385">
        <v>267139.25992772001</v>
      </c>
      <c r="G13" s="386">
        <v>3.1574509774388429E-2</v>
      </c>
      <c r="H13" s="385">
        <v>150365.30187915798</v>
      </c>
      <c r="I13" s="386">
        <v>0.2882268410129678</v>
      </c>
      <c r="J13" s="385">
        <v>553470.43758421601</v>
      </c>
      <c r="K13" s="386">
        <v>4.6053420066762905E-2</v>
      </c>
    </row>
    <row r="14" spans="1:12" ht="18" customHeight="1">
      <c r="A14" s="229" t="s">
        <v>622</v>
      </c>
      <c r="B14" s="385">
        <v>0</v>
      </c>
      <c r="C14" s="386">
        <v>0</v>
      </c>
      <c r="D14" s="385">
        <v>1890.79789166</v>
      </c>
      <c r="E14" s="386">
        <v>1.6446723491746898E-3</v>
      </c>
      <c r="F14" s="385">
        <v>0</v>
      </c>
      <c r="G14" s="386">
        <v>0</v>
      </c>
      <c r="H14" s="385">
        <v>3694.3773217980001</v>
      </c>
      <c r="I14" s="386">
        <v>7.0815453543100924E-3</v>
      </c>
      <c r="J14" s="385">
        <v>5585.1752134580001</v>
      </c>
      <c r="K14" s="386">
        <v>4.6473380109432754E-4</v>
      </c>
    </row>
    <row r="15" spans="1:12" ht="18" customHeight="1">
      <c r="A15" s="229" t="s">
        <v>623</v>
      </c>
      <c r="B15" s="385">
        <v>38873.055092651004</v>
      </c>
      <c r="C15" s="386">
        <v>2.0610615347064407E-2</v>
      </c>
      <c r="D15" s="385">
        <v>160854.67738148902</v>
      </c>
      <c r="E15" s="386">
        <v>0.13991619162029503</v>
      </c>
      <c r="F15" s="385">
        <v>269843.62496603501</v>
      </c>
      <c r="G15" s="386">
        <v>3.1894152047706459E-2</v>
      </c>
      <c r="H15" s="385">
        <v>110526.06203159399</v>
      </c>
      <c r="I15" s="386">
        <v>0.21186122935842869</v>
      </c>
      <c r="J15" s="385">
        <v>580097.41947176901</v>
      </c>
      <c r="K15" s="386">
        <v>4.8269010094172414E-2</v>
      </c>
    </row>
    <row r="16" spans="1:12" ht="18" customHeight="1">
      <c r="A16" s="229" t="s">
        <v>624</v>
      </c>
      <c r="B16" s="385">
        <v>363.05376000000001</v>
      </c>
      <c r="C16" s="386">
        <v>1.9249223864270098E-4</v>
      </c>
      <c r="D16" s="385">
        <v>1125.34004</v>
      </c>
      <c r="E16" s="386">
        <v>9.788543002775625E-4</v>
      </c>
      <c r="F16" s="385">
        <v>0</v>
      </c>
      <c r="G16" s="386">
        <v>0</v>
      </c>
      <c r="H16" s="385">
        <v>0</v>
      </c>
      <c r="I16" s="386">
        <v>0</v>
      </c>
      <c r="J16" s="385">
        <v>1488.3938000000001</v>
      </c>
      <c r="K16" s="386">
        <v>1.238469487103105E-4</v>
      </c>
    </row>
    <row r="17" spans="1:11" ht="18" customHeight="1">
      <c r="A17" s="229" t="s">
        <v>625</v>
      </c>
      <c r="B17" s="385">
        <v>31918.450575614999</v>
      </c>
      <c r="C17" s="386">
        <v>1.6923262288501127E-2</v>
      </c>
      <c r="D17" s="385">
        <v>30929.584634298997</v>
      </c>
      <c r="E17" s="386">
        <v>2.6903474371250839E-2</v>
      </c>
      <c r="F17" s="385">
        <v>89577.336314708999</v>
      </c>
      <c r="G17" s="386">
        <v>1.0587588218211466E-2</v>
      </c>
      <c r="H17" s="385">
        <v>2227.9301266060002</v>
      </c>
      <c r="I17" s="386">
        <v>4.2705947074501011E-3</v>
      </c>
      <c r="J17" s="385">
        <v>154653.30165122901</v>
      </c>
      <c r="K17" s="386">
        <v>1.2868462309826832E-2</v>
      </c>
    </row>
    <row r="18" spans="1:11" ht="18" customHeight="1">
      <c r="A18" s="229" t="s">
        <v>626</v>
      </c>
      <c r="B18" s="385">
        <v>4966.1220316560002</v>
      </c>
      <c r="C18" s="386">
        <v>2.6330534278072252E-3</v>
      </c>
      <c r="D18" s="385">
        <v>17245.387680842003</v>
      </c>
      <c r="E18" s="386">
        <v>1.5000552092099993E-2</v>
      </c>
      <c r="F18" s="385">
        <v>1510646.3244154349</v>
      </c>
      <c r="G18" s="386">
        <v>0.17855075719235264</v>
      </c>
      <c r="H18" s="385">
        <v>36901.111832208997</v>
      </c>
      <c r="I18" s="386">
        <v>7.0733678317697585E-2</v>
      </c>
      <c r="J18" s="385">
        <v>1569758.9459601422</v>
      </c>
      <c r="K18" s="386">
        <v>0.13061721680638336</v>
      </c>
    </row>
    <row r="19" spans="1:11" ht="18" customHeight="1">
      <c r="A19" s="229" t="s">
        <v>627</v>
      </c>
      <c r="B19" s="385">
        <v>30709.369049044548</v>
      </c>
      <c r="C19" s="386">
        <v>1.628220348290969E-2</v>
      </c>
      <c r="D19" s="385">
        <v>20215.39264800039</v>
      </c>
      <c r="E19" s="386">
        <v>1.758395091433395E-2</v>
      </c>
      <c r="F19" s="385">
        <v>5882164.3721457627</v>
      </c>
      <c r="G19" s="386">
        <v>0.69524208651745101</v>
      </c>
      <c r="H19" s="385">
        <v>49601.375077902099</v>
      </c>
      <c r="I19" s="386">
        <v>9.5078102926248909E-2</v>
      </c>
      <c r="J19" s="385">
        <v>5982690.5089207087</v>
      </c>
      <c r="K19" s="386">
        <v>0.49781043471691727</v>
      </c>
    </row>
    <row r="20" spans="1:11" ht="18" customHeight="1">
      <c r="A20" s="229" t="s">
        <v>628</v>
      </c>
      <c r="B20" s="385">
        <v>1209321.874831266</v>
      </c>
      <c r="C20" s="386">
        <v>0.64118623899077265</v>
      </c>
      <c r="D20" s="385">
        <v>455215.23041261203</v>
      </c>
      <c r="E20" s="386">
        <v>0.39595977216026784</v>
      </c>
      <c r="F20" s="385">
        <v>25079.800885656001</v>
      </c>
      <c r="G20" s="386">
        <v>2.9643056524829821E-3</v>
      </c>
      <c r="H20" s="385">
        <v>155071.91588614299</v>
      </c>
      <c r="I20" s="386">
        <v>0.29724868628010859</v>
      </c>
      <c r="J20" s="385">
        <v>1844688.8220156771</v>
      </c>
      <c r="K20" s="386">
        <v>0.15349370705968984</v>
      </c>
    </row>
    <row r="21" spans="1:11" ht="18" customHeight="1">
      <c r="A21" s="229" t="s">
        <v>629</v>
      </c>
      <c r="B21" s="385">
        <v>979720.29360110406</v>
      </c>
      <c r="C21" s="386">
        <v>0.5194507627712236</v>
      </c>
      <c r="D21" s="385">
        <v>243361.967780312</v>
      </c>
      <c r="E21" s="386">
        <v>0.21168349140564482</v>
      </c>
      <c r="F21" s="385">
        <v>0</v>
      </c>
      <c r="G21" s="386">
        <v>0</v>
      </c>
      <c r="H21" s="385">
        <v>0</v>
      </c>
      <c r="I21" s="386">
        <v>0</v>
      </c>
      <c r="J21" s="385">
        <v>1223082.2613814161</v>
      </c>
      <c r="K21" s="386">
        <v>0.10177078545596924</v>
      </c>
    </row>
    <row r="22" spans="1:11" ht="18" customHeight="1">
      <c r="A22" s="229" t="s">
        <v>630</v>
      </c>
      <c r="B22" s="385">
        <v>56449.711827219005</v>
      </c>
      <c r="C22" s="386">
        <v>2.9929813701300708E-2</v>
      </c>
      <c r="D22" s="385">
        <v>90748.402365376998</v>
      </c>
      <c r="E22" s="386">
        <v>7.8935664546929116E-2</v>
      </c>
      <c r="F22" s="385">
        <v>0</v>
      </c>
      <c r="G22" s="386">
        <v>0</v>
      </c>
      <c r="H22" s="385">
        <v>65089.433390688006</v>
      </c>
      <c r="I22" s="386">
        <v>0.12476629604746843</v>
      </c>
      <c r="J22" s="385">
        <v>212287.547583284</v>
      </c>
      <c r="K22" s="386">
        <v>1.7664118875921526E-2</v>
      </c>
    </row>
    <row r="23" spans="1:11" ht="18" customHeight="1">
      <c r="A23" s="229" t="s">
        <v>622</v>
      </c>
      <c r="B23" s="385">
        <v>0</v>
      </c>
      <c r="C23" s="386">
        <v>0</v>
      </c>
      <c r="D23" s="385">
        <v>0</v>
      </c>
      <c r="E23" s="386">
        <v>0</v>
      </c>
      <c r="F23" s="385">
        <v>0</v>
      </c>
      <c r="G23" s="386">
        <v>0</v>
      </c>
      <c r="H23" s="385">
        <v>0</v>
      </c>
      <c r="I23" s="386">
        <v>0</v>
      </c>
      <c r="J23" s="385">
        <v>0</v>
      </c>
      <c r="K23" s="386">
        <v>0</v>
      </c>
    </row>
    <row r="24" spans="1:11" ht="18" customHeight="1">
      <c r="A24" s="229" t="s">
        <v>631</v>
      </c>
      <c r="B24" s="385">
        <v>48911.867970826002</v>
      </c>
      <c r="C24" s="386">
        <v>2.5933225321507537E-2</v>
      </c>
      <c r="D24" s="385">
        <v>37318.366865620002</v>
      </c>
      <c r="E24" s="386">
        <v>3.2460627532410413E-2</v>
      </c>
      <c r="F24" s="385">
        <v>0</v>
      </c>
      <c r="G24" s="386">
        <v>0</v>
      </c>
      <c r="H24" s="385">
        <v>57445.151274634001</v>
      </c>
      <c r="I24" s="386">
        <v>0.11011339901213475</v>
      </c>
      <c r="J24" s="385">
        <v>143675.38611107998</v>
      </c>
      <c r="K24" s="386">
        <v>1.1955006917277524E-2</v>
      </c>
    </row>
    <row r="25" spans="1:11" ht="18" customHeight="1">
      <c r="A25" s="229" t="s">
        <v>624</v>
      </c>
      <c r="B25" s="385">
        <v>15159.517305707001</v>
      </c>
      <c r="C25" s="386">
        <v>8.0376234718469979E-3</v>
      </c>
      <c r="D25" s="385">
        <v>0</v>
      </c>
      <c r="E25" s="386">
        <v>0</v>
      </c>
      <c r="F25" s="385">
        <v>0</v>
      </c>
      <c r="G25" s="386">
        <v>0</v>
      </c>
      <c r="H25" s="385">
        <v>0</v>
      </c>
      <c r="I25" s="386">
        <v>0</v>
      </c>
      <c r="J25" s="385">
        <v>15159.517305707001</v>
      </c>
      <c r="K25" s="386">
        <v>1.2614000153944197E-3</v>
      </c>
    </row>
    <row r="26" spans="1:11" ht="18" customHeight="1">
      <c r="A26" s="229" t="s">
        <v>632</v>
      </c>
      <c r="B26" s="385">
        <v>109080.48412641</v>
      </c>
      <c r="C26" s="386">
        <v>5.7834813724893713E-2</v>
      </c>
      <c r="D26" s="385">
        <v>79721.866379911007</v>
      </c>
      <c r="E26" s="386">
        <v>6.9344454972142561E-2</v>
      </c>
      <c r="F26" s="385">
        <v>0</v>
      </c>
      <c r="G26" s="386">
        <v>0</v>
      </c>
      <c r="H26" s="385">
        <v>29378.574851596</v>
      </c>
      <c r="I26" s="386">
        <v>5.6314147726339477E-2</v>
      </c>
      <c r="J26" s="385">
        <v>218180.925357917</v>
      </c>
      <c r="K26" s="386">
        <v>1.8154497735995694E-2</v>
      </c>
    </row>
    <row r="27" spans="1:11" ht="18" customHeight="1">
      <c r="A27" s="229" t="s">
        <v>626</v>
      </c>
      <c r="B27" s="385">
        <v>0</v>
      </c>
      <c r="C27" s="386">
        <v>0</v>
      </c>
      <c r="D27" s="385">
        <v>4064.6270213919997</v>
      </c>
      <c r="E27" s="386">
        <v>3.5355337031409092E-3</v>
      </c>
      <c r="F27" s="385">
        <v>25079.800885656001</v>
      </c>
      <c r="G27" s="386">
        <v>2.9643056524829821E-3</v>
      </c>
      <c r="H27" s="385">
        <v>3158.7563692250001</v>
      </c>
      <c r="I27" s="386">
        <v>6.0548434941659146E-3</v>
      </c>
      <c r="J27" s="385">
        <v>32303.184276273001</v>
      </c>
      <c r="K27" s="386">
        <v>2.6878980591314547E-3</v>
      </c>
    </row>
    <row r="28" spans="1:11" ht="18" customHeight="1">
      <c r="A28" s="229" t="s">
        <v>627</v>
      </c>
      <c r="B28" s="385">
        <v>0</v>
      </c>
      <c r="C28" s="386">
        <v>0</v>
      </c>
      <c r="D28" s="385">
        <v>0</v>
      </c>
      <c r="E28" s="386">
        <v>0</v>
      </c>
      <c r="F28" s="385">
        <v>0</v>
      </c>
      <c r="G28" s="386">
        <v>0</v>
      </c>
      <c r="H28" s="385">
        <v>0</v>
      </c>
      <c r="I28" s="386">
        <v>0</v>
      </c>
      <c r="J28" s="385">
        <v>0</v>
      </c>
      <c r="K28" s="386">
        <v>0</v>
      </c>
    </row>
    <row r="29" spans="1:11" ht="18" customHeight="1">
      <c r="A29" s="224" t="s">
        <v>633</v>
      </c>
      <c r="B29" s="385">
        <v>2054.1493399999999</v>
      </c>
      <c r="C29" s="386">
        <v>1.0891164023835664E-3</v>
      </c>
      <c r="D29" s="385">
        <v>1027.07467</v>
      </c>
      <c r="E29" s="386">
        <v>8.9338015328740842E-4</v>
      </c>
      <c r="F29" s="385">
        <v>0</v>
      </c>
      <c r="G29" s="386">
        <v>0</v>
      </c>
      <c r="H29" s="385">
        <v>0</v>
      </c>
      <c r="I29" s="386">
        <v>0</v>
      </c>
      <c r="J29" s="385">
        <v>3081.2240099999999</v>
      </c>
      <c r="K29" s="386">
        <v>2.5638388975514895E-4</v>
      </c>
    </row>
    <row r="30" spans="1:11" ht="18" customHeight="1">
      <c r="A30" s="224" t="s">
        <v>634</v>
      </c>
      <c r="B30" s="382">
        <v>1905433.97973</v>
      </c>
      <c r="C30" s="383">
        <v>1.01026705340856</v>
      </c>
      <c r="D30" s="382">
        <v>1167135.4806400002</v>
      </c>
      <c r="E30" s="383">
        <v>1.0152092199891722</v>
      </c>
      <c r="F30" s="382">
        <v>8556997.5564099997</v>
      </c>
      <c r="G30" s="383">
        <v>1.0113938440100081</v>
      </c>
      <c r="H30" s="382">
        <v>577108.74433000002</v>
      </c>
      <c r="I30" s="383">
        <v>1.1062274887917636</v>
      </c>
      <c r="J30" s="382">
        <v>12206675.76111</v>
      </c>
      <c r="K30" s="383">
        <v>1.0156986322501345</v>
      </c>
    </row>
    <row r="31" spans="1:11" ht="5.25" customHeight="1">
      <c r="A31" s="229"/>
      <c r="B31" s="382"/>
      <c r="C31" s="383"/>
      <c r="D31" s="382"/>
      <c r="E31" s="383"/>
      <c r="F31" s="382"/>
      <c r="G31" s="383"/>
      <c r="H31" s="382"/>
      <c r="I31" s="383"/>
      <c r="J31" s="382"/>
      <c r="K31" s="383"/>
    </row>
    <row r="32" spans="1:11" ht="18" customHeight="1">
      <c r="A32" s="224" t="s">
        <v>635</v>
      </c>
      <c r="B32" s="382">
        <v>19364.37735571311</v>
      </c>
      <c r="C32" s="383">
        <v>1.0267053416891323E-2</v>
      </c>
      <c r="D32" s="382">
        <v>17485.282777825429</v>
      </c>
      <c r="E32" s="383">
        <v>1.5209219995978837E-2</v>
      </c>
      <c r="F32" s="382">
        <v>96398.74312281012</v>
      </c>
      <c r="G32" s="383">
        <v>1.1393844011522212E-2</v>
      </c>
      <c r="H32" s="382">
        <v>55417.907520434121</v>
      </c>
      <c r="I32" s="383">
        <v>0.10622748879259565</v>
      </c>
      <c r="J32" s="382">
        <v>188666.3107767828</v>
      </c>
      <c r="K32" s="383">
        <v>1.5698632253195167E-2</v>
      </c>
    </row>
    <row r="33" spans="1:11" ht="5.25" customHeight="1">
      <c r="A33" s="229"/>
      <c r="B33" s="387"/>
      <c r="C33" s="388"/>
      <c r="D33" s="387"/>
      <c r="E33" s="388"/>
      <c r="F33" s="387"/>
      <c r="G33" s="388"/>
      <c r="H33" s="387"/>
      <c r="I33" s="388"/>
      <c r="J33" s="387"/>
      <c r="K33" s="388"/>
    </row>
    <row r="34" spans="1:11" ht="26.25" customHeight="1">
      <c r="A34" s="389" t="s">
        <v>636</v>
      </c>
      <c r="B34" s="390">
        <v>1886069.6023900001</v>
      </c>
      <c r="C34" s="391">
        <v>1</v>
      </c>
      <c r="D34" s="390">
        <v>1149650.1978699998</v>
      </c>
      <c r="E34" s="391">
        <v>1</v>
      </c>
      <c r="F34" s="390">
        <v>8460598.8133000005</v>
      </c>
      <c r="G34" s="391">
        <v>1</v>
      </c>
      <c r="H34" s="390">
        <v>521690.83681000001</v>
      </c>
      <c r="I34" s="391">
        <v>1</v>
      </c>
      <c r="J34" s="390">
        <v>12018009.450369999</v>
      </c>
      <c r="K34" s="391">
        <v>1</v>
      </c>
    </row>
    <row r="35" spans="1:11" ht="2.25" customHeight="1">
      <c r="A35" s="229"/>
      <c r="B35" s="392"/>
      <c r="C35" s="392"/>
      <c r="D35" s="392"/>
      <c r="E35" s="392"/>
      <c r="F35" s="392"/>
      <c r="G35" s="392"/>
      <c r="H35" s="392"/>
      <c r="I35" s="392"/>
      <c r="J35" s="392"/>
      <c r="K35" s="392"/>
    </row>
    <row r="36" spans="1:11" ht="18">
      <c r="A36" s="224" t="s">
        <v>637</v>
      </c>
      <c r="B36" s="385">
        <v>2562.2326451304498</v>
      </c>
      <c r="C36" s="386">
        <v>1.3585037592905513E-3</v>
      </c>
      <c r="D36" s="385">
        <v>1595.8918583545999</v>
      </c>
      <c r="E36" s="386">
        <v>1.3881542936376374E-3</v>
      </c>
      <c r="F36" s="385">
        <v>729.48299999999995</v>
      </c>
      <c r="G36" s="386">
        <v>8.6221202080077118E-5</v>
      </c>
      <c r="H36" s="385">
        <v>298.47203306275003</v>
      </c>
      <c r="I36" s="386">
        <v>5.7212435412480438E-4</v>
      </c>
      <c r="J36" s="385">
        <v>5186.0795365477998</v>
      </c>
      <c r="K36" s="386">
        <v>4.3152566637298954E-4</v>
      </c>
    </row>
    <row r="37" spans="1:11" ht="27">
      <c r="A37" s="224" t="s">
        <v>638</v>
      </c>
      <c r="B37" s="385">
        <v>1001.2832900000001</v>
      </c>
      <c r="C37" s="386">
        <v>5.3088353087881195E-4</v>
      </c>
      <c r="D37" s="385">
        <v>0</v>
      </c>
      <c r="E37" s="386">
        <v>0</v>
      </c>
      <c r="F37" s="385">
        <v>136447.30708999187</v>
      </c>
      <c r="G37" s="386">
        <v>1.6127381772965962E-2</v>
      </c>
      <c r="H37" s="385">
        <v>0</v>
      </c>
      <c r="I37" s="386">
        <v>0</v>
      </c>
      <c r="J37" s="385">
        <v>137448.59037999186</v>
      </c>
      <c r="K37" s="386">
        <v>1.1436884864136982E-2</v>
      </c>
    </row>
    <row r="38" spans="1:11" ht="12.75" customHeight="1">
      <c r="A38" s="130" t="s">
        <v>603</v>
      </c>
    </row>
    <row r="39" spans="1:11" ht="12.75" customHeight="1"/>
    <row r="40" spans="1:11" ht="12.75" customHeight="1">
      <c r="A40" s="380" t="s">
        <v>611</v>
      </c>
    </row>
    <row r="41" spans="1:11" ht="12.75" customHeight="1"/>
    <row r="42" spans="1:11" ht="12.75" customHeight="1">
      <c r="A42" s="496" t="s">
        <v>730</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row r="58" spans="11:11" ht="12.75" customHeight="1"/>
    <row r="59" spans="11:11" ht="12.75" customHeight="1"/>
    <row r="60" spans="11:11" ht="12.75" customHeight="1">
      <c r="K60" s="280" t="s">
        <v>942</v>
      </c>
    </row>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221" t="s">
        <v>1222</v>
      </c>
      <c r="D1" s="26" t="str">
        <f>Naslovnica!A20</f>
        <v>Rujan 2012.</v>
      </c>
    </row>
    <row r="2" spans="1:5" ht="12.75" customHeight="1">
      <c r="A2" s="30" t="s">
        <v>1223</v>
      </c>
      <c r="D2" s="31" t="str">
        <f>Naslovnica!A24</f>
        <v>September 2012</v>
      </c>
    </row>
    <row r="3" spans="1:5" ht="12.75" customHeight="1"/>
    <row r="4" spans="1:5" ht="12.75" customHeight="1">
      <c r="D4" s="377" t="s">
        <v>648</v>
      </c>
    </row>
    <row r="5" spans="1:5" ht="45" customHeight="1">
      <c r="A5" s="393" t="s">
        <v>639</v>
      </c>
      <c r="B5" s="393" t="s">
        <v>640</v>
      </c>
      <c r="C5" s="393" t="s">
        <v>641</v>
      </c>
      <c r="D5" s="393" t="s">
        <v>642</v>
      </c>
    </row>
    <row r="6" spans="1:5" ht="15" customHeight="1">
      <c r="A6" s="394" t="s">
        <v>647</v>
      </c>
      <c r="B6" s="394" t="s">
        <v>739</v>
      </c>
      <c r="C6" s="395">
        <v>170724972</v>
      </c>
      <c r="D6" s="396">
        <v>56.041216930834835</v>
      </c>
      <c r="E6" s="558"/>
    </row>
    <row r="7" spans="1:5" ht="15" customHeight="1">
      <c r="A7" s="394" t="s">
        <v>643</v>
      </c>
      <c r="B7" s="397" t="s">
        <v>510</v>
      </c>
      <c r="C7" s="395">
        <v>20360650.27</v>
      </c>
      <c r="D7" s="396">
        <v>40.238439268774705</v>
      </c>
      <c r="E7" s="501"/>
    </row>
    <row r="8" spans="1:5" ht="15" customHeight="1">
      <c r="A8" s="394" t="s">
        <v>644</v>
      </c>
      <c r="B8" s="394" t="s">
        <v>645</v>
      </c>
      <c r="C8" s="395">
        <v>1084675989.1700001</v>
      </c>
      <c r="D8" s="396">
        <v>282.06363466554814</v>
      </c>
    </row>
    <row r="9" spans="1:5" ht="22.5">
      <c r="A9" s="394" t="s">
        <v>646</v>
      </c>
      <c r="B9" s="394" t="s">
        <v>740</v>
      </c>
      <c r="C9" s="395">
        <v>3266928.84</v>
      </c>
      <c r="D9" s="396">
        <v>4.8470466644114873</v>
      </c>
    </row>
    <row r="10" spans="1:5" ht="18.75" customHeight="1">
      <c r="A10" s="398"/>
      <c r="B10" s="399"/>
      <c r="C10" s="400">
        <f>SUM(C6:C9)</f>
        <v>1279028540.28</v>
      </c>
      <c r="D10" s="401"/>
    </row>
    <row r="11" spans="1:5" ht="12.75" customHeight="1">
      <c r="A11" s="130" t="s">
        <v>603</v>
      </c>
    </row>
    <row r="12" spans="1:5" ht="12.75" customHeight="1"/>
    <row r="13" spans="1:5" ht="12.75" customHeight="1"/>
    <row r="14" spans="1:5" ht="12.75" customHeight="1">
      <c r="A14" s="402" t="s">
        <v>1224</v>
      </c>
      <c r="D14" s="373" t="str">
        <f>'4 Tablica 2 - Graf 2'!F5</f>
        <v>Kolovoz 2012.</v>
      </c>
    </row>
    <row r="15" spans="1:5" ht="12.75" customHeight="1">
      <c r="A15" s="403" t="s">
        <v>1225</v>
      </c>
      <c r="D15" s="374" t="str">
        <f>'4 Tablica 2 - Graf 2'!F6</f>
        <v>August 2012</v>
      </c>
    </row>
    <row r="16" spans="1:5" ht="12.75" customHeight="1"/>
    <row r="17" spans="1:5" ht="12.75" customHeight="1">
      <c r="D17" s="377" t="s">
        <v>648</v>
      </c>
    </row>
    <row r="18" spans="1:5" ht="45" customHeight="1">
      <c r="A18" s="393" t="s">
        <v>639</v>
      </c>
      <c r="B18" s="393" t="s">
        <v>640</v>
      </c>
      <c r="C18" s="393" t="s">
        <v>641</v>
      </c>
      <c r="D18" s="393" t="s">
        <v>642</v>
      </c>
    </row>
    <row r="19" spans="1:5" ht="15" customHeight="1">
      <c r="A19" s="394" t="s">
        <v>1055</v>
      </c>
      <c r="B19" s="394" t="s">
        <v>1056</v>
      </c>
      <c r="C19" s="395">
        <v>212362633.08000001</v>
      </c>
      <c r="D19" s="396">
        <v>94.15</v>
      </c>
      <c r="E19" s="558"/>
    </row>
    <row r="20" spans="1:5" ht="15" customHeight="1">
      <c r="A20" s="394" t="s">
        <v>649</v>
      </c>
      <c r="B20" s="394" t="s">
        <v>510</v>
      </c>
      <c r="C20" s="395">
        <v>146345975.5</v>
      </c>
      <c r="D20" s="396">
        <v>73.06</v>
      </c>
    </row>
    <row r="21" spans="1:5" ht="15" customHeight="1">
      <c r="A21" s="394" t="s">
        <v>744</v>
      </c>
      <c r="B21" s="394" t="s">
        <v>650</v>
      </c>
      <c r="C21" s="395">
        <v>49790731.390000001</v>
      </c>
      <c r="D21" s="396">
        <v>64.61</v>
      </c>
    </row>
    <row r="22" spans="1:5" ht="18.75" customHeight="1">
      <c r="A22" s="398"/>
      <c r="B22" s="399"/>
      <c r="C22" s="400">
        <f>SUM(C19:C21)</f>
        <v>408499339.97000003</v>
      </c>
      <c r="D22" s="401"/>
    </row>
    <row r="23" spans="1:5" ht="12.75" customHeight="1">
      <c r="A23" s="130" t="s">
        <v>603</v>
      </c>
    </row>
    <row r="24" spans="1:5" ht="12.75" customHeight="1">
      <c r="A24" s="250"/>
    </row>
    <row r="25" spans="1:5" ht="12.75" customHeight="1"/>
    <row r="26" spans="1:5" ht="12.75" customHeight="1">
      <c r="A26" s="404" t="s">
        <v>1226</v>
      </c>
      <c r="D26" s="26" t="str">
        <f>Naslovnica!A20</f>
        <v>Rujan 2012.</v>
      </c>
    </row>
    <row r="27" spans="1:5" ht="12.75" customHeight="1">
      <c r="A27" s="403" t="s">
        <v>1227</v>
      </c>
      <c r="D27" s="31" t="str">
        <f>Naslovnica!A24</f>
        <v>September 2012</v>
      </c>
    </row>
    <row r="28" spans="1:5" ht="12.75" customHeight="1"/>
    <row r="29" spans="1:5" ht="12.75" customHeight="1">
      <c r="C29" s="498" t="s">
        <v>648</v>
      </c>
    </row>
    <row r="30" spans="1:5" ht="22.5" customHeight="1">
      <c r="A30" s="393" t="s">
        <v>651</v>
      </c>
      <c r="B30" s="393" t="s">
        <v>640</v>
      </c>
      <c r="C30" s="393" t="s">
        <v>641</v>
      </c>
    </row>
    <row r="31" spans="1:5" ht="22.5" customHeight="1">
      <c r="A31" s="405" t="s">
        <v>652</v>
      </c>
      <c r="B31" s="406" t="s">
        <v>653</v>
      </c>
      <c r="C31" s="407">
        <v>1162989459.96</v>
      </c>
      <c r="D31" s="558"/>
    </row>
    <row r="32" spans="1:5" ht="15" customHeight="1">
      <c r="A32" s="405" t="s">
        <v>654</v>
      </c>
      <c r="B32" s="406" t="s">
        <v>655</v>
      </c>
      <c r="C32" s="407">
        <v>861475887.25631547</v>
      </c>
    </row>
    <row r="33" spans="1:1" ht="12.75" customHeight="1">
      <c r="A33" s="130" t="s">
        <v>603</v>
      </c>
    </row>
    <row r="34" spans="1:1" ht="12.75" customHeight="1"/>
    <row r="35" spans="1:1" ht="12.75" customHeight="1"/>
    <row r="36" spans="1:1" ht="12.75" customHeight="1">
      <c r="A36" s="496" t="s">
        <v>730</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80" t="s">
        <v>401</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408" t="s">
        <v>1228</v>
      </c>
      <c r="E1" s="577" t="s">
        <v>842</v>
      </c>
      <c r="F1" s="419" t="s">
        <v>771</v>
      </c>
    </row>
    <row r="2" spans="1:7" ht="12.75" customHeight="1">
      <c r="A2" s="409" t="s">
        <v>1229</v>
      </c>
      <c r="E2" s="578" t="s">
        <v>843</v>
      </c>
      <c r="F2" s="420" t="s">
        <v>772</v>
      </c>
    </row>
    <row r="3" spans="1:7" ht="12.75" customHeight="1"/>
    <row r="4" spans="1:7" ht="12.75" customHeight="1">
      <c r="D4" s="378" t="s">
        <v>664</v>
      </c>
    </row>
    <row r="5" spans="1:7" ht="30" customHeight="1">
      <c r="A5" s="410" t="s">
        <v>656</v>
      </c>
      <c r="B5" s="410" t="s">
        <v>657</v>
      </c>
      <c r="C5" s="410" t="s">
        <v>658</v>
      </c>
      <c r="D5" s="410" t="s">
        <v>659</v>
      </c>
    </row>
    <row r="6" spans="1:7" ht="15" customHeight="1">
      <c r="A6" s="411" t="s">
        <v>660</v>
      </c>
      <c r="B6" s="411" t="s">
        <v>661</v>
      </c>
      <c r="C6" s="412">
        <v>66922608.789999999</v>
      </c>
      <c r="D6" s="413">
        <v>227.35913615999999</v>
      </c>
      <c r="E6" s="501"/>
      <c r="G6" s="530"/>
    </row>
    <row r="7" spans="1:7" ht="15" customHeight="1">
      <c r="A7" s="411" t="s">
        <v>662</v>
      </c>
      <c r="B7" s="414" t="s">
        <v>663</v>
      </c>
      <c r="C7" s="412">
        <v>211551526.84</v>
      </c>
      <c r="D7" s="413">
        <v>1486.0701571899999</v>
      </c>
      <c r="G7" s="530"/>
    </row>
    <row r="8" spans="1:7" ht="18.75" customHeight="1">
      <c r="A8" s="415"/>
      <c r="B8" s="416"/>
      <c r="C8" s="417">
        <f>SUM(C6:C7)</f>
        <v>278474135.63</v>
      </c>
      <c r="D8" s="418"/>
    </row>
    <row r="9" spans="1:7" ht="12.75" customHeight="1">
      <c r="A9" s="427" t="s">
        <v>750</v>
      </c>
    </row>
    <row r="10" spans="1:7" ht="12.75" customHeight="1"/>
    <row r="11" spans="1:7" ht="12.75" customHeight="1"/>
    <row r="12" spans="1:7" ht="12.75" customHeight="1">
      <c r="A12" s="408" t="s">
        <v>1230</v>
      </c>
      <c r="F12" s="419" t="s">
        <v>771</v>
      </c>
    </row>
    <row r="13" spans="1:7" ht="12.75" customHeight="1">
      <c r="A13" s="409" t="s">
        <v>1231</v>
      </c>
      <c r="F13" s="420" t="s">
        <v>772</v>
      </c>
    </row>
    <row r="14" spans="1:7" ht="12.75" customHeight="1"/>
    <row r="15" spans="1:7" ht="12.75" customHeight="1">
      <c r="F15" s="378" t="s">
        <v>664</v>
      </c>
    </row>
    <row r="16" spans="1:7" ht="48.75" customHeight="1">
      <c r="A16" s="410" t="s">
        <v>665</v>
      </c>
      <c r="B16" s="410" t="s">
        <v>657</v>
      </c>
      <c r="C16" s="410" t="s">
        <v>666</v>
      </c>
      <c r="D16" s="410" t="s">
        <v>667</v>
      </c>
      <c r="E16" s="410" t="s">
        <v>658</v>
      </c>
      <c r="F16" s="410" t="s">
        <v>659</v>
      </c>
    </row>
    <row r="17" spans="1:8" ht="15" customHeight="1">
      <c r="A17" s="411" t="s">
        <v>668</v>
      </c>
      <c r="B17" s="411" t="s">
        <v>669</v>
      </c>
      <c r="C17" s="421">
        <v>600000000</v>
      </c>
      <c r="D17" s="421">
        <v>300000000</v>
      </c>
      <c r="E17" s="422">
        <v>98350382.120000005</v>
      </c>
      <c r="F17" s="423">
        <v>52.049982720000003</v>
      </c>
      <c r="G17" s="501"/>
      <c r="H17" s="531"/>
    </row>
    <row r="18" spans="1:8" ht="15" customHeight="1">
      <c r="A18" s="411" t="s">
        <v>670</v>
      </c>
      <c r="B18" s="414" t="s">
        <v>671</v>
      </c>
      <c r="C18" s="424">
        <v>155000000</v>
      </c>
      <c r="D18" s="424">
        <v>77500000</v>
      </c>
      <c r="E18" s="422">
        <v>602772.94999999995</v>
      </c>
      <c r="F18" s="423">
        <v>67.808626959999998</v>
      </c>
      <c r="G18" s="530"/>
      <c r="H18" s="531"/>
    </row>
    <row r="19" spans="1:8" ht="15" customHeight="1">
      <c r="A19" s="411" t="s">
        <v>672</v>
      </c>
      <c r="B19" s="411" t="s">
        <v>661</v>
      </c>
      <c r="C19" s="421">
        <v>380000000</v>
      </c>
      <c r="D19" s="421">
        <v>190000000</v>
      </c>
      <c r="E19" s="422">
        <v>78029693.170000002</v>
      </c>
      <c r="F19" s="423">
        <v>163.37558562000001</v>
      </c>
      <c r="G19" s="530"/>
      <c r="H19" s="531"/>
    </row>
    <row r="20" spans="1:8" ht="15" customHeight="1">
      <c r="A20" s="411" t="s">
        <v>674</v>
      </c>
      <c r="B20" s="411" t="s">
        <v>675</v>
      </c>
      <c r="C20" s="421">
        <v>340000000</v>
      </c>
      <c r="D20" s="421">
        <v>170000000</v>
      </c>
      <c r="E20" s="422">
        <v>434388.21</v>
      </c>
      <c r="F20" s="423">
        <v>3.9294322099999999</v>
      </c>
      <c r="G20" s="530"/>
      <c r="H20" s="531"/>
    </row>
    <row r="21" spans="1:8" ht="15" customHeight="1">
      <c r="A21" s="411" t="s">
        <v>673</v>
      </c>
      <c r="B21" s="414" t="s">
        <v>663</v>
      </c>
      <c r="C21" s="424">
        <v>540000000</v>
      </c>
      <c r="D21" s="424">
        <v>262500000</v>
      </c>
      <c r="E21" s="422">
        <v>35649088.979999997</v>
      </c>
      <c r="F21" s="423">
        <v>245.91363937</v>
      </c>
      <c r="G21" s="530"/>
      <c r="H21" s="531"/>
    </row>
    <row r="22" spans="1:8" ht="18.75" customHeight="1">
      <c r="A22" s="415"/>
      <c r="B22" s="425"/>
      <c r="C22" s="426"/>
      <c r="D22" s="426"/>
      <c r="E22" s="417">
        <f>SUM(E17:E21)</f>
        <v>213066325.43000001</v>
      </c>
      <c r="F22" s="418"/>
    </row>
    <row r="23" spans="1:8" ht="12.75" customHeight="1">
      <c r="A23" s="427" t="s">
        <v>750</v>
      </c>
    </row>
    <row r="24" spans="1:8" ht="12.75" customHeight="1"/>
    <row r="25" spans="1:8" ht="12.75" customHeight="1">
      <c r="A25" s="428" t="s">
        <v>754</v>
      </c>
    </row>
    <row r="26" spans="1:8" ht="12.75" customHeight="1"/>
    <row r="27" spans="1:8" ht="12.75" customHeight="1">
      <c r="A27" s="428" t="s">
        <v>751</v>
      </c>
    </row>
    <row r="28" spans="1:8" ht="12.75" customHeight="1">
      <c r="A28" s="428" t="s">
        <v>752</v>
      </c>
    </row>
    <row r="29" spans="1:8" ht="12.75" customHeight="1">
      <c r="A29" s="429" t="s">
        <v>753</v>
      </c>
    </row>
    <row r="30" spans="1:8" ht="12.75" customHeight="1"/>
    <row r="31" spans="1:8" ht="12.75" customHeight="1">
      <c r="A31" s="428" t="s">
        <v>746</v>
      </c>
    </row>
    <row r="32" spans="1:8" ht="12.75" customHeight="1">
      <c r="A32" s="428" t="s">
        <v>747</v>
      </c>
    </row>
    <row r="33" spans="1:1" ht="12.75" customHeight="1">
      <c r="A33" s="429" t="s">
        <v>748</v>
      </c>
    </row>
    <row r="34" spans="1:1" ht="12.75" customHeight="1">
      <c r="A34" s="429" t="s">
        <v>749</v>
      </c>
    </row>
    <row r="35" spans="1:1" ht="12.75" customHeight="1"/>
    <row r="36" spans="1:1" ht="12.75" customHeight="1">
      <c r="A36" s="428" t="s">
        <v>676</v>
      </c>
    </row>
    <row r="37" spans="1:1" ht="12.75" customHeight="1">
      <c r="A37" s="428" t="s">
        <v>677</v>
      </c>
    </row>
    <row r="38" spans="1:1" ht="12.75" customHeight="1">
      <c r="A38" s="428" t="s">
        <v>678</v>
      </c>
    </row>
    <row r="39" spans="1:1" ht="12.75" customHeight="1">
      <c r="A39" s="429" t="s">
        <v>679</v>
      </c>
    </row>
    <row r="40" spans="1:1" ht="12.75" customHeight="1">
      <c r="A40" s="429" t="s">
        <v>680</v>
      </c>
    </row>
    <row r="41" spans="1:1" ht="12.75" customHeight="1">
      <c r="A41" s="429" t="s">
        <v>681</v>
      </c>
    </row>
    <row r="42" spans="1:1" ht="12.75" customHeight="1">
      <c r="A42" s="429" t="s">
        <v>682</v>
      </c>
    </row>
    <row r="43" spans="1:1" ht="12.75" customHeight="1"/>
    <row r="44" spans="1:1" ht="12.75" customHeight="1"/>
    <row r="45" spans="1:1" ht="12.75" customHeight="1"/>
    <row r="46" spans="1:1" ht="12.75" customHeight="1"/>
    <row r="47" spans="1:1" ht="12.75" customHeight="1">
      <c r="A47" s="494" t="s">
        <v>730</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280" t="s">
        <v>945</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8"/>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85" t="s">
        <v>1167</v>
      </c>
      <c r="B1" s="486"/>
      <c r="C1" s="486"/>
      <c r="D1" s="486"/>
      <c r="E1" s="487"/>
      <c r="F1" s="479"/>
      <c r="G1" s="488" t="s">
        <v>773</v>
      </c>
    </row>
    <row r="2" spans="1:7" ht="15" customHeight="1">
      <c r="A2" s="489" t="s">
        <v>1168</v>
      </c>
      <c r="B2" s="486"/>
      <c r="C2" s="486"/>
      <c r="D2" s="486"/>
      <c r="E2" s="490"/>
      <c r="F2" s="479"/>
      <c r="G2" s="491" t="s">
        <v>774</v>
      </c>
    </row>
    <row r="3" spans="1:7" ht="12.75" customHeight="1">
      <c r="A3" s="430" t="s">
        <v>683</v>
      </c>
    </row>
    <row r="4" spans="1:7" ht="12.75" customHeight="1"/>
    <row r="5" spans="1:7" ht="12.75" customHeight="1">
      <c r="A5" s="431" t="s">
        <v>1232</v>
      </c>
    </row>
    <row r="6" spans="1:7" ht="12.75" customHeight="1">
      <c r="A6" s="432" t="s">
        <v>1300</v>
      </c>
    </row>
    <row r="7" spans="1:7" ht="12.75" customHeight="1"/>
    <row r="8" spans="1:7" ht="34.5" customHeight="1">
      <c r="A8" s="433" t="s">
        <v>684</v>
      </c>
      <c r="B8" s="740" t="s">
        <v>685</v>
      </c>
      <c r="C8" s="740"/>
    </row>
    <row r="9" spans="1:7" ht="12.75" customHeight="1">
      <c r="A9" s="437" t="s">
        <v>784</v>
      </c>
      <c r="B9" s="434">
        <v>25</v>
      </c>
      <c r="C9" s="435"/>
      <c r="D9" s="501"/>
      <c r="F9" s="501"/>
    </row>
    <row r="10" spans="1:7" ht="12.75" customHeight="1">
      <c r="A10" s="437" t="s">
        <v>764</v>
      </c>
      <c r="B10" s="434">
        <v>25</v>
      </c>
      <c r="C10" s="435"/>
    </row>
    <row r="11" spans="1:7" ht="12.75" customHeight="1">
      <c r="A11" s="437" t="s">
        <v>734</v>
      </c>
      <c r="B11" s="434">
        <v>25</v>
      </c>
      <c r="C11" s="435"/>
    </row>
    <row r="12" spans="1:7" ht="12.75" customHeight="1">
      <c r="A12" s="436" t="s">
        <v>736</v>
      </c>
      <c r="B12" s="434">
        <v>25</v>
      </c>
      <c r="C12" s="435"/>
    </row>
    <row r="13" spans="1:7" ht="12.75" customHeight="1">
      <c r="A13" s="437" t="s">
        <v>738</v>
      </c>
      <c r="B13" s="434">
        <v>25</v>
      </c>
      <c r="C13" s="435"/>
    </row>
    <row r="14" spans="1:7" ht="12.75" customHeight="1"/>
    <row r="15" spans="1:7" ht="29.25" customHeight="1">
      <c r="A15" s="743" t="s">
        <v>737</v>
      </c>
      <c r="B15" s="711"/>
      <c r="C15" s="711"/>
      <c r="D15" s="711"/>
      <c r="E15" s="711"/>
      <c r="F15" s="711"/>
      <c r="G15" s="711"/>
    </row>
    <row r="16" spans="1:7" ht="24.75" customHeight="1">
      <c r="A16" s="744" t="s">
        <v>686</v>
      </c>
      <c r="B16" s="745"/>
      <c r="C16" s="745"/>
      <c r="D16" s="745"/>
      <c r="E16" s="745"/>
      <c r="F16" s="745"/>
      <c r="G16" s="745"/>
    </row>
    <row r="17" spans="1:8" ht="12.75" customHeight="1"/>
    <row r="18" spans="1:8" ht="12.75" customHeight="1">
      <c r="A18" s="431" t="s">
        <v>1233</v>
      </c>
    </row>
    <row r="19" spans="1:8" ht="12.75" customHeight="1">
      <c r="A19" s="432" t="s">
        <v>1234</v>
      </c>
    </row>
    <row r="20" spans="1:8" ht="12.75" customHeight="1">
      <c r="E20" s="742" t="s">
        <v>703</v>
      </c>
      <c r="F20" s="742"/>
    </row>
    <row r="21" spans="1:8" ht="67.5" customHeight="1">
      <c r="A21" s="740" t="s">
        <v>687</v>
      </c>
      <c r="B21" s="740" t="s">
        <v>688</v>
      </c>
      <c r="C21" s="741"/>
      <c r="D21" s="741"/>
      <c r="E21" s="740" t="s">
        <v>1180</v>
      </c>
      <c r="F21" s="680"/>
      <c r="G21" s="680"/>
    </row>
    <row r="22" spans="1:8" ht="27.75" customHeight="1">
      <c r="A22" s="740"/>
      <c r="B22" s="438" t="s">
        <v>785</v>
      </c>
      <c r="C22" s="438" t="s">
        <v>786</v>
      </c>
      <c r="D22" s="379" t="s">
        <v>689</v>
      </c>
      <c r="E22" s="438" t="s">
        <v>785</v>
      </c>
      <c r="F22" s="438" t="s">
        <v>786</v>
      </c>
      <c r="G22" s="379" t="s">
        <v>689</v>
      </c>
    </row>
    <row r="23" spans="1:8" ht="16.5" customHeight="1">
      <c r="A23" s="439" t="s">
        <v>690</v>
      </c>
      <c r="B23" s="440">
        <v>71463</v>
      </c>
      <c r="C23" s="440">
        <v>61464</v>
      </c>
      <c r="D23" s="441">
        <v>-0.13991855925443941</v>
      </c>
      <c r="E23" s="440">
        <v>5922559.0242700009</v>
      </c>
      <c r="F23" s="440">
        <v>4931797.7719700001</v>
      </c>
      <c r="G23" s="442">
        <v>-0.16728600732216758</v>
      </c>
      <c r="H23" s="501"/>
    </row>
    <row r="24" spans="1:8" ht="16.5" customHeight="1">
      <c r="A24" s="439" t="s">
        <v>691</v>
      </c>
      <c r="B24" s="440">
        <v>71405</v>
      </c>
      <c r="C24" s="440">
        <v>67742</v>
      </c>
      <c r="D24" s="441">
        <v>-5.1298928646453357E-2</v>
      </c>
      <c r="E24" s="440">
        <v>13183591.922729999</v>
      </c>
      <c r="F24" s="440">
        <v>12078210.22886</v>
      </c>
      <c r="G24" s="442">
        <v>-8.3845260104281283E-2</v>
      </c>
    </row>
    <row r="25" spans="1:8" ht="16.5" customHeight="1">
      <c r="A25" s="439" t="s">
        <v>692</v>
      </c>
      <c r="B25" s="440">
        <v>5748</v>
      </c>
      <c r="C25" s="440">
        <v>3721</v>
      </c>
      <c r="D25" s="441">
        <v>-0.35264439805149617</v>
      </c>
      <c r="E25" s="440">
        <v>971586.33332000009</v>
      </c>
      <c r="F25" s="440">
        <v>700012.91229999997</v>
      </c>
      <c r="G25" s="442">
        <v>-0.27951548072110965</v>
      </c>
    </row>
    <row r="26" spans="1:8" ht="16.5" customHeight="1">
      <c r="A26" s="443" t="s">
        <v>191</v>
      </c>
      <c r="B26" s="444">
        <v>148616</v>
      </c>
      <c r="C26" s="444">
        <v>132927</v>
      </c>
      <c r="D26" s="445">
        <v>-0.10556736825106317</v>
      </c>
      <c r="E26" s="444">
        <v>20077737.28032</v>
      </c>
      <c r="F26" s="444">
        <v>17710020.91313</v>
      </c>
      <c r="G26" s="446">
        <v>-0.1179274503960569</v>
      </c>
    </row>
    <row r="27" spans="1:8" ht="12.75" customHeight="1"/>
    <row r="28" spans="1:8" ht="43.5" customHeight="1">
      <c r="A28" s="736" t="s">
        <v>767</v>
      </c>
      <c r="B28" s="736"/>
      <c r="C28" s="736"/>
      <c r="D28" s="736"/>
      <c r="E28" s="736"/>
      <c r="F28" s="737"/>
      <c r="G28" s="737"/>
    </row>
    <row r="29" spans="1:8" ht="71.25" customHeight="1">
      <c r="A29" s="733" t="s">
        <v>765</v>
      </c>
      <c r="B29" s="733"/>
      <c r="C29" s="733"/>
      <c r="D29" s="733"/>
      <c r="E29" s="733"/>
      <c r="F29" s="733"/>
      <c r="G29" s="733"/>
    </row>
    <row r="30" spans="1:8" ht="23.25" customHeight="1">
      <c r="A30" s="738" t="s">
        <v>833</v>
      </c>
      <c r="B30" s="739"/>
      <c r="C30" s="739"/>
      <c r="D30" s="739"/>
      <c r="E30" s="739"/>
      <c r="F30" s="739"/>
      <c r="G30" s="739"/>
    </row>
    <row r="31" spans="1:8" ht="12.75" customHeight="1"/>
    <row r="32" spans="1:8" ht="12.75" customHeight="1">
      <c r="A32" s="431" t="s">
        <v>1235</v>
      </c>
    </row>
    <row r="33" spans="1:9" ht="12.75" customHeight="1">
      <c r="A33" s="432" t="s">
        <v>1236</v>
      </c>
    </row>
    <row r="34" spans="1:9" ht="12.75" customHeight="1">
      <c r="E34" s="742" t="s">
        <v>703</v>
      </c>
      <c r="F34" s="742"/>
    </row>
    <row r="35" spans="1:9" ht="78" customHeight="1">
      <c r="A35" s="740" t="s">
        <v>687</v>
      </c>
      <c r="B35" s="740" t="s">
        <v>693</v>
      </c>
      <c r="C35" s="741"/>
      <c r="D35" s="447"/>
      <c r="E35" s="740" t="s">
        <v>1179</v>
      </c>
      <c r="F35" s="680"/>
      <c r="G35" s="680"/>
    </row>
    <row r="36" spans="1:9" ht="32.25" customHeight="1">
      <c r="A36" s="740"/>
      <c r="B36" s="438" t="s">
        <v>787</v>
      </c>
      <c r="C36" s="438" t="s">
        <v>788</v>
      </c>
      <c r="D36" s="379" t="s">
        <v>689</v>
      </c>
      <c r="E36" s="438" t="s">
        <v>787</v>
      </c>
      <c r="F36" s="438" t="s">
        <v>788</v>
      </c>
      <c r="G36" s="379" t="s">
        <v>689</v>
      </c>
    </row>
    <row r="37" spans="1:9" ht="16.5" customHeight="1">
      <c r="A37" s="439" t="s">
        <v>690</v>
      </c>
      <c r="B37" s="440">
        <v>9216</v>
      </c>
      <c r="C37" s="440">
        <v>7874</v>
      </c>
      <c r="D37" s="441">
        <v>-0.14561631944444442</v>
      </c>
      <c r="E37" s="440">
        <v>1061178.7802000002</v>
      </c>
      <c r="F37" s="440">
        <v>967241.09789999994</v>
      </c>
      <c r="G37" s="448">
        <v>-8.8522013493612994E-2</v>
      </c>
      <c r="H37" s="501"/>
      <c r="I37" s="501"/>
    </row>
    <row r="38" spans="1:9" ht="16.5" customHeight="1">
      <c r="A38" s="439" t="s">
        <v>691</v>
      </c>
      <c r="B38" s="440">
        <v>8109</v>
      </c>
      <c r="C38" s="440">
        <v>7791</v>
      </c>
      <c r="D38" s="441">
        <v>-3.9215686274509803E-2</v>
      </c>
      <c r="E38" s="440">
        <v>1681091.91976</v>
      </c>
      <c r="F38" s="440">
        <v>1556073</v>
      </c>
      <c r="G38" s="448">
        <v>-7.4367688221265271E-2</v>
      </c>
      <c r="H38" s="501"/>
    </row>
    <row r="39" spans="1:9" ht="16.5" customHeight="1">
      <c r="A39" s="443" t="s">
        <v>191</v>
      </c>
      <c r="B39" s="444">
        <v>17325</v>
      </c>
      <c r="C39" s="444">
        <v>15665</v>
      </c>
      <c r="D39" s="445">
        <v>-9.5815295815295812E-2</v>
      </c>
      <c r="E39" s="444">
        <v>2742270.6999599999</v>
      </c>
      <c r="F39" s="444">
        <v>2523314.0978999999</v>
      </c>
      <c r="G39" s="449">
        <v>-7.9844999278588277E-2</v>
      </c>
    </row>
    <row r="40" spans="1:9" ht="12.75" customHeight="1"/>
    <row r="41" spans="1:9" ht="38.25" customHeight="1">
      <c r="A41" s="733" t="s">
        <v>768</v>
      </c>
      <c r="B41" s="733"/>
      <c r="C41" s="733"/>
      <c r="D41" s="733"/>
      <c r="E41" s="733"/>
      <c r="F41" s="733"/>
      <c r="G41" s="733"/>
    </row>
    <row r="42" spans="1:9" ht="81.75" customHeight="1">
      <c r="A42" s="733" t="s">
        <v>694</v>
      </c>
      <c r="B42" s="733"/>
      <c r="C42" s="733"/>
      <c r="D42" s="733"/>
      <c r="E42" s="733"/>
      <c r="F42" s="733"/>
      <c r="G42" s="733"/>
    </row>
    <row r="43" spans="1:9" ht="24.75" customHeight="1">
      <c r="A43" s="734" t="s">
        <v>833</v>
      </c>
      <c r="B43" s="735"/>
      <c r="C43" s="735"/>
      <c r="D43" s="735"/>
      <c r="E43" s="735"/>
      <c r="F43" s="735"/>
      <c r="G43" s="735"/>
    </row>
    <row r="44" spans="1:9" ht="12.75" customHeight="1"/>
    <row r="45" spans="1:9" ht="12.75" customHeight="1">
      <c r="A45" s="22" t="s">
        <v>1237</v>
      </c>
    </row>
    <row r="46" spans="1:9" ht="12.75" customHeight="1">
      <c r="A46" s="27" t="s">
        <v>1238</v>
      </c>
    </row>
    <row r="47" spans="1:9" ht="12.75" customHeight="1"/>
    <row r="48" spans="1:9" ht="12.75" customHeight="1"/>
    <row r="49" spans="7:8" ht="12.75" customHeight="1">
      <c r="G49" s="501"/>
    </row>
    <row r="50" spans="7:8" ht="12.75" customHeight="1"/>
    <row r="51" spans="7:8" ht="12.75" customHeight="1"/>
    <row r="52" spans="7:8" ht="12.75" customHeight="1">
      <c r="H52" s="501"/>
    </row>
    <row r="53" spans="7:8" ht="12.75" customHeight="1"/>
    <row r="54" spans="7:8" ht="12.75" customHeight="1"/>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9" ht="12.75" customHeight="1"/>
    <row r="66" spans="1:9" ht="12.75" customHeight="1">
      <c r="A66" s="90" t="s">
        <v>695</v>
      </c>
    </row>
    <row r="67" spans="1:9" ht="12.75" customHeight="1">
      <c r="A67" s="90"/>
    </row>
    <row r="68" spans="1:9" ht="12.75" customHeight="1">
      <c r="A68" s="22" t="s">
        <v>1239</v>
      </c>
    </row>
    <row r="69" spans="1:9" ht="12.75" customHeight="1">
      <c r="A69" s="27" t="s">
        <v>1240</v>
      </c>
    </row>
    <row r="70" spans="1:9" ht="12.75" customHeight="1"/>
    <row r="71" spans="1:9" ht="12.75" customHeight="1"/>
    <row r="72" spans="1:9" ht="12.75" customHeight="1"/>
    <row r="73" spans="1:9" ht="12.75" customHeight="1">
      <c r="G73" s="501"/>
    </row>
    <row r="74" spans="1:9" ht="12.75" customHeight="1"/>
    <row r="75" spans="1:9" ht="12.75" customHeight="1">
      <c r="I75" s="501"/>
    </row>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row r="88" spans="1:1" ht="12.75" customHeight="1"/>
    <row r="89" spans="1:1" ht="12.75" customHeight="1"/>
    <row r="90" spans="1:1" ht="12.75" customHeight="1"/>
    <row r="91" spans="1:1" ht="12.75" customHeight="1">
      <c r="A91" s="90" t="s">
        <v>695</v>
      </c>
    </row>
    <row r="92" spans="1:1" ht="12.75" customHeight="1"/>
    <row r="93" spans="1:1" ht="12.75" customHeight="1">
      <c r="A93" s="496" t="s">
        <v>730</v>
      </c>
    </row>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c r="G101" s="280" t="s">
        <v>402</v>
      </c>
    </row>
    <row r="102" spans="7:7" ht="12.75" customHeight="1"/>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17">
    <mergeCell ref="B8:C8"/>
    <mergeCell ref="A15:G15"/>
    <mergeCell ref="A16:G16"/>
    <mergeCell ref="A21:A22"/>
    <mergeCell ref="B21:D21"/>
    <mergeCell ref="E21:G21"/>
    <mergeCell ref="E20:F20"/>
    <mergeCell ref="A41:G41"/>
    <mergeCell ref="A42:G42"/>
    <mergeCell ref="A43:G43"/>
    <mergeCell ref="A28:G28"/>
    <mergeCell ref="A29:G29"/>
    <mergeCell ref="A30:G30"/>
    <mergeCell ref="A35:A36"/>
    <mergeCell ref="B35:C35"/>
    <mergeCell ref="E35:G35"/>
    <mergeCell ref="E34:F34"/>
  </mergeCells>
  <hyperlinks>
    <hyperlink ref="A93" location="'2 Sadržaj'!A1" display="Sadržaj / Contents"/>
  </hyperlinks>
  <pageMargins left="0.7" right="0.7" top="0.75" bottom="0.75" header="0.3" footer="0.3"/>
  <pageSetup paperSize="9" scale="86" orientation="portrait" verticalDpi="4"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F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50" t="s">
        <v>1241</v>
      </c>
    </row>
    <row r="2" spans="1:6" ht="12.75" customHeight="1">
      <c r="A2" s="252" t="s">
        <v>1242</v>
      </c>
    </row>
    <row r="3" spans="1:6" ht="12.75" customHeight="1"/>
    <row r="4" spans="1:6" ht="12.75" customHeight="1">
      <c r="E4" s="375" t="s">
        <v>703</v>
      </c>
    </row>
    <row r="5" spans="1:6" ht="22.5" customHeight="1">
      <c r="A5" s="740" t="s">
        <v>888</v>
      </c>
      <c r="B5" s="584" t="s">
        <v>883</v>
      </c>
      <c r="C5" s="584" t="s">
        <v>883</v>
      </c>
      <c r="D5" s="747" t="s">
        <v>884</v>
      </c>
      <c r="E5" s="747" t="s">
        <v>885</v>
      </c>
    </row>
    <row r="6" spans="1:6" ht="22.5" customHeight="1">
      <c r="A6" s="746"/>
      <c r="B6" s="552" t="s">
        <v>886</v>
      </c>
      <c r="C6" s="552" t="s">
        <v>887</v>
      </c>
      <c r="D6" s="747"/>
      <c r="E6" s="747"/>
    </row>
    <row r="7" spans="1:6" ht="12.75" customHeight="1">
      <c r="A7" s="601" t="s">
        <v>1068</v>
      </c>
      <c r="B7" s="585">
        <v>19027527.322759997</v>
      </c>
      <c r="C7" s="585">
        <v>16993568.583009999</v>
      </c>
      <c r="D7" s="586">
        <v>-0.10689558896688875</v>
      </c>
      <c r="E7" s="585">
        <v>-2033958.7397499979</v>
      </c>
      <c r="F7" s="501"/>
    </row>
    <row r="8" spans="1:6" ht="12.75" customHeight="1">
      <c r="A8" s="600" t="s">
        <v>1057</v>
      </c>
      <c r="B8" s="587">
        <v>28973.292899999997</v>
      </c>
      <c r="C8" s="587">
        <v>28366.562839999999</v>
      </c>
      <c r="D8" s="588">
        <v>-2.0941011506496663E-2</v>
      </c>
      <c r="E8" s="587">
        <v>-606.73005999999805</v>
      </c>
      <c r="F8" s="501"/>
    </row>
    <row r="9" spans="1:6" ht="12.75" customHeight="1">
      <c r="A9" s="600" t="s">
        <v>1058</v>
      </c>
      <c r="B9" s="587">
        <v>8198541.3846300002</v>
      </c>
      <c r="C9" s="587">
        <v>6882613.7624500003</v>
      </c>
      <c r="D9" s="588">
        <v>-0.16050752938162888</v>
      </c>
      <c r="E9" s="587">
        <v>-1315927.6221799999</v>
      </c>
    </row>
    <row r="10" spans="1:6" ht="12.75" customHeight="1">
      <c r="A10" s="600" t="s">
        <v>1059</v>
      </c>
      <c r="B10" s="587">
        <v>1252608.4077099999</v>
      </c>
      <c r="C10" s="587">
        <v>755876.4473</v>
      </c>
      <c r="D10" s="588">
        <v>-0.39655806024655216</v>
      </c>
      <c r="E10" s="587">
        <v>-496731.96040999994</v>
      </c>
    </row>
    <row r="11" spans="1:6" ht="12.75" customHeight="1">
      <c r="A11" s="600" t="s">
        <v>1060</v>
      </c>
      <c r="B11" s="587">
        <v>9469963.6495400015</v>
      </c>
      <c r="C11" s="587">
        <v>9193620.6061700005</v>
      </c>
      <c r="D11" s="588">
        <v>-2.9181003602207517E-2</v>
      </c>
      <c r="E11" s="587">
        <v>-276343.04337000102</v>
      </c>
    </row>
    <row r="12" spans="1:6" ht="12.75" customHeight="1">
      <c r="A12" s="600" t="s">
        <v>1061</v>
      </c>
      <c r="B12" s="587">
        <v>77440.58799</v>
      </c>
      <c r="C12" s="587">
        <v>133091.20425000001</v>
      </c>
      <c r="D12" s="588">
        <v>0.71862336927485937</v>
      </c>
      <c r="E12" s="587">
        <v>55650.61626000001</v>
      </c>
    </row>
    <row r="13" spans="1:6" ht="12.75" customHeight="1">
      <c r="A13" s="601" t="s">
        <v>1069</v>
      </c>
      <c r="B13" s="585">
        <v>7450099.4271800006</v>
      </c>
      <c r="C13" s="585">
        <v>6961332.7348199999</v>
      </c>
      <c r="D13" s="586">
        <v>-6.5605391865891899E-2</v>
      </c>
      <c r="E13" s="585">
        <v>-488766.69236000068</v>
      </c>
    </row>
    <row r="14" spans="1:6" ht="12.75" customHeight="1">
      <c r="A14" s="600" t="s">
        <v>1062</v>
      </c>
      <c r="B14" s="587">
        <v>440610.80592000001</v>
      </c>
      <c r="C14" s="587">
        <v>672360.23616999993</v>
      </c>
      <c r="D14" s="588">
        <v>0.52597309720106533</v>
      </c>
      <c r="E14" s="587">
        <v>231749.43024999992</v>
      </c>
    </row>
    <row r="15" spans="1:6" ht="12.75" customHeight="1">
      <c r="A15" s="600" t="s">
        <v>1063</v>
      </c>
      <c r="B15" s="587">
        <v>5235981.3940300001</v>
      </c>
      <c r="C15" s="587">
        <v>4332817.7019300004</v>
      </c>
      <c r="D15" s="588">
        <v>-0.1724917688076156</v>
      </c>
      <c r="E15" s="587">
        <v>-903163.69209999964</v>
      </c>
    </row>
    <row r="16" spans="1:6" ht="12.75" customHeight="1">
      <c r="A16" s="600" t="s">
        <v>1064</v>
      </c>
      <c r="B16" s="587">
        <v>1452265.9071300002</v>
      </c>
      <c r="C16" s="587">
        <v>1518684.9431099999</v>
      </c>
      <c r="D16" s="588">
        <v>4.5734762245612758E-2</v>
      </c>
      <c r="E16" s="587">
        <v>66419.035979999695</v>
      </c>
    </row>
    <row r="17" spans="1:5" ht="12.75" customHeight="1">
      <c r="A17" s="600" t="s">
        <v>1065</v>
      </c>
      <c r="B17" s="587">
        <v>321241.32010000001</v>
      </c>
      <c r="C17" s="587">
        <v>437469.85360999999</v>
      </c>
      <c r="D17" s="588">
        <v>0.36181065833566772</v>
      </c>
      <c r="E17" s="587">
        <v>116228.53350999998</v>
      </c>
    </row>
    <row r="18" spans="1:5" ht="22.5">
      <c r="A18" s="602" t="s">
        <v>1074</v>
      </c>
      <c r="B18" s="587">
        <v>185184.42799</v>
      </c>
      <c r="C18" s="587">
        <v>247618.11301</v>
      </c>
      <c r="D18" s="588">
        <v>0.33714327763763935</v>
      </c>
      <c r="E18" s="587">
        <v>62433.685020000004</v>
      </c>
    </row>
    <row r="19" spans="1:5" ht="12.75" customHeight="1">
      <c r="A19" s="605" t="s">
        <v>1081</v>
      </c>
      <c r="B19" s="585">
        <v>26662811.17794</v>
      </c>
      <c r="C19" s="585">
        <v>24202519.430840001</v>
      </c>
      <c r="D19" s="586">
        <v>-9.2274281608218794E-2</v>
      </c>
      <c r="E19" s="585">
        <v>-2460291.7470999993</v>
      </c>
    </row>
    <row r="20" spans="1:5" ht="12.75" customHeight="1">
      <c r="A20" s="600" t="s">
        <v>1066</v>
      </c>
      <c r="B20" s="587">
        <v>2385416.5057700002</v>
      </c>
      <c r="C20" s="587">
        <v>3581970.0499200001</v>
      </c>
      <c r="D20" s="588">
        <v>0.50161199994034533</v>
      </c>
      <c r="E20" s="587">
        <v>1196553.54415</v>
      </c>
    </row>
    <row r="21" spans="1:5" ht="12.75" customHeight="1">
      <c r="A21" s="601" t="s">
        <v>1070</v>
      </c>
      <c r="B21" s="585">
        <v>1087130.89836</v>
      </c>
      <c r="C21" s="585">
        <v>1071857.4709600001</v>
      </c>
      <c r="D21" s="586">
        <v>-1.4049299328204892E-2</v>
      </c>
      <c r="E21" s="585">
        <v>-15273.427399999928</v>
      </c>
    </row>
    <row r="22" spans="1:5" ht="12.75" customHeight="1">
      <c r="A22" s="601" t="s">
        <v>1071</v>
      </c>
      <c r="B22" s="585">
        <v>76248.900699999998</v>
      </c>
      <c r="C22" s="585">
        <v>101274.18420999999</v>
      </c>
      <c r="D22" s="586">
        <v>0.32820517122550458</v>
      </c>
      <c r="E22" s="585">
        <v>25025.283509999994</v>
      </c>
    </row>
    <row r="23" spans="1:5" ht="12.75" customHeight="1">
      <c r="A23" s="601" t="s">
        <v>1072</v>
      </c>
      <c r="B23" s="585">
        <v>16338506.75127</v>
      </c>
      <c r="C23" s="585">
        <v>14835775.184799999</v>
      </c>
      <c r="D23" s="586">
        <v>-9.1974841357714221E-2</v>
      </c>
      <c r="E23" s="585">
        <v>-1502731.5664700009</v>
      </c>
    </row>
    <row r="24" spans="1:5" ht="12.75" customHeight="1">
      <c r="A24" s="601" t="s">
        <v>1073</v>
      </c>
      <c r="B24" s="585">
        <v>8688363.1400899999</v>
      </c>
      <c r="C24" s="585">
        <v>7794265.8356800005</v>
      </c>
      <c r="D24" s="586">
        <v>-0.10290745103464193</v>
      </c>
      <c r="E24" s="585">
        <v>-894097.3044099994</v>
      </c>
    </row>
    <row r="25" spans="1:5" ht="21.75">
      <c r="A25" s="603" t="s">
        <v>1075</v>
      </c>
      <c r="B25" s="585">
        <v>472561.48752999998</v>
      </c>
      <c r="C25" s="585">
        <v>399346.75519</v>
      </c>
      <c r="D25" s="586">
        <v>-0.15493165285787713</v>
      </c>
      <c r="E25" s="585">
        <v>-73214.732339999988</v>
      </c>
    </row>
    <row r="26" spans="1:5">
      <c r="A26" s="605" t="s">
        <v>1082</v>
      </c>
      <c r="B26" s="585">
        <v>26662811.17794</v>
      </c>
      <c r="C26" s="585">
        <v>24202519.430840001</v>
      </c>
      <c r="D26" s="586">
        <v>-9.2274281608218794E-2</v>
      </c>
      <c r="E26" s="585">
        <v>-2460291.7470999993</v>
      </c>
    </row>
    <row r="27" spans="1:5" ht="12.75" customHeight="1">
      <c r="A27" s="600" t="s">
        <v>1067</v>
      </c>
      <c r="B27" s="587">
        <v>2385416.5057700002</v>
      </c>
      <c r="C27" s="587">
        <v>3581970.0499200001</v>
      </c>
      <c r="D27" s="588">
        <v>0.50161199994034533</v>
      </c>
      <c r="E27" s="587">
        <v>1196553.54415</v>
      </c>
    </row>
    <row r="28" spans="1:5" ht="12.75" customHeight="1"/>
    <row r="29" spans="1:5" ht="25.5" customHeight="1">
      <c r="A29" s="738" t="s">
        <v>806</v>
      </c>
      <c r="B29" s="738"/>
      <c r="C29" s="738"/>
      <c r="D29" s="738"/>
      <c r="E29" s="738"/>
    </row>
    <row r="30" spans="1:5" ht="12.75" customHeight="1"/>
    <row r="31" spans="1:5" ht="12.75" customHeight="1">
      <c r="A31" s="130" t="s">
        <v>603</v>
      </c>
    </row>
    <row r="32" spans="1:5" ht="12.75" customHeight="1"/>
    <row r="33" spans="1:1" ht="12.75" customHeight="1">
      <c r="A33" s="496" t="s">
        <v>730</v>
      </c>
    </row>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5" ht="12.75" customHeight="1"/>
    <row r="50" spans="1:5" ht="12.75" customHeight="1"/>
    <row r="51" spans="1:5" ht="12.75" customHeight="1"/>
    <row r="52" spans="1:5" ht="12.75" customHeight="1"/>
    <row r="53" spans="1:5" ht="12.75" customHeight="1"/>
    <row r="54" spans="1:5" ht="12.75" customHeight="1"/>
    <row r="55" spans="1:5" ht="12.75" customHeight="1"/>
    <row r="56" spans="1:5" ht="12.75" customHeight="1">
      <c r="A56" t="str">
        <f t="shared" ref="A56" si="0">LOWER(A28)</f>
        <v/>
      </c>
    </row>
    <row r="57" spans="1:5" ht="12.75" customHeight="1"/>
    <row r="58" spans="1:5" ht="12.75" customHeight="1">
      <c r="A58" t="str">
        <f t="shared" ref="A58" si="1">LOWER(A28)</f>
        <v/>
      </c>
    </row>
    <row r="59" spans="1:5" ht="12.75" customHeight="1"/>
    <row r="60" spans="1:5" ht="12.75" customHeight="1"/>
    <row r="61" spans="1:5" ht="12.75" customHeight="1"/>
    <row r="62" spans="1:5" ht="12.75" customHeight="1"/>
    <row r="63" spans="1:5" ht="12.75" customHeight="1"/>
    <row r="64" spans="1:5" ht="12.75" customHeight="1">
      <c r="E64" s="280" t="s">
        <v>403</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29:E29"/>
  </mergeCells>
  <hyperlinks>
    <hyperlink ref="A33"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H304"/>
  <sheetViews>
    <sheetView showGridLines="0" zoomScaleNormal="100" workbookViewId="0"/>
  </sheetViews>
  <sheetFormatPr defaultRowHeight="15"/>
  <cols>
    <col min="1" max="1" width="29.140625" customWidth="1"/>
    <col min="2" max="3" width="10.85546875" customWidth="1"/>
    <col min="4" max="4" width="10.140625" customWidth="1"/>
    <col min="5" max="5" width="11.5703125" customWidth="1"/>
    <col min="6" max="6" width="11.85546875" customWidth="1"/>
    <col min="7" max="7" width="10.85546875" customWidth="1"/>
  </cols>
  <sheetData>
    <row r="1" spans="1:8" ht="12.75" customHeight="1">
      <c r="A1" s="404" t="s">
        <v>1243</v>
      </c>
    </row>
    <row r="2" spans="1:8" ht="12.75" customHeight="1">
      <c r="A2" s="403" t="s">
        <v>1244</v>
      </c>
    </row>
    <row r="3" spans="1:8" ht="12.75" customHeight="1">
      <c r="E3" s="742" t="s">
        <v>703</v>
      </c>
      <c r="F3" s="742"/>
    </row>
    <row r="4" spans="1:8" ht="84.75" customHeight="1">
      <c r="A4" s="454" t="s">
        <v>704</v>
      </c>
      <c r="B4" s="747" t="s">
        <v>705</v>
      </c>
      <c r="C4" s="747"/>
      <c r="D4" s="455" t="s">
        <v>706</v>
      </c>
      <c r="E4" s="740" t="s">
        <v>707</v>
      </c>
      <c r="F4" s="741"/>
      <c r="G4" s="455" t="s">
        <v>706</v>
      </c>
    </row>
    <row r="5" spans="1:8" ht="15" customHeight="1" thickBot="1">
      <c r="A5" s="456"/>
      <c r="B5" s="438" t="s">
        <v>789</v>
      </c>
      <c r="C5" s="438" t="s">
        <v>790</v>
      </c>
      <c r="D5" s="457"/>
      <c r="E5" s="438" t="s">
        <v>789</v>
      </c>
      <c r="F5" s="438" t="s">
        <v>790</v>
      </c>
      <c r="G5" s="457"/>
    </row>
    <row r="6" spans="1:8" ht="12.75" customHeight="1">
      <c r="A6" s="458" t="s">
        <v>708</v>
      </c>
      <c r="B6" s="459"/>
      <c r="C6" s="459"/>
      <c r="D6" s="460"/>
      <c r="E6" s="459"/>
      <c r="F6" s="459"/>
      <c r="G6" s="460"/>
    </row>
    <row r="7" spans="1:8" ht="12.75" customHeight="1">
      <c r="A7" s="451" t="s">
        <v>696</v>
      </c>
      <c r="B7" s="461">
        <v>79</v>
      </c>
      <c r="C7" s="461">
        <v>88</v>
      </c>
      <c r="D7" s="462">
        <v>0.11392405063291133</v>
      </c>
      <c r="E7" s="461">
        <v>982283.30628000002</v>
      </c>
      <c r="F7" s="463">
        <v>1071728.41328</v>
      </c>
      <c r="G7" s="462">
        <v>9.1058360076113898E-2</v>
      </c>
      <c r="H7" s="501"/>
    </row>
    <row r="8" spans="1:8" ht="12.75" customHeight="1">
      <c r="A8" s="451" t="s">
        <v>697</v>
      </c>
      <c r="B8" s="461">
        <v>60671</v>
      </c>
      <c r="C8" s="461">
        <v>51470</v>
      </c>
      <c r="D8" s="462">
        <v>-0.15165400273606833</v>
      </c>
      <c r="E8" s="461">
        <v>3249089.3805200001</v>
      </c>
      <c r="F8" s="463">
        <v>2596417.76248</v>
      </c>
      <c r="G8" s="462">
        <v>-0.20087832053901311</v>
      </c>
      <c r="H8" s="501"/>
    </row>
    <row r="9" spans="1:8" ht="19.5">
      <c r="A9" s="452" t="s">
        <v>698</v>
      </c>
      <c r="B9" s="461">
        <v>6758</v>
      </c>
      <c r="C9" s="461">
        <v>6398</v>
      </c>
      <c r="D9" s="462">
        <v>-5.3270198283515868E-2</v>
      </c>
      <c r="E9" s="461">
        <v>618159.55833999999</v>
      </c>
      <c r="F9" s="463">
        <v>419399.28379000002</v>
      </c>
      <c r="G9" s="462">
        <v>-0.32153555157142433</v>
      </c>
    </row>
    <row r="10" spans="1:8" ht="12.75" customHeight="1">
      <c r="A10" s="451" t="s">
        <v>699</v>
      </c>
      <c r="B10" s="461">
        <v>939</v>
      </c>
      <c r="C10" s="461">
        <v>829</v>
      </c>
      <c r="D10" s="462">
        <v>-0.11714589989350377</v>
      </c>
      <c r="E10" s="461">
        <v>543869.16850000003</v>
      </c>
      <c r="F10" s="463">
        <v>405311.76643999998</v>
      </c>
      <c r="G10" s="462">
        <v>-0.25476237684541603</v>
      </c>
    </row>
    <row r="11" spans="1:8" ht="12.75" customHeight="1">
      <c r="A11" s="453" t="s">
        <v>700</v>
      </c>
      <c r="B11" s="461">
        <v>1</v>
      </c>
      <c r="C11" s="461">
        <v>2</v>
      </c>
      <c r="D11" s="462">
        <v>1</v>
      </c>
      <c r="E11" s="461">
        <v>2005.3196200000002</v>
      </c>
      <c r="F11" s="463">
        <v>2951.8892700000001</v>
      </c>
      <c r="G11" s="462">
        <v>0.47202931670313975</v>
      </c>
    </row>
    <row r="12" spans="1:8" ht="29.25">
      <c r="A12" s="452" t="s">
        <v>701</v>
      </c>
      <c r="B12" s="461">
        <v>2897</v>
      </c>
      <c r="C12" s="461">
        <v>2474</v>
      </c>
      <c r="D12" s="462">
        <v>-0.14601311701760444</v>
      </c>
      <c r="E12" s="461">
        <v>484909.69733999996</v>
      </c>
      <c r="F12" s="463">
        <v>433381.09835000004</v>
      </c>
      <c r="G12" s="462">
        <v>-0.10626431946538295</v>
      </c>
    </row>
    <row r="13" spans="1:8" ht="12.75" customHeight="1">
      <c r="A13" s="451" t="s">
        <v>702</v>
      </c>
      <c r="B13" s="461">
        <v>118</v>
      </c>
      <c r="C13" s="461">
        <v>203</v>
      </c>
      <c r="D13" s="462">
        <v>0.72033898305084754</v>
      </c>
      <c r="E13" s="461">
        <v>42242.593679999998</v>
      </c>
      <c r="F13" s="463">
        <v>2607.5583700000002</v>
      </c>
      <c r="G13" s="462">
        <v>-0.93827182133386466</v>
      </c>
    </row>
    <row r="14" spans="1:8" ht="21.75">
      <c r="A14" s="464" t="s">
        <v>709</v>
      </c>
      <c r="B14" s="465">
        <v>71463</v>
      </c>
      <c r="C14" s="465">
        <v>61464</v>
      </c>
      <c r="D14" s="533">
        <v>-0.13991855925443941</v>
      </c>
      <c r="E14" s="465">
        <v>5922559.0242800005</v>
      </c>
      <c r="F14" s="465">
        <v>4931797.7719799997</v>
      </c>
      <c r="G14" s="533">
        <v>-0.16728600732188503</v>
      </c>
    </row>
    <row r="15" spans="1:8" ht="15" customHeight="1">
      <c r="A15" s="398" t="s">
        <v>710</v>
      </c>
      <c r="B15" s="467"/>
      <c r="C15" s="467"/>
      <c r="D15" s="468"/>
      <c r="E15" s="467"/>
      <c r="F15" s="467"/>
      <c r="G15" s="469"/>
    </row>
    <row r="16" spans="1:8" ht="12.75" customHeight="1">
      <c r="A16" s="451" t="s">
        <v>696</v>
      </c>
      <c r="B16" s="461">
        <v>1099</v>
      </c>
      <c r="C16" s="461">
        <v>1074</v>
      </c>
      <c r="D16" s="462">
        <v>-2.2747952684258443E-2</v>
      </c>
      <c r="E16" s="461">
        <v>4209150.9465100002</v>
      </c>
      <c r="F16" s="461">
        <v>4138522.7642299999</v>
      </c>
      <c r="G16" s="462">
        <v>-1.6779674375555831E-2</v>
      </c>
    </row>
    <row r="17" spans="1:7" ht="12.75" customHeight="1">
      <c r="A17" s="451" t="s">
        <v>697</v>
      </c>
      <c r="B17" s="461">
        <v>42353</v>
      </c>
      <c r="C17" s="461">
        <v>39218</v>
      </c>
      <c r="D17" s="462">
        <v>-7.4020730526763168E-2</v>
      </c>
      <c r="E17" s="461">
        <v>2476711.18157</v>
      </c>
      <c r="F17" s="461">
        <v>2319670.6676100004</v>
      </c>
      <c r="G17" s="462">
        <v>-6.3406874054830586E-2</v>
      </c>
    </row>
    <row r="18" spans="1:7" ht="19.5">
      <c r="A18" s="452" t="s">
        <v>698</v>
      </c>
      <c r="B18" s="461">
        <v>16319</v>
      </c>
      <c r="C18" s="461">
        <v>16554</v>
      </c>
      <c r="D18" s="462">
        <v>1.4400392180893506E-2</v>
      </c>
      <c r="E18" s="461">
        <v>2874868.5639200001</v>
      </c>
      <c r="F18" s="461">
        <v>2585431.4779899996</v>
      </c>
      <c r="G18" s="462">
        <v>-0.10067837172192018</v>
      </c>
    </row>
    <row r="19" spans="1:7" ht="12.75" customHeight="1">
      <c r="A19" s="451" t="s">
        <v>699</v>
      </c>
      <c r="B19" s="461">
        <v>829</v>
      </c>
      <c r="C19" s="461">
        <v>785</v>
      </c>
      <c r="D19" s="462">
        <v>-5.3075995174909574E-2</v>
      </c>
      <c r="E19" s="461">
        <v>415783.49450999999</v>
      </c>
      <c r="F19" s="461">
        <v>309323.09709</v>
      </c>
      <c r="G19" s="462">
        <v>-0.2560476758353849</v>
      </c>
    </row>
    <row r="20" spans="1:7" ht="12.75" customHeight="1">
      <c r="A20" s="453" t="s">
        <v>700</v>
      </c>
      <c r="B20" s="461">
        <v>1</v>
      </c>
      <c r="C20" s="461">
        <v>2</v>
      </c>
      <c r="D20" s="462">
        <v>1</v>
      </c>
      <c r="E20" s="461">
        <v>26620.742469999997</v>
      </c>
      <c r="F20" s="461">
        <v>44.342019999999998</v>
      </c>
      <c r="G20" s="462">
        <v>-0.99833430566221171</v>
      </c>
    </row>
    <row r="21" spans="1:7" ht="29.25">
      <c r="A21" s="452" t="s">
        <v>701</v>
      </c>
      <c r="B21" s="461">
        <v>9459</v>
      </c>
      <c r="C21" s="461">
        <v>9280</v>
      </c>
      <c r="D21" s="462">
        <v>-1.8923776297705919E-2</v>
      </c>
      <c r="E21" s="461">
        <v>2902997.19753</v>
      </c>
      <c r="F21" s="461">
        <v>2600518.80895</v>
      </c>
      <c r="G21" s="462">
        <v>-0.10419520516153513</v>
      </c>
    </row>
    <row r="22" spans="1:7" ht="12.75" customHeight="1">
      <c r="A22" s="451" t="s">
        <v>702</v>
      </c>
      <c r="B22" s="461">
        <v>1345</v>
      </c>
      <c r="C22" s="461">
        <v>829</v>
      </c>
      <c r="D22" s="462">
        <v>-0.38364312267657996</v>
      </c>
      <c r="E22" s="461">
        <v>277459.79623000004</v>
      </c>
      <c r="F22" s="461">
        <v>124699.07097</v>
      </c>
      <c r="G22" s="462">
        <v>-0.5505688656001505</v>
      </c>
    </row>
    <row r="23" spans="1:7" ht="21.75">
      <c r="A23" s="464" t="s">
        <v>709</v>
      </c>
      <c r="B23" s="465">
        <v>71405</v>
      </c>
      <c r="C23" s="534">
        <v>67742</v>
      </c>
      <c r="D23" s="533">
        <v>-5.1298928646453357E-2</v>
      </c>
      <c r="E23" s="465">
        <v>13183591.922739999</v>
      </c>
      <c r="F23" s="465">
        <v>12078210.22886</v>
      </c>
      <c r="G23" s="533">
        <v>-8.3845260104976282E-2</v>
      </c>
    </row>
    <row r="24" spans="1:7" ht="15" customHeight="1">
      <c r="A24" s="398" t="s">
        <v>711</v>
      </c>
      <c r="B24" s="467"/>
      <c r="C24" s="467"/>
      <c r="D24" s="468"/>
      <c r="E24" s="467"/>
      <c r="F24" s="467"/>
      <c r="G24" s="470"/>
    </row>
    <row r="25" spans="1:7" ht="12.75" customHeight="1">
      <c r="A25" s="451" t="s">
        <v>696</v>
      </c>
      <c r="B25" s="461">
        <v>446</v>
      </c>
      <c r="C25" s="461">
        <v>398</v>
      </c>
      <c r="D25" s="462">
        <v>-0.1076233183856502</v>
      </c>
      <c r="E25" s="461">
        <v>721324.67019000009</v>
      </c>
      <c r="F25" s="461">
        <v>577083.81995000003</v>
      </c>
      <c r="G25" s="462">
        <v>-0.19996661170899144</v>
      </c>
    </row>
    <row r="26" spans="1:7" ht="12.75" customHeight="1">
      <c r="A26" s="451" t="s">
        <v>697</v>
      </c>
      <c r="B26" s="461">
        <v>3299</v>
      </c>
      <c r="C26" s="461">
        <v>1839</v>
      </c>
      <c r="D26" s="462">
        <v>-0.44255835101545926</v>
      </c>
      <c r="E26" s="461">
        <v>60078.831330000001</v>
      </c>
      <c r="F26" s="461">
        <v>20517.52262</v>
      </c>
      <c r="G26" s="462">
        <v>-0.6584899844788642</v>
      </c>
    </row>
    <row r="27" spans="1:7" ht="19.5">
      <c r="A27" s="452" t="s">
        <v>698</v>
      </c>
      <c r="B27" s="461">
        <v>1009</v>
      </c>
      <c r="C27" s="461">
        <v>742</v>
      </c>
      <c r="D27" s="462">
        <v>-0.26461843409316155</v>
      </c>
      <c r="E27" s="461">
        <v>11511.752539999999</v>
      </c>
      <c r="F27" s="461">
        <v>3371.79178</v>
      </c>
      <c r="G27" s="462">
        <v>-0.70710004681876182</v>
      </c>
    </row>
    <row r="28" spans="1:7" ht="12.75" customHeight="1">
      <c r="A28" s="451" t="s">
        <v>699</v>
      </c>
      <c r="B28" s="461">
        <v>161</v>
      </c>
      <c r="C28" s="461">
        <v>99</v>
      </c>
      <c r="D28" s="462">
        <v>-0.3850931677018633</v>
      </c>
      <c r="E28" s="461">
        <v>33263.900399999999</v>
      </c>
      <c r="F28" s="461">
        <v>20064.928</v>
      </c>
      <c r="G28" s="462">
        <v>-0.39679569266627557</v>
      </c>
    </row>
    <row r="29" spans="1:7" ht="12.75" customHeight="1">
      <c r="A29" s="453" t="s">
        <v>700</v>
      </c>
      <c r="B29" s="461">
        <v>3</v>
      </c>
      <c r="C29" s="461">
        <v>3</v>
      </c>
      <c r="D29" s="462">
        <v>0</v>
      </c>
      <c r="E29" s="461">
        <v>0</v>
      </c>
      <c r="F29" s="461">
        <v>0</v>
      </c>
      <c r="G29" s="462"/>
    </row>
    <row r="30" spans="1:7" ht="29.25">
      <c r="A30" s="452" t="s">
        <v>701</v>
      </c>
      <c r="B30" s="461">
        <v>808</v>
      </c>
      <c r="C30" s="461">
        <v>627</v>
      </c>
      <c r="D30" s="462">
        <v>-0.22400990099009899</v>
      </c>
      <c r="E30" s="461">
        <v>78561.411840000001</v>
      </c>
      <c r="F30" s="461">
        <v>56815.175810000001</v>
      </c>
      <c r="G30" s="462">
        <v>-0.27680556548918556</v>
      </c>
    </row>
    <row r="31" spans="1:7" ht="12.75" customHeight="1">
      <c r="A31" s="451" t="s">
        <v>702</v>
      </c>
      <c r="B31" s="461">
        <v>22</v>
      </c>
      <c r="C31" s="461">
        <v>13</v>
      </c>
      <c r="D31" s="462">
        <v>-0.40909090909090906</v>
      </c>
      <c r="E31" s="461">
        <v>66845.767019999999</v>
      </c>
      <c r="F31" s="461">
        <v>22159.674139999999</v>
      </c>
      <c r="G31" s="462">
        <v>-0.66849547655919772</v>
      </c>
    </row>
    <row r="32" spans="1:7" ht="21.75">
      <c r="A32" s="464" t="s">
        <v>709</v>
      </c>
      <c r="B32" s="465">
        <v>5748</v>
      </c>
      <c r="C32" s="465">
        <v>3721</v>
      </c>
      <c r="D32" s="533">
        <v>-0.35264439805149617</v>
      </c>
      <c r="E32" s="465">
        <v>971586.33332000009</v>
      </c>
      <c r="F32" s="465">
        <v>700012.91229999997</v>
      </c>
      <c r="G32" s="533">
        <v>-0.27951548072110965</v>
      </c>
    </row>
    <row r="33" spans="1:8" ht="12.75" customHeight="1"/>
    <row r="34" spans="1:8" ht="35.25" customHeight="1">
      <c r="A34" s="733" t="s">
        <v>769</v>
      </c>
      <c r="B34" s="733"/>
      <c r="C34" s="733"/>
      <c r="D34" s="733"/>
      <c r="E34" s="733"/>
      <c r="F34" s="733"/>
      <c r="G34" s="733"/>
    </row>
    <row r="35" spans="1:8" ht="69.75" customHeight="1">
      <c r="A35" s="733" t="s">
        <v>712</v>
      </c>
      <c r="B35" s="748"/>
      <c r="C35" s="748"/>
      <c r="D35" s="748"/>
      <c r="E35" s="748"/>
      <c r="F35" s="748"/>
      <c r="G35" s="748"/>
    </row>
    <row r="36" spans="1:8" ht="25.5" customHeight="1">
      <c r="A36" s="738" t="s">
        <v>808</v>
      </c>
      <c r="B36" s="739"/>
      <c r="C36" s="739"/>
      <c r="D36" s="739"/>
      <c r="E36" s="739"/>
      <c r="F36" s="739"/>
      <c r="G36" s="739"/>
    </row>
    <row r="37" spans="1:8" ht="12.75" customHeight="1"/>
    <row r="38" spans="1:8" ht="12.75" customHeight="1"/>
    <row r="39" spans="1:8" ht="12.75" customHeight="1">
      <c r="A39" s="404" t="s">
        <v>1245</v>
      </c>
    </row>
    <row r="40" spans="1:8" ht="12.75" customHeight="1">
      <c r="A40" s="403" t="s">
        <v>1246</v>
      </c>
    </row>
    <row r="41" spans="1:8" ht="12.75" customHeight="1">
      <c r="E41" s="742" t="s">
        <v>703</v>
      </c>
      <c r="F41" s="742"/>
    </row>
    <row r="42" spans="1:8" ht="85.5" customHeight="1">
      <c r="A42" s="454" t="s">
        <v>713</v>
      </c>
      <c r="B42" s="747" t="s">
        <v>714</v>
      </c>
      <c r="C42" s="747"/>
      <c r="D42" s="455" t="s">
        <v>706</v>
      </c>
      <c r="E42" s="740" t="s">
        <v>715</v>
      </c>
      <c r="F42" s="741"/>
      <c r="G42" s="455" t="s">
        <v>706</v>
      </c>
    </row>
    <row r="43" spans="1:8" ht="27" customHeight="1" thickBot="1">
      <c r="A43" s="456"/>
      <c r="B43" s="438" t="s">
        <v>787</v>
      </c>
      <c r="C43" s="438" t="s">
        <v>788</v>
      </c>
      <c r="D43" s="457"/>
      <c r="E43" s="438" t="s">
        <v>787</v>
      </c>
      <c r="F43" s="438" t="s">
        <v>788</v>
      </c>
      <c r="G43" s="457"/>
    </row>
    <row r="44" spans="1:8" ht="15" customHeight="1">
      <c r="A44" s="458" t="s">
        <v>708</v>
      </c>
      <c r="B44" s="459"/>
      <c r="C44" s="459"/>
      <c r="D44" s="460"/>
      <c r="E44" s="459"/>
      <c r="F44" s="459"/>
      <c r="G44" s="460"/>
    </row>
    <row r="45" spans="1:8" ht="12.75" customHeight="1">
      <c r="A45" s="451" t="s">
        <v>696</v>
      </c>
      <c r="B45" s="461">
        <v>2</v>
      </c>
      <c r="C45" s="461">
        <v>12</v>
      </c>
      <c r="D45" s="462">
        <v>5</v>
      </c>
      <c r="E45" s="461">
        <v>7286.6335899999995</v>
      </c>
      <c r="F45" s="463">
        <v>107466.04949999999</v>
      </c>
      <c r="G45" s="462">
        <v>13.748381151960738</v>
      </c>
      <c r="H45" s="501"/>
    </row>
    <row r="46" spans="1:8" ht="12.75" customHeight="1">
      <c r="A46" s="451" t="s">
        <v>697</v>
      </c>
      <c r="B46" s="461">
        <v>8314</v>
      </c>
      <c r="C46" s="461">
        <v>6899</v>
      </c>
      <c r="D46" s="462">
        <v>-0.17019485205677176</v>
      </c>
      <c r="E46" s="461">
        <v>826935.72326999996</v>
      </c>
      <c r="F46" s="463">
        <v>571097.86872000003</v>
      </c>
      <c r="G46" s="462">
        <v>-0.30938058104241217</v>
      </c>
      <c r="H46" s="501"/>
    </row>
    <row r="47" spans="1:8" ht="19.5">
      <c r="A47" s="452" t="s">
        <v>698</v>
      </c>
      <c r="B47" s="461">
        <v>565</v>
      </c>
      <c r="C47" s="461">
        <v>638</v>
      </c>
      <c r="D47" s="462">
        <v>0.12920353982300892</v>
      </c>
      <c r="E47" s="461">
        <v>103777.01207</v>
      </c>
      <c r="F47" s="463">
        <v>83913.485809999998</v>
      </c>
      <c r="G47" s="462">
        <v>-0.19140584088701251</v>
      </c>
    </row>
    <row r="48" spans="1:8" ht="12.75" customHeight="1">
      <c r="A48" s="451" t="s">
        <v>699</v>
      </c>
      <c r="B48" s="461">
        <v>71</v>
      </c>
      <c r="C48" s="461">
        <v>109</v>
      </c>
      <c r="D48" s="462">
        <v>0.53521126760563376</v>
      </c>
      <c r="E48" s="461">
        <v>73538.632190000004</v>
      </c>
      <c r="F48" s="463">
        <v>116247.96981000001</v>
      </c>
      <c r="G48" s="462">
        <v>0.58077416383885017</v>
      </c>
    </row>
    <row r="49" spans="1:7" ht="12.75" customHeight="1">
      <c r="A49" s="453" t="s">
        <v>700</v>
      </c>
      <c r="B49" s="461">
        <v>0</v>
      </c>
      <c r="C49" s="461">
        <v>1</v>
      </c>
      <c r="D49" s="462"/>
      <c r="E49" s="461">
        <v>0</v>
      </c>
      <c r="F49" s="463">
        <v>2951.89032</v>
      </c>
      <c r="G49" s="462"/>
    </row>
    <row r="50" spans="1:7" ht="29.25">
      <c r="A50" s="452" t="s">
        <v>701</v>
      </c>
      <c r="B50" s="461">
        <v>263</v>
      </c>
      <c r="C50" s="461">
        <v>206</v>
      </c>
      <c r="D50" s="462">
        <v>-0.21673003802281365</v>
      </c>
      <c r="E50" s="461">
        <v>49489.441049999994</v>
      </c>
      <c r="F50" s="463">
        <v>83667.789909999992</v>
      </c>
      <c r="G50" s="462">
        <v>0.69061901154771688</v>
      </c>
    </row>
    <row r="51" spans="1:7" ht="12.75" customHeight="1">
      <c r="A51" s="451" t="s">
        <v>702</v>
      </c>
      <c r="B51" s="461">
        <v>1</v>
      </c>
      <c r="C51" s="461">
        <v>9</v>
      </c>
      <c r="D51" s="462">
        <v>8</v>
      </c>
      <c r="E51" s="461">
        <v>151.33803</v>
      </c>
      <c r="F51" s="463">
        <v>1896.0438300000001</v>
      </c>
      <c r="G51" s="462">
        <v>11.528535160659882</v>
      </c>
    </row>
    <row r="52" spans="1:7" ht="21.75">
      <c r="A52" s="464" t="s">
        <v>709</v>
      </c>
      <c r="B52" s="465">
        <v>9216</v>
      </c>
      <c r="C52" s="465">
        <v>7874</v>
      </c>
      <c r="D52" s="466">
        <v>-0.14561631944444442</v>
      </c>
      <c r="E52" s="465">
        <v>1061178.7801999999</v>
      </c>
      <c r="F52" s="465">
        <v>967241.09790000005</v>
      </c>
      <c r="G52" s="466">
        <v>-8.8522013493612661E-2</v>
      </c>
    </row>
    <row r="53" spans="1:7" ht="15" customHeight="1">
      <c r="A53" s="398" t="s">
        <v>710</v>
      </c>
      <c r="B53" s="467"/>
      <c r="C53" s="467"/>
      <c r="D53" s="468"/>
      <c r="E53" s="467"/>
      <c r="F53" s="467"/>
      <c r="G53" s="469"/>
    </row>
    <row r="54" spans="1:7" ht="12.75" customHeight="1">
      <c r="A54" s="451" t="s">
        <v>696</v>
      </c>
      <c r="B54" s="461">
        <v>68</v>
      </c>
      <c r="C54" s="461">
        <v>26</v>
      </c>
      <c r="D54" s="462">
        <v>-0.61764705882352944</v>
      </c>
      <c r="E54" s="461">
        <v>164407.03333000001</v>
      </c>
      <c r="F54" s="463">
        <v>71386.808290000001</v>
      </c>
      <c r="G54" s="462">
        <v>-0.56579224839662767</v>
      </c>
    </row>
    <row r="55" spans="1:7">
      <c r="A55" s="451" t="s">
        <v>697</v>
      </c>
      <c r="B55" s="461">
        <v>5379</v>
      </c>
      <c r="C55" s="461">
        <v>4881</v>
      </c>
      <c r="D55" s="462">
        <v>-9.2582264361405486E-2</v>
      </c>
      <c r="E55" s="461">
        <v>601856.51458000008</v>
      </c>
      <c r="F55" s="463">
        <v>594047.65364000003</v>
      </c>
      <c r="G55" s="462">
        <v>-1.2974622274296355E-2</v>
      </c>
    </row>
    <row r="56" spans="1:7" ht="19.5">
      <c r="A56" s="452" t="s">
        <v>698</v>
      </c>
      <c r="B56" s="461">
        <v>1529</v>
      </c>
      <c r="C56" s="461">
        <v>1745</v>
      </c>
      <c r="D56" s="462">
        <v>0.14126880313930679</v>
      </c>
      <c r="E56" s="461">
        <v>446491.73918999999</v>
      </c>
      <c r="F56" s="463">
        <v>483308.65861000004</v>
      </c>
      <c r="G56" s="462">
        <v>8.245823200848279E-2</v>
      </c>
    </row>
    <row r="57" spans="1:7" ht="12.75" customHeight="1">
      <c r="A57" s="451" t="s">
        <v>699</v>
      </c>
      <c r="B57" s="461">
        <v>73</v>
      </c>
      <c r="C57" s="461">
        <v>106</v>
      </c>
      <c r="D57" s="462">
        <v>0.45205479452054798</v>
      </c>
      <c r="E57" s="461">
        <v>52359.595099999999</v>
      </c>
      <c r="F57" s="463">
        <v>35749.982409999997</v>
      </c>
      <c r="G57" s="462">
        <v>-0.31722194677552051</v>
      </c>
    </row>
    <row r="58" spans="1:7" ht="12.75" customHeight="1">
      <c r="A58" s="453" t="s">
        <v>700</v>
      </c>
      <c r="B58" s="461">
        <v>0</v>
      </c>
      <c r="C58" s="461">
        <v>0</v>
      </c>
      <c r="D58" s="462" t="s">
        <v>836</v>
      </c>
      <c r="E58" s="461">
        <v>0</v>
      </c>
      <c r="F58" s="463">
        <v>0</v>
      </c>
      <c r="G58" s="462" t="s">
        <v>836</v>
      </c>
    </row>
    <row r="59" spans="1:7" ht="29.25">
      <c r="A59" s="452" t="s">
        <v>701</v>
      </c>
      <c r="B59" s="461">
        <v>744</v>
      </c>
      <c r="C59" s="461">
        <v>797</v>
      </c>
      <c r="D59" s="462">
        <v>7.1236559139784994E-2</v>
      </c>
      <c r="E59" s="461">
        <v>329759.64319999999</v>
      </c>
      <c r="F59" s="463">
        <v>326430.85901000001</v>
      </c>
      <c r="G59" s="462">
        <v>-1.0094577243283442E-2</v>
      </c>
    </row>
    <row r="60" spans="1:7" ht="12.75" customHeight="1">
      <c r="A60" s="451" t="s">
        <v>702</v>
      </c>
      <c r="B60" s="461">
        <v>316</v>
      </c>
      <c r="C60" s="461">
        <v>236</v>
      </c>
      <c r="D60" s="462">
        <v>-0.25316455696202533</v>
      </c>
      <c r="E60" s="461">
        <v>86217.394370000009</v>
      </c>
      <c r="F60" s="463">
        <v>45148.62182</v>
      </c>
      <c r="G60" s="462">
        <v>-0.47633975545299245</v>
      </c>
    </row>
    <row r="61" spans="1:7" ht="21.75">
      <c r="A61" s="464" t="s">
        <v>709</v>
      </c>
      <c r="B61" s="465">
        <v>8109</v>
      </c>
      <c r="C61" s="465">
        <v>7791</v>
      </c>
      <c r="D61" s="466">
        <v>-3.9215686274509776E-2</v>
      </c>
      <c r="E61" s="465">
        <v>1681091.91976</v>
      </c>
      <c r="F61" s="465">
        <v>1556072.5837699999</v>
      </c>
      <c r="G61" s="466">
        <v>-7.4367935816292752E-2</v>
      </c>
    </row>
    <row r="62" spans="1:7" ht="12.75" customHeight="1"/>
    <row r="63" spans="1:7" ht="36" customHeight="1">
      <c r="A63" s="733" t="s">
        <v>770</v>
      </c>
      <c r="B63" s="733"/>
      <c r="C63" s="733"/>
      <c r="D63" s="733"/>
      <c r="E63" s="733"/>
      <c r="F63" s="733"/>
      <c r="G63" s="733"/>
    </row>
    <row r="64" spans="1:7" ht="93.75" customHeight="1">
      <c r="A64" s="736" t="s">
        <v>694</v>
      </c>
      <c r="B64" s="736"/>
      <c r="C64" s="736"/>
      <c r="D64" s="736"/>
      <c r="E64" s="736"/>
      <c r="F64" s="736"/>
      <c r="G64" s="736"/>
    </row>
    <row r="65" spans="1:7" ht="22.5" customHeight="1">
      <c r="A65" s="738" t="s">
        <v>808</v>
      </c>
      <c r="B65" s="739"/>
      <c r="C65" s="739"/>
      <c r="D65" s="739"/>
      <c r="E65" s="739"/>
      <c r="F65" s="739"/>
      <c r="G65" s="739"/>
    </row>
    <row r="66" spans="1:7" ht="12.75" customHeight="1"/>
    <row r="67" spans="1:7" ht="12.75" customHeight="1">
      <c r="A67" s="90" t="s">
        <v>716</v>
      </c>
    </row>
    <row r="68" spans="1:7" ht="12.75" customHeight="1"/>
    <row r="69" spans="1:7" ht="12.75" customHeight="1">
      <c r="A69" s="496" t="s">
        <v>730</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280" t="s">
        <v>946</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2">
    <mergeCell ref="E3:F3"/>
    <mergeCell ref="E41:F41"/>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112"/>
  <sheetViews>
    <sheetView showGridLines="0" zoomScaleNormal="100" workbookViewId="0"/>
  </sheetViews>
  <sheetFormatPr defaultRowHeight="15"/>
  <cols>
    <col min="1" max="1" width="39.7109375" customWidth="1"/>
    <col min="2" max="5" width="20.7109375" customWidth="1"/>
  </cols>
  <sheetData>
    <row r="1" spans="1:7">
      <c r="A1" s="431" t="s">
        <v>1247</v>
      </c>
    </row>
    <row r="2" spans="1:7">
      <c r="A2" s="432" t="s">
        <v>1248</v>
      </c>
    </row>
    <row r="3" spans="1:7">
      <c r="D3" s="638"/>
      <c r="E3" s="639" t="s">
        <v>703</v>
      </c>
    </row>
    <row r="4" spans="1:7" ht="57.75" customHeight="1">
      <c r="A4" s="740" t="s">
        <v>791</v>
      </c>
      <c r="B4" s="740" t="s">
        <v>693</v>
      </c>
      <c r="C4" s="741"/>
      <c r="D4" s="740" t="s">
        <v>792</v>
      </c>
      <c r="E4" s="680"/>
    </row>
    <row r="5" spans="1:7" ht="15.75" customHeight="1">
      <c r="A5" s="740"/>
      <c r="B5" s="438" t="s">
        <v>787</v>
      </c>
      <c r="C5" s="438" t="s">
        <v>788</v>
      </c>
      <c r="D5" s="438" t="s">
        <v>787</v>
      </c>
      <c r="E5" s="438" t="s">
        <v>788</v>
      </c>
    </row>
    <row r="6" spans="1:7">
      <c r="A6" s="590" t="s">
        <v>809</v>
      </c>
      <c r="B6" s="551">
        <v>397</v>
      </c>
      <c r="C6" s="551">
        <v>320</v>
      </c>
      <c r="D6" s="551">
        <v>61730.353869999999</v>
      </c>
      <c r="E6" s="551">
        <v>51996.726579999995</v>
      </c>
      <c r="F6" s="501"/>
      <c r="G6" s="501"/>
    </row>
    <row r="7" spans="1:7">
      <c r="A7" s="590" t="s">
        <v>810</v>
      </c>
      <c r="B7" s="551">
        <v>82</v>
      </c>
      <c r="C7" s="551">
        <v>108</v>
      </c>
      <c r="D7" s="551">
        <v>8215.494639999999</v>
      </c>
      <c r="E7" s="551">
        <v>13272.019109999999</v>
      </c>
      <c r="F7" s="501"/>
      <c r="G7" s="501"/>
    </row>
    <row r="8" spans="1:7">
      <c r="A8" s="590" t="s">
        <v>811</v>
      </c>
      <c r="B8" s="551">
        <v>248</v>
      </c>
      <c r="C8" s="551">
        <v>0</v>
      </c>
      <c r="D8" s="551">
        <v>18168.024649999999</v>
      </c>
      <c r="E8" s="551">
        <v>0</v>
      </c>
      <c r="F8" s="501"/>
      <c r="G8" s="501"/>
    </row>
    <row r="9" spans="1:7">
      <c r="A9" s="590" t="s">
        <v>812</v>
      </c>
      <c r="B9" s="551">
        <v>128</v>
      </c>
      <c r="C9" s="551">
        <v>141</v>
      </c>
      <c r="D9" s="551">
        <v>27656.580489999997</v>
      </c>
      <c r="E9" s="551">
        <v>48583.436200000004</v>
      </c>
      <c r="F9" s="501"/>
      <c r="G9" s="501"/>
    </row>
    <row r="10" spans="1:7">
      <c r="A10" s="590" t="s">
        <v>813</v>
      </c>
      <c r="B10" s="551">
        <v>0</v>
      </c>
      <c r="C10" s="551">
        <v>0</v>
      </c>
      <c r="D10" s="551">
        <v>0</v>
      </c>
      <c r="E10" s="551">
        <v>0</v>
      </c>
      <c r="F10" s="501"/>
      <c r="G10" s="501"/>
    </row>
    <row r="11" spans="1:7">
      <c r="A11" s="590" t="s">
        <v>814</v>
      </c>
      <c r="B11" s="551">
        <v>1279</v>
      </c>
      <c r="C11" s="551">
        <v>1354</v>
      </c>
      <c r="D11" s="551">
        <v>292116.62268999999</v>
      </c>
      <c r="E11" s="551">
        <v>296547.70422000001</v>
      </c>
      <c r="F11" s="501"/>
      <c r="G11" s="501"/>
    </row>
    <row r="12" spans="1:7">
      <c r="A12" s="590" t="s">
        <v>815</v>
      </c>
      <c r="B12" s="551">
        <v>0</v>
      </c>
      <c r="C12" s="551">
        <v>0</v>
      </c>
      <c r="D12" s="551">
        <v>0</v>
      </c>
      <c r="E12" s="551">
        <v>0</v>
      </c>
      <c r="F12" s="501"/>
      <c r="G12" s="501"/>
    </row>
    <row r="13" spans="1:7">
      <c r="A13" s="590" t="s">
        <v>816</v>
      </c>
      <c r="B13" s="551">
        <v>807</v>
      </c>
      <c r="C13" s="551">
        <v>584</v>
      </c>
      <c r="D13" s="551">
        <v>73409.684680000006</v>
      </c>
      <c r="E13" s="551">
        <v>66386.236380000002</v>
      </c>
      <c r="F13" s="501"/>
      <c r="G13" s="501"/>
    </row>
    <row r="14" spans="1:7">
      <c r="A14" s="590" t="s">
        <v>817</v>
      </c>
      <c r="B14" s="551">
        <v>233</v>
      </c>
      <c r="C14" s="551">
        <v>333</v>
      </c>
      <c r="D14" s="551">
        <v>51447.330909999997</v>
      </c>
      <c r="E14" s="551">
        <v>72781.061760000011</v>
      </c>
      <c r="F14" s="501"/>
      <c r="G14" s="501"/>
    </row>
    <row r="15" spans="1:7">
      <c r="A15" s="590" t="s">
        <v>818</v>
      </c>
      <c r="B15" s="551">
        <v>342</v>
      </c>
      <c r="C15" s="551">
        <v>1006</v>
      </c>
      <c r="D15" s="551">
        <v>41526.205379999999</v>
      </c>
      <c r="E15" s="551">
        <v>131106.11781</v>
      </c>
      <c r="F15" s="501"/>
      <c r="G15" s="501"/>
    </row>
    <row r="16" spans="1:7">
      <c r="A16" s="590" t="s">
        <v>819</v>
      </c>
      <c r="B16" s="551">
        <v>60</v>
      </c>
      <c r="C16" s="551">
        <v>25</v>
      </c>
      <c r="D16" s="551">
        <v>6867.1950900000002</v>
      </c>
      <c r="E16" s="551">
        <v>17343.13163</v>
      </c>
      <c r="F16" s="501"/>
      <c r="G16" s="501"/>
    </row>
    <row r="17" spans="1:7">
      <c r="A17" s="590" t="s">
        <v>820</v>
      </c>
      <c r="B17" s="551">
        <v>9</v>
      </c>
      <c r="C17" s="551">
        <v>6</v>
      </c>
      <c r="D17" s="551">
        <v>6580.5110000000004</v>
      </c>
      <c r="E17" s="551">
        <v>6944.5140000000001</v>
      </c>
      <c r="F17" s="501"/>
      <c r="G17" s="501"/>
    </row>
    <row r="18" spans="1:7">
      <c r="A18" s="590" t="s">
        <v>892</v>
      </c>
      <c r="B18" s="551">
        <v>1018</v>
      </c>
      <c r="C18" s="551">
        <v>1175</v>
      </c>
      <c r="D18" s="551">
        <v>131627.01407</v>
      </c>
      <c r="E18" s="551">
        <v>202523</v>
      </c>
      <c r="F18" s="501"/>
      <c r="G18" s="501"/>
    </row>
    <row r="19" spans="1:7">
      <c r="A19" s="590" t="s">
        <v>821</v>
      </c>
      <c r="B19" s="551">
        <v>161</v>
      </c>
      <c r="C19" s="551">
        <v>245</v>
      </c>
      <c r="D19" s="551">
        <v>29591.726979999999</v>
      </c>
      <c r="E19" s="551">
        <v>67446.581409999999</v>
      </c>
      <c r="F19" s="501"/>
      <c r="G19" s="501"/>
    </row>
    <row r="20" spans="1:7">
      <c r="A20" s="590" t="s">
        <v>822</v>
      </c>
      <c r="B20" s="551">
        <v>1019</v>
      </c>
      <c r="C20" s="551">
        <v>725</v>
      </c>
      <c r="D20" s="551">
        <v>258194.58672999998</v>
      </c>
      <c r="E20" s="551">
        <v>173857.90268999999</v>
      </c>
      <c r="F20" s="501"/>
      <c r="G20" s="501"/>
    </row>
    <row r="21" spans="1:7">
      <c r="A21" s="590" t="s">
        <v>823</v>
      </c>
      <c r="B21" s="551">
        <v>130</v>
      </c>
      <c r="C21" s="551">
        <v>10</v>
      </c>
      <c r="D21" s="551">
        <v>13368.98857</v>
      </c>
      <c r="E21" s="551">
        <v>1483.09745</v>
      </c>
      <c r="F21" s="501"/>
      <c r="G21" s="501"/>
    </row>
    <row r="22" spans="1:7">
      <c r="A22" s="590" t="s">
        <v>824</v>
      </c>
      <c r="B22" s="551">
        <v>942</v>
      </c>
      <c r="C22" s="551">
        <v>889</v>
      </c>
      <c r="D22" s="551">
        <v>108834.62575000001</v>
      </c>
      <c r="E22" s="551">
        <v>134342.93781999999</v>
      </c>
      <c r="F22" s="501"/>
      <c r="G22" s="501"/>
    </row>
    <row r="23" spans="1:7">
      <c r="A23" s="590" t="s">
        <v>825</v>
      </c>
      <c r="B23" s="551">
        <v>839</v>
      </c>
      <c r="C23" s="551">
        <v>852</v>
      </c>
      <c r="D23" s="551">
        <v>128799.94284</v>
      </c>
      <c r="E23" s="551">
        <v>220208.50809000002</v>
      </c>
      <c r="F23" s="501"/>
      <c r="G23" s="501"/>
    </row>
    <row r="24" spans="1:7">
      <c r="A24" s="590" t="s">
        <v>826</v>
      </c>
      <c r="B24" s="551">
        <v>2896</v>
      </c>
      <c r="C24" s="551">
        <v>2538</v>
      </c>
      <c r="D24" s="551">
        <v>194857.34730000002</v>
      </c>
      <c r="E24" s="551">
        <v>161071.47106000001</v>
      </c>
      <c r="F24" s="501"/>
      <c r="G24" s="501"/>
    </row>
    <row r="25" spans="1:7">
      <c r="A25" s="590" t="s">
        <v>827</v>
      </c>
      <c r="B25" s="551">
        <v>18</v>
      </c>
      <c r="C25" s="551">
        <v>0</v>
      </c>
      <c r="D25" s="551">
        <v>26390.084010000002</v>
      </c>
      <c r="E25" s="551">
        <v>0</v>
      </c>
      <c r="F25" s="501"/>
      <c r="G25" s="501"/>
    </row>
    <row r="26" spans="1:7">
      <c r="A26" s="590" t="s">
        <v>828</v>
      </c>
      <c r="B26" s="551">
        <v>1509</v>
      </c>
      <c r="C26" s="551">
        <v>1075</v>
      </c>
      <c r="D26" s="551">
        <v>259713.98086000001</v>
      </c>
      <c r="E26" s="551">
        <v>143336.63712</v>
      </c>
      <c r="F26" s="501"/>
      <c r="G26" s="501"/>
    </row>
    <row r="27" spans="1:7">
      <c r="A27" s="590" t="s">
        <v>829</v>
      </c>
      <c r="B27" s="551">
        <v>56</v>
      </c>
      <c r="C27" s="551">
        <v>28</v>
      </c>
      <c r="D27" s="551">
        <v>20594.529030000002</v>
      </c>
      <c r="E27" s="551">
        <v>12529.41049</v>
      </c>
      <c r="F27" s="501"/>
      <c r="G27" s="501"/>
    </row>
    <row r="28" spans="1:7">
      <c r="A28" s="590" t="s">
        <v>830</v>
      </c>
      <c r="B28" s="551">
        <v>995</v>
      </c>
      <c r="C28" s="551">
        <v>636</v>
      </c>
      <c r="D28" s="551">
        <v>196005.50011000002</v>
      </c>
      <c r="E28" s="551">
        <v>94101.004520000002</v>
      </c>
      <c r="F28" s="501"/>
      <c r="G28" s="501"/>
    </row>
    <row r="29" spans="1:7">
      <c r="A29" s="590" t="s">
        <v>831</v>
      </c>
      <c r="B29" s="551">
        <v>2744</v>
      </c>
      <c r="C29" s="551">
        <v>2007</v>
      </c>
      <c r="D29" s="551">
        <v>480154.82611999998</v>
      </c>
      <c r="E29" s="551">
        <v>371591.51964999997</v>
      </c>
      <c r="F29" s="501"/>
      <c r="G29" s="501"/>
    </row>
    <row r="30" spans="1:7">
      <c r="A30" s="591" t="s">
        <v>832</v>
      </c>
      <c r="B30" s="551">
        <v>1413</v>
      </c>
      <c r="C30" s="551">
        <v>1608</v>
      </c>
      <c r="D30" s="551">
        <v>306419.54418999999</v>
      </c>
      <c r="E30" s="551">
        <v>235860.79375000001</v>
      </c>
    </row>
    <row r="31" spans="1:7">
      <c r="A31" s="592" t="s">
        <v>893</v>
      </c>
      <c r="B31" s="555">
        <v>17325</v>
      </c>
      <c r="C31" s="555">
        <v>15665</v>
      </c>
      <c r="D31" s="555">
        <v>2742270.6999599999</v>
      </c>
      <c r="E31" s="555">
        <v>2523313.8117399998</v>
      </c>
    </row>
    <row r="32" spans="1:7" ht="20.25" customHeight="1">
      <c r="A32" s="90" t="s">
        <v>716</v>
      </c>
    </row>
    <row r="33" spans="1:5" ht="28.5" customHeight="1">
      <c r="A33" s="733" t="s">
        <v>768</v>
      </c>
      <c r="B33" s="733"/>
      <c r="C33" s="733"/>
      <c r="D33" s="733"/>
      <c r="E33" s="733"/>
    </row>
    <row r="34" spans="1:5" ht="81" customHeight="1">
      <c r="A34" s="733" t="s">
        <v>694</v>
      </c>
      <c r="B34" s="733"/>
      <c r="C34" s="733"/>
      <c r="D34" s="733"/>
      <c r="E34" s="733"/>
    </row>
    <row r="35" spans="1:5" ht="25.5" customHeight="1">
      <c r="A35" s="734" t="s">
        <v>838</v>
      </c>
      <c r="B35" s="734"/>
      <c r="C35" s="734"/>
      <c r="D35" s="734"/>
      <c r="E35" s="734"/>
    </row>
    <row r="36" spans="1:5" ht="12.75" customHeight="1"/>
    <row r="37" spans="1:5" ht="12.75" customHeight="1">
      <c r="A37" s="734" t="s">
        <v>839</v>
      </c>
      <c r="B37" s="734"/>
      <c r="C37" s="734"/>
      <c r="D37" s="734"/>
      <c r="E37" s="734"/>
    </row>
    <row r="38" spans="1:5" ht="12.75" customHeight="1">
      <c r="A38" s="542" t="s">
        <v>841</v>
      </c>
    </row>
    <row r="39" spans="1:5" ht="12.75" customHeight="1"/>
    <row r="40" spans="1:5" ht="12.75" customHeight="1"/>
    <row r="41" spans="1:5" ht="12.75" customHeight="1"/>
    <row r="42" spans="1:5" ht="12.75" customHeight="1">
      <c r="A42" s="496" t="s">
        <v>730</v>
      </c>
    </row>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280" t="s">
        <v>1077</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A37:E37"/>
    <mergeCell ref="A35:E35"/>
    <mergeCell ref="A4:A5"/>
    <mergeCell ref="B4:C4"/>
    <mergeCell ref="D4:E4"/>
    <mergeCell ref="A33:E33"/>
    <mergeCell ref="A34:E34"/>
  </mergeCells>
  <hyperlinks>
    <hyperlink ref="A42"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E244"/>
  <sheetViews>
    <sheetView showGridLines="0" zoomScaleNormal="100" workbookViewId="0"/>
  </sheetViews>
  <sheetFormatPr defaultRowHeight="15"/>
  <cols>
    <col min="1" max="1" width="53.5703125" customWidth="1"/>
    <col min="2" max="5" width="10.85546875" customWidth="1"/>
  </cols>
  <sheetData>
    <row r="1" spans="1:5" ht="12.75" customHeight="1">
      <c r="A1" s="431" t="s">
        <v>1249</v>
      </c>
    </row>
    <row r="2" spans="1:5" ht="12.75" customHeight="1">
      <c r="A2" s="432" t="s">
        <v>1250</v>
      </c>
    </row>
    <row r="3" spans="1:5" ht="12.75" customHeight="1"/>
    <row r="4" spans="1:5" ht="12.75" customHeight="1">
      <c r="E4" s="550" t="s">
        <v>703</v>
      </c>
    </row>
    <row r="5" spans="1:5" ht="26.25" customHeight="1">
      <c r="A5" s="740" t="s">
        <v>888</v>
      </c>
      <c r="B5" s="583" t="s">
        <v>889</v>
      </c>
      <c r="C5" s="607" t="s">
        <v>889</v>
      </c>
      <c r="D5" s="747" t="s">
        <v>884</v>
      </c>
      <c r="E5" s="747" t="s">
        <v>885</v>
      </c>
    </row>
    <row r="6" spans="1:5" ht="26.25" customHeight="1">
      <c r="A6" s="746"/>
      <c r="B6" s="589" t="s">
        <v>890</v>
      </c>
      <c r="C6" s="589" t="s">
        <v>891</v>
      </c>
      <c r="D6" s="747"/>
      <c r="E6" s="747"/>
    </row>
    <row r="7" spans="1:5">
      <c r="A7" s="553" t="s">
        <v>793</v>
      </c>
      <c r="B7" s="556">
        <v>533648.82530000003</v>
      </c>
      <c r="C7" s="556">
        <v>507158.87320999999</v>
      </c>
      <c r="D7" s="635">
        <v>-4.9639296170301273E-2</v>
      </c>
      <c r="E7" s="556">
        <v>-26489.952090000035</v>
      </c>
    </row>
    <row r="8" spans="1:5">
      <c r="A8" s="553" t="s">
        <v>794</v>
      </c>
      <c r="B8" s="556">
        <v>351069.28112</v>
      </c>
      <c r="C8" s="556">
        <v>329813.07867000002</v>
      </c>
      <c r="D8" s="635">
        <v>-6.0547030438514282E-2</v>
      </c>
      <c r="E8" s="556">
        <v>-21256.202449999982</v>
      </c>
    </row>
    <row r="9" spans="1:5">
      <c r="A9" s="554" t="s">
        <v>795</v>
      </c>
      <c r="B9" s="557">
        <v>182579.54418</v>
      </c>
      <c r="C9" s="557">
        <v>177345.79454</v>
      </c>
      <c r="D9" s="636">
        <v>-2.8665586079238969E-2</v>
      </c>
      <c r="E9" s="637">
        <v>-5233.7496399999945</v>
      </c>
    </row>
    <row r="10" spans="1:5">
      <c r="A10" s="553" t="s">
        <v>796</v>
      </c>
      <c r="B10" s="556">
        <v>46983.250380000005</v>
      </c>
      <c r="C10" s="556">
        <v>31658.603899999998</v>
      </c>
      <c r="D10" s="635">
        <v>-0.32617254779212668</v>
      </c>
      <c r="E10" s="556">
        <v>-15324.646480000007</v>
      </c>
    </row>
    <row r="11" spans="1:5">
      <c r="A11" s="553" t="s">
        <v>797</v>
      </c>
      <c r="B11" s="556">
        <v>17254.544160000001</v>
      </c>
      <c r="C11" s="556">
        <v>15829.18779</v>
      </c>
      <c r="D11" s="635">
        <v>-8.260759350016933E-2</v>
      </c>
      <c r="E11" s="556">
        <v>-1425.3563700000013</v>
      </c>
    </row>
    <row r="12" spans="1:5" ht="21.75">
      <c r="A12" s="554" t="s">
        <v>798</v>
      </c>
      <c r="B12" s="557">
        <v>29728.70622</v>
      </c>
      <c r="C12" s="557">
        <v>15829.41611</v>
      </c>
      <c r="D12" s="636">
        <v>-0.46753767241472644</v>
      </c>
      <c r="E12" s="637">
        <v>-13899.29011</v>
      </c>
    </row>
    <row r="13" spans="1:5">
      <c r="A13" s="553" t="s">
        <v>799</v>
      </c>
      <c r="B13" s="556">
        <v>1514100.47138</v>
      </c>
      <c r="C13" s="556">
        <v>1260738.0440799999</v>
      </c>
      <c r="D13" s="635">
        <v>-0.16733528064295322</v>
      </c>
      <c r="E13" s="556">
        <v>-253362.4273000001</v>
      </c>
    </row>
    <row r="14" spans="1:5">
      <c r="A14" s="553" t="s">
        <v>800</v>
      </c>
      <c r="B14" s="556">
        <v>1417175.04042</v>
      </c>
      <c r="C14" s="556">
        <v>1136857.4578199999</v>
      </c>
      <c r="D14" s="635">
        <v>-0.19780025374771204</v>
      </c>
      <c r="E14" s="556">
        <v>-280317.58260000008</v>
      </c>
    </row>
    <row r="15" spans="1:5" ht="21.75">
      <c r="A15" s="554" t="s">
        <v>801</v>
      </c>
      <c r="B15" s="557">
        <v>96925.430959999998</v>
      </c>
      <c r="C15" s="557">
        <v>123880.58626000001</v>
      </c>
      <c r="D15" s="636">
        <v>0.27810199070586639</v>
      </c>
      <c r="E15" s="637">
        <v>26955.155300000013</v>
      </c>
    </row>
    <row r="16" spans="1:5" ht="22.5">
      <c r="A16" s="553" t="s">
        <v>802</v>
      </c>
      <c r="B16" s="556">
        <v>309233.68135999999</v>
      </c>
      <c r="C16" s="556">
        <v>317055.79691000003</v>
      </c>
      <c r="D16" s="635">
        <v>2.5295160331819666E-2</v>
      </c>
      <c r="E16" s="556">
        <v>7822.1155500000459</v>
      </c>
    </row>
    <row r="17" spans="1:5" ht="33.75">
      <c r="A17" s="553" t="s">
        <v>803</v>
      </c>
      <c r="B17" s="556">
        <v>170554.98287000001</v>
      </c>
      <c r="C17" s="556">
        <v>45315.253479999999</v>
      </c>
      <c r="D17" s="635">
        <v>-0.73430706791756362</v>
      </c>
      <c r="E17" s="556">
        <v>-125239.72939000001</v>
      </c>
    </row>
    <row r="18" spans="1:5">
      <c r="A18" s="553" t="s">
        <v>804</v>
      </c>
      <c r="B18" s="556">
        <v>138678.69849000001</v>
      </c>
      <c r="C18" s="556">
        <v>271740.54343000002</v>
      </c>
      <c r="D18" s="635">
        <v>0.95949735892275467</v>
      </c>
      <c r="E18" s="556">
        <v>133061.84494000001</v>
      </c>
    </row>
    <row r="19" spans="1:5">
      <c r="A19" s="553" t="s">
        <v>805</v>
      </c>
      <c r="B19" s="556">
        <v>33732.342079999995</v>
      </c>
      <c r="C19" s="556">
        <v>46839.449630000003</v>
      </c>
      <c r="D19" s="635">
        <v>0.38856203695892355</v>
      </c>
      <c r="E19" s="556">
        <v>13107.107550000008</v>
      </c>
    </row>
    <row r="20" spans="1:5">
      <c r="A20" s="554" t="s">
        <v>807</v>
      </c>
      <c r="B20" s="557">
        <v>104946.35640999999</v>
      </c>
      <c r="C20" s="557">
        <v>224901.0938</v>
      </c>
      <c r="D20" s="636">
        <v>1.1430100242962786</v>
      </c>
      <c r="E20" s="637">
        <v>119954.73739000001</v>
      </c>
    </row>
    <row r="21" spans="1:5" ht="18.75" customHeight="1"/>
    <row r="22" spans="1:5" ht="25.5" customHeight="1">
      <c r="A22" s="738" t="s">
        <v>1178</v>
      </c>
      <c r="B22" s="738"/>
      <c r="C22" s="738"/>
      <c r="D22" s="738"/>
    </row>
    <row r="23" spans="1:5" ht="12.75" customHeight="1"/>
    <row r="24" spans="1:5" ht="12.75" customHeight="1">
      <c r="A24" s="130" t="s">
        <v>603</v>
      </c>
    </row>
    <row r="25" spans="1:5" ht="12.75" customHeight="1"/>
    <row r="26" spans="1:5" ht="12.75" customHeight="1">
      <c r="A26" s="496" t="s">
        <v>730</v>
      </c>
    </row>
    <row r="27" spans="1:5" ht="12.75" customHeight="1"/>
    <row r="28" spans="1:5" ht="12.75" customHeight="1"/>
    <row r="29" spans="1:5" ht="12.75" customHeight="1"/>
    <row r="30" spans="1:5" ht="12.75" customHeight="1"/>
    <row r="31" spans="1:5" ht="12.75" customHeight="1"/>
    <row r="32" spans="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280" t="s">
        <v>1079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4">
    <mergeCell ref="A5:A6"/>
    <mergeCell ref="D5:D6"/>
    <mergeCell ref="E5:E6"/>
    <mergeCell ref="A22:D22"/>
  </mergeCells>
  <hyperlinks>
    <hyperlink ref="A26"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E59"/>
  <sheetViews>
    <sheetView showGridLines="0" zoomScaleNormal="100" workbookViewId="0"/>
  </sheetViews>
  <sheetFormatPr defaultRowHeight="12.75"/>
  <cols>
    <col min="1" max="1" width="56.42578125" style="604" customWidth="1"/>
    <col min="2" max="3" width="10.85546875" style="604" bestFit="1" customWidth="1"/>
    <col min="4" max="5" width="10.85546875" style="604" customWidth="1"/>
    <col min="6" max="16384" width="9.140625" style="604"/>
  </cols>
  <sheetData>
    <row r="1" spans="1:5" ht="15" customHeight="1">
      <c r="A1" s="485" t="s">
        <v>1169</v>
      </c>
      <c r="B1" s="486"/>
      <c r="C1" s="486"/>
      <c r="D1" s="486"/>
      <c r="E1" s="488" t="s">
        <v>773</v>
      </c>
    </row>
    <row r="2" spans="1:5" ht="15" customHeight="1">
      <c r="A2" s="489" t="s">
        <v>1170</v>
      </c>
      <c r="B2" s="486"/>
      <c r="C2" s="486"/>
      <c r="D2" s="486"/>
      <c r="E2" s="491" t="s">
        <v>774</v>
      </c>
    </row>
    <row r="3" spans="1:5">
      <c r="A3" s="430" t="s">
        <v>1083</v>
      </c>
    </row>
    <row r="4" spans="1:5" ht="12.75" customHeight="1">
      <c r="A4" s="599"/>
    </row>
    <row r="5" spans="1:5">
      <c r="A5" s="450" t="s">
        <v>1251</v>
      </c>
    </row>
    <row r="6" spans="1:5">
      <c r="A6" s="252" t="s">
        <v>1252</v>
      </c>
    </row>
    <row r="7" spans="1:5" ht="12.75" customHeight="1">
      <c r="A7"/>
      <c r="B7"/>
      <c r="C7"/>
      <c r="D7"/>
      <c r="E7" s="606" t="s">
        <v>703</v>
      </c>
    </row>
    <row r="8" spans="1:5" ht="22.5" customHeight="1">
      <c r="A8" s="740" t="s">
        <v>888</v>
      </c>
      <c r="B8" s="608" t="s">
        <v>883</v>
      </c>
      <c r="C8" s="608" t="s">
        <v>883</v>
      </c>
      <c r="D8" s="747" t="s">
        <v>884</v>
      </c>
      <c r="E8" s="747" t="s">
        <v>885</v>
      </c>
    </row>
    <row r="9" spans="1:5" ht="22.5" customHeight="1">
      <c r="A9" s="746"/>
      <c r="B9" s="552" t="s">
        <v>886</v>
      </c>
      <c r="C9" s="552" t="s">
        <v>1076</v>
      </c>
      <c r="D9" s="747"/>
      <c r="E9" s="747"/>
    </row>
    <row r="10" spans="1:5" ht="22.5">
      <c r="A10" s="602" t="s">
        <v>1096</v>
      </c>
      <c r="B10" s="587">
        <v>0</v>
      </c>
      <c r="C10" s="587">
        <v>19.285740000000001</v>
      </c>
      <c r="D10" s="588"/>
      <c r="E10" s="587">
        <v>19.285740000000001</v>
      </c>
    </row>
    <row r="11" spans="1:5">
      <c r="A11" s="600" t="s">
        <v>1097</v>
      </c>
      <c r="B11" s="587">
        <v>60349.303810000012</v>
      </c>
      <c r="C11" s="587">
        <v>63617.716689999979</v>
      </c>
      <c r="D11" s="588">
        <v>5.4158253263203004E-2</v>
      </c>
      <c r="E11" s="587">
        <v>3268.4128799999671</v>
      </c>
    </row>
    <row r="12" spans="1:5">
      <c r="A12" s="600" t="s">
        <v>1098</v>
      </c>
      <c r="B12" s="587">
        <v>5577722.6554935081</v>
      </c>
      <c r="C12" s="587">
        <v>6861493.52752</v>
      </c>
      <c r="D12" s="588">
        <v>0.23016039902272722</v>
      </c>
      <c r="E12" s="587">
        <v>1283770.8720264919</v>
      </c>
    </row>
    <row r="13" spans="1:5" ht="22.5">
      <c r="A13" s="602" t="s">
        <v>1099</v>
      </c>
      <c r="B13" s="587">
        <v>27107.468429999997</v>
      </c>
      <c r="C13" s="587">
        <v>34697.611469999996</v>
      </c>
      <c r="D13" s="588">
        <v>0.28000191384895023</v>
      </c>
      <c r="E13" s="587">
        <v>7590.143039999999</v>
      </c>
    </row>
    <row r="14" spans="1:5">
      <c r="A14" s="601" t="s">
        <v>1100</v>
      </c>
      <c r="B14" s="585">
        <v>5665179.4277335089</v>
      </c>
      <c r="C14" s="585">
        <v>6959828.1414200002</v>
      </c>
      <c r="D14" s="586">
        <v>0.22852739797589194</v>
      </c>
      <c r="E14" s="585">
        <v>1294648.7136864914</v>
      </c>
    </row>
    <row r="15" spans="1:5">
      <c r="A15" s="600" t="s">
        <v>1101</v>
      </c>
      <c r="B15" s="587">
        <v>238344.61107000001</v>
      </c>
      <c r="C15" s="587">
        <v>249114.04078000004</v>
      </c>
      <c r="D15" s="588">
        <v>4.5184280280778477E-2</v>
      </c>
      <c r="E15" s="587">
        <v>10769.429710000026</v>
      </c>
    </row>
    <row r="16" spans="1:5">
      <c r="A16" s="600" t="s">
        <v>1102</v>
      </c>
      <c r="B16" s="587">
        <v>301633.39363000001</v>
      </c>
      <c r="C16" s="587">
        <v>268302.41506999999</v>
      </c>
      <c r="D16" s="588">
        <v>-0.11050161972744177</v>
      </c>
      <c r="E16" s="587">
        <v>-33330.978560000018</v>
      </c>
    </row>
    <row r="17" spans="1:5">
      <c r="A17" s="600" t="s">
        <v>1103</v>
      </c>
      <c r="B17" s="587">
        <v>5110860.3484100001</v>
      </c>
      <c r="C17" s="587">
        <v>6428675.5108000003</v>
      </c>
      <c r="D17" s="588">
        <v>0.25784605184917164</v>
      </c>
      <c r="E17" s="587">
        <v>1317815.1623900002</v>
      </c>
    </row>
    <row r="18" spans="1:5" ht="22.5">
      <c r="A18" s="602" t="s">
        <v>1104</v>
      </c>
      <c r="B18" s="587">
        <v>14341.074649999999</v>
      </c>
      <c r="C18" s="587">
        <v>13736.174770000001</v>
      </c>
      <c r="D18" s="588">
        <v>-4.2179536385022365E-2</v>
      </c>
      <c r="E18" s="587">
        <v>-604.89987999999721</v>
      </c>
    </row>
    <row r="19" spans="1:5">
      <c r="A19" s="601" t="s">
        <v>1105</v>
      </c>
      <c r="B19" s="585">
        <v>5665179.4277600003</v>
      </c>
      <c r="C19" s="585">
        <v>6959828.1414200002</v>
      </c>
      <c r="D19" s="586">
        <v>0.22852739797014721</v>
      </c>
      <c r="E19" s="585">
        <v>1294648.7136599999</v>
      </c>
    </row>
    <row r="20" spans="1:5">
      <c r="A20" s="130" t="s">
        <v>603</v>
      </c>
    </row>
    <row r="22" spans="1:5">
      <c r="A22" s="431" t="s">
        <v>1253</v>
      </c>
    </row>
    <row r="23" spans="1:5">
      <c r="A23" s="252" t="s">
        <v>1254</v>
      </c>
    </row>
    <row r="24" spans="1:5">
      <c r="E24" s="606" t="s">
        <v>703</v>
      </c>
    </row>
    <row r="25" spans="1:5" ht="24">
      <c r="A25" s="740" t="s">
        <v>888</v>
      </c>
      <c r="B25" s="607" t="s">
        <v>889</v>
      </c>
      <c r="C25" s="607" t="s">
        <v>889</v>
      </c>
      <c r="D25" s="747" t="s">
        <v>884</v>
      </c>
      <c r="E25" s="747" t="s">
        <v>885</v>
      </c>
    </row>
    <row r="26" spans="1:5" ht="25.5">
      <c r="A26" s="746"/>
      <c r="B26" s="589" t="s">
        <v>890</v>
      </c>
      <c r="C26" s="589" t="s">
        <v>1078</v>
      </c>
      <c r="D26" s="747"/>
      <c r="E26" s="747"/>
    </row>
    <row r="27" spans="1:5">
      <c r="A27" s="600" t="s">
        <v>1084</v>
      </c>
      <c r="B27" s="609">
        <v>177259</v>
      </c>
      <c r="C27" s="609">
        <v>195216</v>
      </c>
      <c r="D27" s="588">
        <v>0.10130374198207148</v>
      </c>
      <c r="E27" s="587">
        <v>17957</v>
      </c>
    </row>
    <row r="28" spans="1:5">
      <c r="A28" s="600" t="s">
        <v>1085</v>
      </c>
      <c r="B28" s="609">
        <v>106238.47894</v>
      </c>
      <c r="C28" s="609">
        <v>135879.15977</v>
      </c>
      <c r="D28" s="588">
        <v>0.27900136679046472</v>
      </c>
      <c r="E28" s="587">
        <v>29640.680829999998</v>
      </c>
    </row>
    <row r="29" spans="1:5">
      <c r="A29" s="600" t="s">
        <v>1086</v>
      </c>
      <c r="B29" s="609">
        <v>71020.218600000022</v>
      </c>
      <c r="C29" s="609">
        <v>59336.692630000005</v>
      </c>
      <c r="D29" s="588">
        <v>-0.1645098564931764</v>
      </c>
      <c r="E29" s="587">
        <v>-11683.525970000017</v>
      </c>
    </row>
    <row r="30" spans="1:5" ht="22.5">
      <c r="A30" s="602" t="s">
        <v>1087</v>
      </c>
      <c r="B30" s="609">
        <v>39630.359450000004</v>
      </c>
      <c r="C30" s="609">
        <v>46164.048930000004</v>
      </c>
      <c r="D30" s="588">
        <v>0.16486576379008855</v>
      </c>
      <c r="E30" s="587">
        <v>6533.6894800000009</v>
      </c>
    </row>
    <row r="31" spans="1:5" ht="22.5">
      <c r="A31" s="602" t="s">
        <v>1088</v>
      </c>
      <c r="B31" s="609">
        <v>13716.3549</v>
      </c>
      <c r="C31" s="609">
        <v>16530.020399999998</v>
      </c>
      <c r="D31" s="588">
        <v>0.20513215941940932</v>
      </c>
      <c r="E31" s="587">
        <v>2813.6654999999973</v>
      </c>
    </row>
    <row r="32" spans="1:5" ht="22.5">
      <c r="A32" s="602" t="s">
        <v>1089</v>
      </c>
      <c r="B32" s="609">
        <v>25914.004550000005</v>
      </c>
      <c r="C32" s="609">
        <v>29634.028530000007</v>
      </c>
      <c r="D32" s="588">
        <v>0.14355264825327829</v>
      </c>
      <c r="E32" s="587">
        <v>3720.0239800000018</v>
      </c>
    </row>
    <row r="33" spans="1:5">
      <c r="A33" s="600" t="s">
        <v>1090</v>
      </c>
      <c r="B33" s="609">
        <v>129156.94534000001</v>
      </c>
      <c r="C33" s="609">
        <v>121990.96025</v>
      </c>
      <c r="D33" s="588">
        <v>-5.5482769982952651E-2</v>
      </c>
      <c r="E33" s="587">
        <v>-7165.9850900000019</v>
      </c>
    </row>
    <row r="34" spans="1:5">
      <c r="A34" s="600" t="s">
        <v>1091</v>
      </c>
      <c r="B34" s="609">
        <v>167018.28810000001</v>
      </c>
      <c r="C34" s="609">
        <v>171442.77139000001</v>
      </c>
      <c r="D34" s="588">
        <v>2.6491010896668499E-2</v>
      </c>
      <c r="E34" s="587">
        <v>4424.4832900000038</v>
      </c>
    </row>
    <row r="35" spans="1:5" ht="22.5">
      <c r="A35" s="602" t="s">
        <v>1092</v>
      </c>
      <c r="B35" s="609">
        <v>-37861.34276</v>
      </c>
      <c r="C35" s="609">
        <v>-49451.811140000005</v>
      </c>
      <c r="D35" s="588">
        <v>0.30612935345349612</v>
      </c>
      <c r="E35" s="587">
        <v>-11590.468380000006</v>
      </c>
    </row>
    <row r="36" spans="1:5" ht="22.5">
      <c r="A36" s="602" t="s">
        <v>1093</v>
      </c>
      <c r="B36" s="609">
        <v>59072.880389999969</v>
      </c>
      <c r="C36" s="609">
        <v>39518.91002000001</v>
      </c>
      <c r="D36" s="588">
        <v>-0.3310143375590352</v>
      </c>
      <c r="E36" s="587">
        <v>-19553.970369999959</v>
      </c>
    </row>
    <row r="37" spans="1:5">
      <c r="A37" s="600" t="s">
        <v>1094</v>
      </c>
      <c r="B37" s="609">
        <v>10761.791081999998</v>
      </c>
      <c r="C37" s="609">
        <v>9262.6129679999995</v>
      </c>
      <c r="D37" s="588">
        <v>-0.13930563254545059</v>
      </c>
      <c r="E37" s="587">
        <v>-1499.1781139999985</v>
      </c>
    </row>
    <row r="38" spans="1:5" ht="21.75">
      <c r="A38" s="603" t="s">
        <v>1095</v>
      </c>
      <c r="B38" s="610">
        <v>48311.089307999973</v>
      </c>
      <c r="C38" s="610">
        <v>30256.297052000009</v>
      </c>
      <c r="D38" s="586">
        <v>-0.37371941959110866</v>
      </c>
      <c r="E38" s="585">
        <v>-18054.792255999964</v>
      </c>
    </row>
    <row r="39" spans="1:5">
      <c r="A39" s="130" t="s">
        <v>603</v>
      </c>
    </row>
    <row r="41" spans="1:5">
      <c r="A41" s="431" t="s">
        <v>1255</v>
      </c>
    </row>
    <row r="42" spans="1:5">
      <c r="A42" s="252" t="s">
        <v>1256</v>
      </c>
    </row>
    <row r="43" spans="1:5" ht="12.75" customHeight="1">
      <c r="A43" s="615" t="s">
        <v>1173</v>
      </c>
    </row>
    <row r="44" spans="1:5">
      <c r="A44" s="616" t="s">
        <v>1111</v>
      </c>
      <c r="B44" s="615"/>
    </row>
    <row r="45" spans="1:5" ht="12.75" customHeight="1">
      <c r="A45" s="618" t="s">
        <v>1172</v>
      </c>
    </row>
    <row r="46" spans="1:5">
      <c r="A46" s="617" t="s">
        <v>1110</v>
      </c>
      <c r="B46" s="618"/>
    </row>
    <row r="47" spans="1:5">
      <c r="E47" s="606" t="s">
        <v>703</v>
      </c>
    </row>
    <row r="48" spans="1:5" ht="24">
      <c r="A48" s="740" t="s">
        <v>888</v>
      </c>
      <c r="B48" s="607" t="s">
        <v>889</v>
      </c>
      <c r="C48" s="607" t="s">
        <v>889</v>
      </c>
      <c r="D48" s="747" t="s">
        <v>884</v>
      </c>
      <c r="E48" s="747" t="s">
        <v>885</v>
      </c>
    </row>
    <row r="49" spans="1:5" ht="25.5">
      <c r="A49" s="746"/>
      <c r="B49" s="589" t="s">
        <v>890</v>
      </c>
      <c r="C49" s="589" t="s">
        <v>1078</v>
      </c>
      <c r="D49" s="747"/>
      <c r="E49" s="747"/>
    </row>
    <row r="50" spans="1:5">
      <c r="A50" s="611" t="s">
        <v>1106</v>
      </c>
      <c r="B50" s="612">
        <v>3482095.9469100004</v>
      </c>
      <c r="C50" s="612">
        <v>3872348.7791849999</v>
      </c>
      <c r="D50" s="588">
        <v>0.11207411806711076</v>
      </c>
      <c r="E50" s="587">
        <v>390252.83227499947</v>
      </c>
    </row>
    <row r="51" spans="1:5">
      <c r="A51" s="611" t="s">
        <v>1107</v>
      </c>
      <c r="B51" s="612">
        <v>1833133.44906</v>
      </c>
      <c r="C51" s="612">
        <v>3099585.6955599999</v>
      </c>
      <c r="D51" s="588">
        <v>0.69086745820355588</v>
      </c>
      <c r="E51" s="587">
        <v>1266452.2464999999</v>
      </c>
    </row>
    <row r="52" spans="1:5">
      <c r="A52" s="611" t="s">
        <v>1108</v>
      </c>
      <c r="B52" s="612">
        <v>39652.881070000003</v>
      </c>
      <c r="C52" s="612">
        <v>39979.169609999997</v>
      </c>
      <c r="D52" s="588">
        <v>8.228621255136348E-3</v>
      </c>
      <c r="E52" s="587">
        <v>326.2885399999941</v>
      </c>
    </row>
    <row r="53" spans="1:5">
      <c r="A53" s="613" t="s">
        <v>1109</v>
      </c>
      <c r="B53" s="614">
        <v>5354882.2770400001</v>
      </c>
      <c r="C53" s="614">
        <v>7011913.644355</v>
      </c>
      <c r="D53" s="586">
        <v>0.30944309913586965</v>
      </c>
      <c r="E53" s="585">
        <v>1657031.3673149999</v>
      </c>
    </row>
    <row r="54" spans="1:5">
      <c r="A54" s="130" t="s">
        <v>603</v>
      </c>
    </row>
    <row r="56" spans="1:5">
      <c r="A56" s="634" t="s">
        <v>1174</v>
      </c>
    </row>
    <row r="57" spans="1:5">
      <c r="A57" s="634" t="s">
        <v>1175</v>
      </c>
    </row>
    <row r="58" spans="1:5">
      <c r="A58" s="634"/>
    </row>
    <row r="59" spans="1:5">
      <c r="A59" s="496" t="s">
        <v>730</v>
      </c>
      <c r="E59" s="280" t="s">
        <v>1080</v>
      </c>
    </row>
  </sheetData>
  <mergeCells count="9">
    <mergeCell ref="A48:A49"/>
    <mergeCell ref="D48:D49"/>
    <mergeCell ref="E48:E49"/>
    <mergeCell ref="A8:A9"/>
    <mergeCell ref="D8:D9"/>
    <mergeCell ref="E8:E9"/>
    <mergeCell ref="A25:A26"/>
    <mergeCell ref="D25:D26"/>
    <mergeCell ref="E25:E26"/>
  </mergeCells>
  <hyperlinks>
    <hyperlink ref="A59"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0" t="s">
        <v>719</v>
      </c>
      <c r="J1" s="26" t="str">
        <f>Naslovnica!A20</f>
        <v>Rujan 2012.</v>
      </c>
    </row>
    <row r="2" spans="1:11" ht="12.75" customHeight="1">
      <c r="A2" s="18" t="s">
        <v>11</v>
      </c>
      <c r="J2" s="31" t="str">
        <f>Naslovnica!A24</f>
        <v>September 2012</v>
      </c>
    </row>
    <row r="3" spans="1:11" ht="12.75" customHeight="1"/>
    <row r="4" spans="1:11" ht="12.75" customHeight="1"/>
    <row r="5" spans="1:11">
      <c r="A5" s="53"/>
      <c r="B5" s="54"/>
      <c r="C5" s="54" t="str">
        <f>Naslovnica!A20</f>
        <v>Rujan 2012.</v>
      </c>
      <c r="D5" s="53"/>
      <c r="E5" s="54"/>
      <c r="F5" s="54" t="s">
        <v>834</v>
      </c>
      <c r="G5" s="54"/>
      <c r="H5" s="662" t="s">
        <v>57</v>
      </c>
      <c r="I5" s="663"/>
      <c r="J5" s="663"/>
    </row>
    <row r="6" spans="1:11">
      <c r="A6" s="53"/>
      <c r="B6" s="55"/>
      <c r="C6" s="63" t="str">
        <f>Naslovnica!A24</f>
        <v>September 2012</v>
      </c>
      <c r="D6" s="53"/>
      <c r="E6" s="55"/>
      <c r="F6" s="63" t="s">
        <v>835</v>
      </c>
      <c r="G6" s="55"/>
      <c r="H6" s="664" t="s">
        <v>58</v>
      </c>
      <c r="I6" s="664"/>
      <c r="J6" s="52" t="s">
        <v>59</v>
      </c>
    </row>
    <row r="7" spans="1:11" ht="30" customHeight="1">
      <c r="A7" s="51" t="s">
        <v>53</v>
      </c>
      <c r="B7" s="51" t="s">
        <v>54</v>
      </c>
      <c r="C7" s="51" t="s">
        <v>55</v>
      </c>
      <c r="D7" s="51" t="s">
        <v>56</v>
      </c>
      <c r="E7" s="51" t="s">
        <v>54</v>
      </c>
      <c r="F7" s="51" t="s">
        <v>55</v>
      </c>
      <c r="G7" s="51" t="s">
        <v>56</v>
      </c>
      <c r="H7" s="51" t="s">
        <v>54</v>
      </c>
      <c r="I7" s="51" t="s">
        <v>55</v>
      </c>
      <c r="J7" s="51" t="s">
        <v>56</v>
      </c>
    </row>
    <row r="8" spans="1:11" ht="12.75" customHeight="1">
      <c r="A8" s="56" t="s">
        <v>60</v>
      </c>
      <c r="B8" s="57">
        <v>2008</v>
      </c>
      <c r="C8" s="57">
        <v>1580</v>
      </c>
      <c r="D8" s="57">
        <v>3588</v>
      </c>
      <c r="E8" s="58">
        <v>2131</v>
      </c>
      <c r="F8" s="58">
        <v>1712</v>
      </c>
      <c r="G8" s="57">
        <v>3843</v>
      </c>
      <c r="H8" s="57">
        <v>-123</v>
      </c>
      <c r="I8" s="57">
        <v>-132</v>
      </c>
      <c r="J8" s="60">
        <v>-6.6354410616705661E-2</v>
      </c>
      <c r="K8" s="501"/>
    </row>
    <row r="9" spans="1:11" ht="12.75" customHeight="1">
      <c r="A9" s="56" t="s">
        <v>61</v>
      </c>
      <c r="B9" s="57">
        <v>92527</v>
      </c>
      <c r="C9" s="57">
        <v>76960</v>
      </c>
      <c r="D9" s="57">
        <v>169487</v>
      </c>
      <c r="E9" s="58">
        <v>92876</v>
      </c>
      <c r="F9" s="58">
        <v>77343</v>
      </c>
      <c r="G9" s="57">
        <v>170219</v>
      </c>
      <c r="H9" s="57">
        <v>-349</v>
      </c>
      <c r="I9" s="57">
        <v>-383</v>
      </c>
      <c r="J9" s="60">
        <v>-4.3003424999559225E-3</v>
      </c>
      <c r="K9" s="558"/>
    </row>
    <row r="10" spans="1:11" ht="12.75" customHeight="1">
      <c r="A10" s="56" t="s">
        <v>62</v>
      </c>
      <c r="B10" s="57">
        <v>139152</v>
      </c>
      <c r="C10" s="57">
        <v>128835</v>
      </c>
      <c r="D10" s="57">
        <v>267987</v>
      </c>
      <c r="E10" s="58">
        <v>139377</v>
      </c>
      <c r="F10" s="58">
        <v>129036</v>
      </c>
      <c r="G10" s="57">
        <v>268413</v>
      </c>
      <c r="H10" s="57">
        <v>-225</v>
      </c>
      <c r="I10" s="57">
        <v>-201</v>
      </c>
      <c r="J10" s="60">
        <v>-1.5871064367225518E-3</v>
      </c>
      <c r="K10" s="501"/>
    </row>
    <row r="11" spans="1:11" ht="12.75" customHeight="1">
      <c r="A11" s="56" t="s">
        <v>63</v>
      </c>
      <c r="B11" s="57">
        <v>155508</v>
      </c>
      <c r="C11" s="57">
        <v>144578</v>
      </c>
      <c r="D11" s="57">
        <v>300086</v>
      </c>
      <c r="E11" s="58">
        <v>155480</v>
      </c>
      <c r="F11" s="58">
        <v>144502</v>
      </c>
      <c r="G11" s="57">
        <v>299982</v>
      </c>
      <c r="H11" s="57">
        <v>28</v>
      </c>
      <c r="I11" s="57">
        <v>76</v>
      </c>
      <c r="J11" s="60">
        <v>3.4668746791477467E-4</v>
      </c>
    </row>
    <row r="12" spans="1:11" ht="12.75" customHeight="1">
      <c r="A12" s="56" t="s">
        <v>64</v>
      </c>
      <c r="B12" s="57">
        <v>144591</v>
      </c>
      <c r="C12" s="57">
        <v>135794</v>
      </c>
      <c r="D12" s="57">
        <v>280385</v>
      </c>
      <c r="E12" s="58">
        <v>144498</v>
      </c>
      <c r="F12" s="58">
        <v>135587</v>
      </c>
      <c r="G12" s="57">
        <v>280085</v>
      </c>
      <c r="H12" s="57">
        <v>93</v>
      </c>
      <c r="I12" s="57">
        <v>207</v>
      </c>
      <c r="J12" s="60">
        <v>1.071103415034802E-3</v>
      </c>
    </row>
    <row r="13" spans="1:11" ht="12.75" customHeight="1">
      <c r="A13" s="56" t="s">
        <v>65</v>
      </c>
      <c r="B13" s="57">
        <v>129388</v>
      </c>
      <c r="C13" s="57">
        <v>125470</v>
      </c>
      <c r="D13" s="57">
        <v>254858</v>
      </c>
      <c r="E13" s="58">
        <v>129192</v>
      </c>
      <c r="F13" s="58">
        <v>125292</v>
      </c>
      <c r="G13" s="57">
        <v>254484</v>
      </c>
      <c r="H13" s="57">
        <v>196</v>
      </c>
      <c r="I13" s="57">
        <v>178</v>
      </c>
      <c r="J13" s="60">
        <v>1.4696405274987612E-3</v>
      </c>
    </row>
    <row r="14" spans="1:11" ht="12.75" customHeight="1">
      <c r="A14" s="56" t="s">
        <v>66</v>
      </c>
      <c r="B14" s="57">
        <v>123730</v>
      </c>
      <c r="C14" s="57">
        <v>118741</v>
      </c>
      <c r="D14" s="57">
        <v>242471</v>
      </c>
      <c r="E14" s="58">
        <v>123320</v>
      </c>
      <c r="F14" s="58">
        <v>118385</v>
      </c>
      <c r="G14" s="57">
        <v>241705</v>
      </c>
      <c r="H14" s="57">
        <v>410</v>
      </c>
      <c r="I14" s="57">
        <v>356</v>
      </c>
      <c r="J14" s="60">
        <v>3.1691524792618608E-3</v>
      </c>
    </row>
    <row r="15" spans="1:11" ht="12.75" customHeight="1">
      <c r="A15" s="56" t="s">
        <v>67</v>
      </c>
      <c r="B15" s="57">
        <v>48502</v>
      </c>
      <c r="C15" s="57">
        <v>45592</v>
      </c>
      <c r="D15" s="57">
        <v>94094</v>
      </c>
      <c r="E15" s="58">
        <v>46951</v>
      </c>
      <c r="F15" s="58">
        <v>44179</v>
      </c>
      <c r="G15" s="57">
        <v>91130</v>
      </c>
      <c r="H15" s="57">
        <v>1551</v>
      </c>
      <c r="I15" s="57">
        <v>1413</v>
      </c>
      <c r="J15" s="60">
        <v>3.2524964336661855E-2</v>
      </c>
    </row>
    <row r="16" spans="1:11" ht="12.75" customHeight="1">
      <c r="A16" s="56" t="s">
        <v>68</v>
      </c>
      <c r="B16" s="57">
        <v>16150</v>
      </c>
      <c r="C16" s="57">
        <v>10482</v>
      </c>
      <c r="D16" s="57">
        <v>26632</v>
      </c>
      <c r="E16" s="58">
        <v>15871</v>
      </c>
      <c r="F16" s="58">
        <v>10156</v>
      </c>
      <c r="G16" s="57">
        <v>26027</v>
      </c>
      <c r="H16" s="57">
        <v>279</v>
      </c>
      <c r="I16" s="57">
        <v>326</v>
      </c>
      <c r="J16" s="60">
        <v>2.3245091635609283E-2</v>
      </c>
    </row>
    <row r="17" spans="1:11" ht="12.75" customHeight="1">
      <c r="A17" s="56" t="s">
        <v>69</v>
      </c>
      <c r="B17" s="57">
        <v>917</v>
      </c>
      <c r="C17" s="57">
        <v>366</v>
      </c>
      <c r="D17" s="57">
        <v>1283</v>
      </c>
      <c r="E17" s="59">
        <v>801</v>
      </c>
      <c r="F17" s="59">
        <v>316</v>
      </c>
      <c r="G17" s="57">
        <v>1117</v>
      </c>
      <c r="H17" s="57">
        <v>116</v>
      </c>
      <c r="I17" s="57">
        <v>50</v>
      </c>
      <c r="J17" s="60">
        <v>0.14861235452103849</v>
      </c>
    </row>
    <row r="18" spans="1:11" ht="12.75" customHeight="1">
      <c r="A18" s="56" t="s">
        <v>70</v>
      </c>
      <c r="B18" s="57">
        <v>0</v>
      </c>
      <c r="C18" s="57">
        <v>0</v>
      </c>
      <c r="D18" s="57">
        <v>0</v>
      </c>
      <c r="E18" s="59">
        <v>0</v>
      </c>
      <c r="F18" s="59">
        <v>0</v>
      </c>
      <c r="G18" s="57">
        <v>0</v>
      </c>
      <c r="H18" s="57">
        <v>0</v>
      </c>
      <c r="I18" s="57">
        <v>0</v>
      </c>
      <c r="J18" s="60">
        <v>0</v>
      </c>
    </row>
    <row r="19" spans="1:11" ht="26.25" customHeight="1">
      <c r="A19" s="121" t="s">
        <v>71</v>
      </c>
      <c r="B19" s="61">
        <v>852473</v>
      </c>
      <c r="C19" s="61">
        <v>788398</v>
      </c>
      <c r="D19" s="61">
        <v>1640871</v>
      </c>
      <c r="E19" s="61">
        <v>850497</v>
      </c>
      <c r="F19" s="61">
        <v>786508</v>
      </c>
      <c r="G19" s="61">
        <v>1637005</v>
      </c>
      <c r="H19" s="61">
        <v>1976</v>
      </c>
      <c r="I19" s="61">
        <v>1890</v>
      </c>
      <c r="J19" s="62">
        <v>2.3616299278255148E-3</v>
      </c>
    </row>
    <row r="20" spans="1:11" ht="12.75" customHeight="1">
      <c r="A20" s="65" t="s">
        <v>72</v>
      </c>
    </row>
    <row r="21" spans="1:11" ht="12.75" customHeight="1"/>
    <row r="22" spans="1:11" ht="12.75" customHeight="1"/>
    <row r="23" spans="1:11" ht="12.75" customHeight="1">
      <c r="A23" s="50" t="s">
        <v>853</v>
      </c>
    </row>
    <row r="24" spans="1:11" ht="12.75" customHeight="1">
      <c r="A24" s="64" t="s">
        <v>854</v>
      </c>
      <c r="K24" s="501"/>
    </row>
    <row r="25" spans="1:11" ht="12.75" customHeight="1" thickBot="1"/>
    <row r="26" spans="1:11" ht="12.75" customHeight="1">
      <c r="A26" s="288"/>
      <c r="B26" s="289"/>
      <c r="C26" s="289"/>
      <c r="D26" s="289"/>
      <c r="E26" s="289"/>
      <c r="F26" s="289"/>
      <c r="G26" s="289"/>
      <c r="H26" s="289"/>
      <c r="I26" s="289"/>
      <c r="J26" s="290"/>
    </row>
    <row r="27" spans="1:11" ht="12.75" customHeight="1">
      <c r="A27" s="291"/>
      <c r="B27" s="287"/>
      <c r="C27" s="287"/>
      <c r="D27" s="287"/>
      <c r="E27" s="287"/>
      <c r="F27" s="287"/>
      <c r="G27" s="287"/>
      <c r="H27" s="287"/>
      <c r="I27" s="287"/>
      <c r="J27" s="292"/>
      <c r="K27" s="501"/>
    </row>
    <row r="28" spans="1:11" ht="12.75" customHeight="1">
      <c r="A28" s="291"/>
      <c r="B28" s="287"/>
      <c r="C28" s="287"/>
      <c r="D28" s="287"/>
      <c r="E28" s="287"/>
      <c r="F28" s="287"/>
      <c r="G28" s="287"/>
      <c r="H28" s="287"/>
      <c r="I28" s="287"/>
      <c r="J28" s="292"/>
      <c r="K28" s="501"/>
    </row>
    <row r="29" spans="1:11" ht="12.75" customHeight="1">
      <c r="A29" s="291"/>
      <c r="B29" s="287"/>
      <c r="C29" s="287"/>
      <c r="D29" s="287"/>
      <c r="E29" s="287"/>
      <c r="F29" s="287"/>
      <c r="G29" s="287"/>
      <c r="H29" s="287"/>
      <c r="I29" s="287"/>
      <c r="J29" s="292"/>
      <c r="K29" s="501"/>
    </row>
    <row r="30" spans="1:11" ht="12.75" customHeight="1">
      <c r="A30" s="291"/>
      <c r="B30" s="287"/>
      <c r="C30" s="287"/>
      <c r="D30" s="287"/>
      <c r="E30" s="287"/>
      <c r="F30" s="287"/>
      <c r="G30" s="287"/>
      <c r="H30" s="287"/>
      <c r="I30" s="287"/>
      <c r="J30" s="292"/>
      <c r="K30" s="501"/>
    </row>
    <row r="31" spans="1:11" ht="12.75" customHeight="1">
      <c r="A31" s="291"/>
      <c r="B31" s="287"/>
      <c r="C31" s="287"/>
      <c r="D31" s="287"/>
      <c r="E31" s="287"/>
      <c r="F31" s="287"/>
      <c r="G31" s="287"/>
      <c r="H31" s="287"/>
      <c r="I31" s="287"/>
      <c r="J31" s="292"/>
      <c r="K31" s="558"/>
    </row>
    <row r="32" spans="1:11" ht="12.75" customHeight="1">
      <c r="A32" s="291"/>
      <c r="B32" s="287"/>
      <c r="C32" s="287"/>
      <c r="D32" s="287"/>
      <c r="E32" s="287"/>
      <c r="F32" s="287"/>
      <c r="G32" s="287"/>
      <c r="H32" s="287"/>
      <c r="I32" s="287"/>
      <c r="J32" s="292"/>
    </row>
    <row r="33" spans="1:10" ht="12.75" customHeight="1">
      <c r="A33" s="291"/>
      <c r="B33" s="287"/>
      <c r="C33" s="287"/>
      <c r="D33" s="287"/>
      <c r="E33" s="287"/>
      <c r="F33" s="287"/>
      <c r="G33" s="287"/>
      <c r="H33" s="287"/>
      <c r="I33" s="287"/>
      <c r="J33" s="292"/>
    </row>
    <row r="34" spans="1:10" ht="12.75" customHeight="1">
      <c r="A34" s="291"/>
      <c r="B34" s="287"/>
      <c r="C34" s="287"/>
      <c r="D34" s="287"/>
      <c r="E34" s="287"/>
      <c r="F34" s="287"/>
      <c r="G34" s="287"/>
      <c r="H34" s="287"/>
      <c r="I34" s="287"/>
      <c r="J34" s="292"/>
    </row>
    <row r="35" spans="1:10" ht="12.75" customHeight="1">
      <c r="A35" s="291"/>
      <c r="B35" s="287"/>
      <c r="C35" s="287"/>
      <c r="D35" s="287"/>
      <c r="E35" s="287"/>
      <c r="F35" s="287"/>
      <c r="G35" s="287"/>
      <c r="H35" s="287"/>
      <c r="I35" s="287"/>
      <c r="J35" s="292"/>
    </row>
    <row r="36" spans="1:10" ht="12.75" customHeight="1">
      <c r="A36" s="291"/>
      <c r="B36" s="287"/>
      <c r="C36" s="287"/>
      <c r="D36" s="287"/>
      <c r="E36" s="287"/>
      <c r="F36" s="287"/>
      <c r="G36" s="287"/>
      <c r="H36" s="287"/>
      <c r="I36" s="287"/>
      <c r="J36" s="292"/>
    </row>
    <row r="37" spans="1:10" ht="12.75" customHeight="1">
      <c r="A37" s="291"/>
      <c r="B37" s="287"/>
      <c r="C37" s="287"/>
      <c r="D37" s="287"/>
      <c r="E37" s="287"/>
      <c r="F37" s="287"/>
      <c r="G37" s="287"/>
      <c r="H37" s="287"/>
      <c r="I37" s="287"/>
      <c r="J37" s="292"/>
    </row>
    <row r="38" spans="1:10" ht="12.75" customHeight="1">
      <c r="A38" s="291"/>
      <c r="B38" s="287"/>
      <c r="C38" s="287"/>
      <c r="D38" s="287"/>
      <c r="E38" s="287"/>
      <c r="F38" s="287"/>
      <c r="G38" s="287"/>
      <c r="H38" s="287"/>
      <c r="I38" s="287"/>
      <c r="J38" s="292"/>
    </row>
    <row r="39" spans="1:10" ht="12.75" customHeight="1">
      <c r="A39" s="291"/>
      <c r="B39" s="287"/>
      <c r="C39" s="287"/>
      <c r="D39" s="287"/>
      <c r="E39" s="287"/>
      <c r="F39" s="287"/>
      <c r="G39" s="287"/>
      <c r="H39" s="287"/>
      <c r="I39" s="287"/>
      <c r="J39" s="292"/>
    </row>
    <row r="40" spans="1:10" ht="12.75" customHeight="1">
      <c r="A40" s="291"/>
      <c r="B40" s="287"/>
      <c r="C40" s="287"/>
      <c r="D40" s="287"/>
      <c r="E40" s="287"/>
      <c r="F40" s="287"/>
      <c r="G40" s="287"/>
      <c r="H40" s="287"/>
      <c r="I40" s="287"/>
      <c r="J40" s="292"/>
    </row>
    <row r="41" spans="1:10" ht="12.75" customHeight="1">
      <c r="A41" s="291"/>
      <c r="B41" s="287"/>
      <c r="C41" s="287"/>
      <c r="D41" s="287"/>
      <c r="E41" s="287"/>
      <c r="F41" s="287"/>
      <c r="G41" s="287"/>
      <c r="H41" s="287"/>
      <c r="I41" s="287"/>
      <c r="J41" s="292"/>
    </row>
    <row r="42" spans="1:10" ht="12.75" customHeight="1">
      <c r="A42" s="291"/>
      <c r="B42" s="287"/>
      <c r="C42" s="287"/>
      <c r="D42" s="287"/>
      <c r="E42" s="287"/>
      <c r="F42" s="287"/>
      <c r="G42" s="287"/>
      <c r="H42" s="287"/>
      <c r="I42" s="287"/>
      <c r="J42" s="292"/>
    </row>
    <row r="43" spans="1:10" ht="12.75" customHeight="1">
      <c r="A43" s="291"/>
      <c r="B43" s="287"/>
      <c r="C43" s="287"/>
      <c r="D43" s="287"/>
      <c r="E43" s="287"/>
      <c r="F43" s="287"/>
      <c r="G43" s="287"/>
      <c r="H43" s="287"/>
      <c r="I43" s="287"/>
      <c r="J43" s="292"/>
    </row>
    <row r="44" spans="1:10" ht="12.75" customHeight="1">
      <c r="A44" s="291"/>
      <c r="B44" s="287"/>
      <c r="C44" s="287"/>
      <c r="D44" s="287"/>
      <c r="E44" s="287"/>
      <c r="F44" s="287"/>
      <c r="G44" s="287"/>
      <c r="H44" s="287"/>
      <c r="I44" s="287"/>
      <c r="J44" s="292"/>
    </row>
    <row r="45" spans="1:10" ht="12.75" customHeight="1">
      <c r="A45" s="291"/>
      <c r="B45" s="287"/>
      <c r="C45" s="287"/>
      <c r="D45" s="287"/>
      <c r="E45" s="287"/>
      <c r="F45" s="287"/>
      <c r="G45" s="287"/>
      <c r="H45" s="287"/>
      <c r="I45" s="287"/>
      <c r="J45" s="292"/>
    </row>
    <row r="46" spans="1:10" ht="12.75" customHeight="1">
      <c r="A46" s="291"/>
      <c r="B46" s="287"/>
      <c r="C46" s="287"/>
      <c r="D46" s="287"/>
      <c r="E46" s="287"/>
      <c r="F46" s="287"/>
      <c r="G46" s="287"/>
      <c r="H46" s="287"/>
      <c r="I46" s="287"/>
      <c r="J46" s="292"/>
    </row>
    <row r="47" spans="1:10" ht="12.75" customHeight="1">
      <c r="A47" s="291"/>
      <c r="B47" s="287"/>
      <c r="C47" s="287"/>
      <c r="D47" s="287"/>
      <c r="E47" s="287"/>
      <c r="F47" s="287"/>
      <c r="G47" s="287"/>
      <c r="H47" s="287"/>
      <c r="I47" s="287"/>
      <c r="J47" s="292"/>
    </row>
    <row r="48" spans="1:10" ht="12.75" customHeight="1">
      <c r="A48" s="291"/>
      <c r="B48" s="287"/>
      <c r="C48" s="287"/>
      <c r="D48" s="287"/>
      <c r="E48" s="287"/>
      <c r="F48" s="287"/>
      <c r="G48" s="287"/>
      <c r="H48" s="287"/>
      <c r="I48" s="287"/>
      <c r="J48" s="292"/>
    </row>
    <row r="49" spans="1:10" ht="12.75" customHeight="1">
      <c r="A49" s="291"/>
      <c r="B49" s="287"/>
      <c r="C49" s="287"/>
      <c r="D49" s="287"/>
      <c r="E49" s="287"/>
      <c r="F49" s="287"/>
      <c r="G49" s="287"/>
      <c r="H49" s="287"/>
      <c r="I49" s="287"/>
      <c r="J49" s="292"/>
    </row>
    <row r="50" spans="1:10" ht="12.75" customHeight="1">
      <c r="A50" s="291"/>
      <c r="B50" s="287"/>
      <c r="C50" s="287"/>
      <c r="D50" s="287"/>
      <c r="E50" s="287"/>
      <c r="F50" s="287"/>
      <c r="G50" s="287"/>
      <c r="H50" s="287"/>
      <c r="I50" s="287"/>
      <c r="J50" s="292"/>
    </row>
    <row r="51" spans="1:10" ht="12.75" customHeight="1">
      <c r="A51" s="291"/>
      <c r="B51" s="287"/>
      <c r="C51" s="287"/>
      <c r="D51" s="287"/>
      <c r="E51" s="287"/>
      <c r="F51" s="287"/>
      <c r="G51" s="287"/>
      <c r="H51" s="287"/>
      <c r="I51" s="287"/>
      <c r="J51" s="292"/>
    </row>
    <row r="52" spans="1:10" ht="12.75" customHeight="1">
      <c r="A52" s="291"/>
      <c r="B52" s="287"/>
      <c r="C52" s="287"/>
      <c r="D52" s="287"/>
      <c r="E52" s="287"/>
      <c r="F52" s="287"/>
      <c r="G52" s="287"/>
      <c r="H52" s="287"/>
      <c r="I52" s="287"/>
      <c r="J52" s="292"/>
    </row>
    <row r="53" spans="1:10" ht="12.75" customHeight="1">
      <c r="A53" s="291"/>
      <c r="B53" s="287"/>
      <c r="C53" s="287"/>
      <c r="D53" s="287"/>
      <c r="E53" s="287"/>
      <c r="F53" s="287"/>
      <c r="G53" s="287"/>
      <c r="H53" s="287"/>
      <c r="I53" s="287"/>
      <c r="J53" s="292"/>
    </row>
    <row r="54" spans="1:10" ht="12.75" customHeight="1">
      <c r="A54" s="291"/>
      <c r="B54" s="287"/>
      <c r="C54" s="287"/>
      <c r="D54" s="287"/>
      <c r="E54" s="287"/>
      <c r="F54" s="287"/>
      <c r="G54" s="287"/>
      <c r="H54" s="287"/>
      <c r="I54" s="287"/>
      <c r="J54" s="292"/>
    </row>
    <row r="55" spans="1:10" ht="12.75" customHeight="1">
      <c r="A55" s="291"/>
      <c r="B55" s="287"/>
      <c r="C55" s="287"/>
      <c r="D55" s="287"/>
      <c r="E55" s="287"/>
      <c r="F55" s="287"/>
      <c r="G55" s="287"/>
      <c r="H55" s="287"/>
      <c r="I55" s="287"/>
      <c r="J55" s="292"/>
    </row>
    <row r="56" spans="1:10" ht="12.75" customHeight="1">
      <c r="A56" s="291"/>
      <c r="B56" s="287"/>
      <c r="C56" s="287"/>
      <c r="D56" s="287"/>
      <c r="E56" s="287"/>
      <c r="F56" s="287"/>
      <c r="G56" s="287"/>
      <c r="H56" s="287"/>
      <c r="I56" s="287"/>
      <c r="J56" s="292"/>
    </row>
    <row r="57" spans="1:10" ht="12.75" customHeight="1">
      <c r="A57" s="291"/>
      <c r="B57" s="287"/>
      <c r="C57" s="287"/>
      <c r="D57" s="287"/>
      <c r="E57" s="287"/>
      <c r="F57" s="287"/>
      <c r="G57" s="287"/>
      <c r="H57" s="287"/>
      <c r="I57" s="287"/>
      <c r="J57" s="292"/>
    </row>
    <row r="58" spans="1:10" ht="12.75" customHeight="1">
      <c r="A58" s="291"/>
      <c r="B58" s="287"/>
      <c r="C58" s="287"/>
      <c r="D58" s="287"/>
      <c r="E58" s="287"/>
      <c r="F58" s="287"/>
      <c r="G58" s="287"/>
      <c r="H58" s="287"/>
      <c r="I58" s="287"/>
      <c r="J58" s="292"/>
    </row>
    <row r="59" spans="1:10" ht="12.75" customHeight="1">
      <c r="A59" s="291"/>
      <c r="B59" s="287"/>
      <c r="C59" s="287"/>
      <c r="D59" s="287"/>
      <c r="E59" s="287"/>
      <c r="F59" s="287"/>
      <c r="G59" s="287"/>
      <c r="H59" s="287"/>
      <c r="I59" s="287"/>
      <c r="J59" s="292"/>
    </row>
    <row r="60" spans="1:10" ht="12.75" customHeight="1">
      <c r="A60" s="291"/>
      <c r="B60" s="287"/>
      <c r="C60" s="287"/>
      <c r="D60" s="287"/>
      <c r="E60" s="287"/>
      <c r="F60" s="287"/>
      <c r="G60" s="287"/>
      <c r="H60" s="287"/>
      <c r="I60" s="287"/>
      <c r="J60" s="292"/>
    </row>
    <row r="61" spans="1:10" ht="12.75" customHeight="1">
      <c r="A61" s="291"/>
      <c r="B61" s="287"/>
      <c r="C61" s="287"/>
      <c r="D61" s="287"/>
      <c r="E61" s="287"/>
      <c r="F61" s="287"/>
      <c r="G61" s="287"/>
      <c r="H61" s="287"/>
      <c r="I61" s="287"/>
      <c r="J61" s="292"/>
    </row>
    <row r="62" spans="1:10" ht="12.75" customHeight="1">
      <c r="A62" s="291"/>
      <c r="B62" s="287"/>
      <c r="C62" s="287"/>
      <c r="D62" s="287"/>
      <c r="E62" s="287"/>
      <c r="F62" s="287"/>
      <c r="G62" s="287"/>
      <c r="H62" s="287"/>
      <c r="I62" s="287"/>
      <c r="J62" s="292"/>
    </row>
    <row r="63" spans="1:10" ht="12.75" customHeight="1">
      <c r="A63" s="291"/>
      <c r="B63" s="287"/>
      <c r="C63" s="287"/>
      <c r="D63" s="287"/>
      <c r="E63" s="287"/>
      <c r="F63" s="287"/>
      <c r="G63" s="287"/>
      <c r="H63" s="287"/>
      <c r="I63" s="287"/>
      <c r="J63" s="292"/>
    </row>
    <row r="64" spans="1:10" ht="12.75" customHeight="1">
      <c r="A64" s="291"/>
      <c r="B64" s="287"/>
      <c r="C64" s="287"/>
      <c r="D64" s="287"/>
      <c r="E64" s="287"/>
      <c r="F64" s="287"/>
      <c r="G64" s="287"/>
      <c r="H64" s="287"/>
      <c r="I64" s="287"/>
      <c r="J64" s="292"/>
    </row>
    <row r="65" spans="1:10" ht="12.75" customHeight="1">
      <c r="A65" s="291"/>
      <c r="B65" s="287"/>
      <c r="C65" s="287"/>
      <c r="D65" s="287"/>
      <c r="E65" s="287"/>
      <c r="F65" s="287"/>
      <c r="G65" s="287"/>
      <c r="H65" s="287"/>
      <c r="I65" s="287"/>
      <c r="J65" s="292"/>
    </row>
    <row r="66" spans="1:10" ht="12.75" customHeight="1" thickBot="1">
      <c r="A66" s="293"/>
      <c r="B66" s="294"/>
      <c r="C66" s="294"/>
      <c r="D66" s="294"/>
      <c r="E66" s="294"/>
      <c r="F66" s="294"/>
      <c r="G66" s="294"/>
      <c r="H66" s="294"/>
      <c r="I66" s="294"/>
      <c r="J66" s="295"/>
    </row>
    <row r="67" spans="1:10" ht="12.75" customHeight="1">
      <c r="A67" s="65" t="s">
        <v>72</v>
      </c>
    </row>
    <row r="68" spans="1:10" ht="12.75" customHeight="1"/>
    <row r="69" spans="1:10" ht="12.75" customHeight="1"/>
    <row r="70" spans="1:10" ht="12.75" customHeight="1"/>
    <row r="71" spans="1:10" ht="12.75" customHeight="1">
      <c r="A71" s="495" t="s">
        <v>730</v>
      </c>
    </row>
    <row r="72" spans="1:10" ht="12.75" customHeight="1"/>
    <row r="73" spans="1:10" ht="12.75" customHeight="1"/>
    <row r="74" spans="1:10" ht="12.75" customHeight="1"/>
    <row r="75" spans="1:10" ht="12.75" customHeight="1"/>
    <row r="76" spans="1:10" ht="12.75" customHeight="1">
      <c r="J76" s="66" t="s">
        <v>73</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7" t="s">
        <v>720</v>
      </c>
      <c r="M1" s="26" t="str">
        <f>Naslovnica!A20</f>
        <v>Rujan 2012.</v>
      </c>
    </row>
    <row r="2" spans="1:14" ht="12.75" customHeight="1">
      <c r="A2" s="68" t="s">
        <v>74</v>
      </c>
      <c r="M2" s="31" t="str">
        <f>Naslovnica!A24</f>
        <v>September 2012</v>
      </c>
    </row>
    <row r="3" spans="1:14" ht="12.75" customHeight="1"/>
    <row r="4" spans="1:14" ht="12.75" customHeight="1">
      <c r="J4" s="666" t="s">
        <v>90</v>
      </c>
      <c r="K4" s="666"/>
      <c r="L4" s="666"/>
      <c r="M4" s="666"/>
    </row>
    <row r="5" spans="1:14" ht="24.75" customHeight="1">
      <c r="A5" s="69"/>
      <c r="B5" s="69"/>
      <c r="C5" s="673" t="s">
        <v>75</v>
      </c>
      <c r="D5" s="673"/>
      <c r="E5" s="673"/>
      <c r="F5" s="667" t="s">
        <v>76</v>
      </c>
      <c r="G5" s="667" t="s">
        <v>77</v>
      </c>
      <c r="H5" s="673" t="s">
        <v>78</v>
      </c>
      <c r="I5" s="673"/>
      <c r="J5" s="673"/>
      <c r="K5" s="667" t="s">
        <v>79</v>
      </c>
      <c r="L5" s="667" t="s">
        <v>80</v>
      </c>
      <c r="M5" s="667" t="s">
        <v>81</v>
      </c>
    </row>
    <row r="6" spans="1:14" ht="81" customHeight="1">
      <c r="A6" s="667" t="s">
        <v>82</v>
      </c>
      <c r="B6" s="667"/>
      <c r="C6" s="70" t="s">
        <v>844</v>
      </c>
      <c r="D6" s="70" t="s">
        <v>83</v>
      </c>
      <c r="E6" s="70" t="s">
        <v>81</v>
      </c>
      <c r="F6" s="667"/>
      <c r="G6" s="667"/>
      <c r="H6" s="70" t="s">
        <v>84</v>
      </c>
      <c r="I6" s="70" t="s">
        <v>85</v>
      </c>
      <c r="J6" s="70" t="s">
        <v>81</v>
      </c>
      <c r="K6" s="667"/>
      <c r="L6" s="667"/>
      <c r="M6" s="667"/>
    </row>
    <row r="7" spans="1:14" ht="19.5" customHeight="1">
      <c r="A7" s="71" t="str">
        <f>Naslovnica!A20</f>
        <v>Rujan 2012.</v>
      </c>
      <c r="B7" s="73" t="str">
        <f>Naslovnica!A24</f>
        <v>September 2012</v>
      </c>
      <c r="C7" s="74">
        <v>402015.99138999998</v>
      </c>
      <c r="D7" s="74">
        <v>3685.9854399999999</v>
      </c>
      <c r="E7" s="74">
        <v>405701.97683</v>
      </c>
      <c r="F7" s="74">
        <v>8016.9082500000004</v>
      </c>
      <c r="G7" s="74">
        <v>53543.976560000003</v>
      </c>
      <c r="H7" s="74">
        <v>2529.23477</v>
      </c>
      <c r="I7" s="74">
        <v>988.62151000000006</v>
      </c>
      <c r="J7" s="74">
        <v>3517.8562800000004</v>
      </c>
      <c r="K7" s="76">
        <v>0</v>
      </c>
      <c r="L7" s="74">
        <v>513.00924999999995</v>
      </c>
      <c r="M7" s="74">
        <v>471293.72716999997</v>
      </c>
      <c r="N7" s="501"/>
    </row>
    <row r="8" spans="1:14" ht="19.5" customHeight="1">
      <c r="A8" s="72" t="str">
        <f>'4 Tablica 2 - Graf 2'!F5</f>
        <v>Kolovoz 2012.</v>
      </c>
      <c r="B8" s="122" t="str">
        <f>'4 Tablica 2 - Graf 2'!F6</f>
        <v>August 2012</v>
      </c>
      <c r="C8" s="74">
        <v>417357.76906000008</v>
      </c>
      <c r="D8" s="74">
        <v>3493.81943</v>
      </c>
      <c r="E8" s="74">
        <v>420851.58849000005</v>
      </c>
      <c r="F8" s="74">
        <v>8913.2632599999997</v>
      </c>
      <c r="G8" s="74">
        <v>43980.716569999997</v>
      </c>
      <c r="H8" s="74">
        <v>17180.965580000004</v>
      </c>
      <c r="I8" s="74">
        <v>515.09</v>
      </c>
      <c r="J8" s="74">
        <v>17696.05558</v>
      </c>
      <c r="K8" s="76">
        <v>0</v>
      </c>
      <c r="L8" s="74">
        <v>1010.87771</v>
      </c>
      <c r="M8" s="74">
        <v>492452.50161000004</v>
      </c>
      <c r="N8" s="558"/>
    </row>
    <row r="9" spans="1:14" ht="17.25" customHeight="1">
      <c r="A9" s="670" t="s">
        <v>86</v>
      </c>
      <c r="B9" s="670"/>
      <c r="C9" s="75">
        <v>-3.675929575853789E-2</v>
      </c>
      <c r="D9" s="75">
        <v>5.5001700531501115E-2</v>
      </c>
      <c r="E9" s="75">
        <v>-3.5997515690403596E-2</v>
      </c>
      <c r="F9" s="75">
        <v>-0.10056417990283834</v>
      </c>
      <c r="G9" s="75">
        <v>0.2174421140860463</v>
      </c>
      <c r="H9" s="75">
        <v>-0.8527885549724733</v>
      </c>
      <c r="I9" s="75">
        <v>0.91931800267914343</v>
      </c>
      <c r="J9" s="75">
        <v>-0.80120675683366049</v>
      </c>
      <c r="K9" s="77" t="s">
        <v>836</v>
      </c>
      <c r="L9" s="75">
        <v>-0.49251106743663386</v>
      </c>
      <c r="M9" s="75">
        <v>-4.2966122358653082E-2</v>
      </c>
    </row>
    <row r="10" spans="1:14" ht="39" customHeight="1">
      <c r="A10" s="670" t="s">
        <v>87</v>
      </c>
      <c r="B10" s="670"/>
      <c r="C10" s="74">
        <v>387629.50822000002</v>
      </c>
      <c r="D10" s="74">
        <v>3962.4976900000001</v>
      </c>
      <c r="E10" s="74">
        <v>391592.00591000001</v>
      </c>
      <c r="F10" s="74">
        <v>10038.89148</v>
      </c>
      <c r="G10" s="74">
        <v>43332.455679999999</v>
      </c>
      <c r="H10" s="74">
        <v>3655.4539699999996</v>
      </c>
      <c r="I10" s="74">
        <v>250.77170999999998</v>
      </c>
      <c r="J10" s="74">
        <v>3906.2256799999996</v>
      </c>
      <c r="K10" s="76">
        <v>0</v>
      </c>
      <c r="L10" s="74">
        <v>404.36894999999998</v>
      </c>
      <c r="M10" s="74">
        <v>449273.94770000002</v>
      </c>
    </row>
    <row r="11" spans="1:14" ht="29.25" customHeight="1">
      <c r="A11" s="670" t="s">
        <v>88</v>
      </c>
      <c r="B11" s="670"/>
      <c r="C11" s="75">
        <v>3.7114004132613357E-2</v>
      </c>
      <c r="D11" s="75">
        <v>-6.9782311974041861E-2</v>
      </c>
      <c r="E11" s="75">
        <v>3.6032326265727964E-2</v>
      </c>
      <c r="F11" s="75">
        <v>-0.20141499029333065</v>
      </c>
      <c r="G11" s="75">
        <v>0.23565525469891865</v>
      </c>
      <c r="H11" s="75">
        <v>-0.30809284133866405</v>
      </c>
      <c r="I11" s="75">
        <v>2.9423167389973939</v>
      </c>
      <c r="J11" s="75">
        <v>-9.9423185400798239E-2</v>
      </c>
      <c r="K11" s="76" t="s">
        <v>836</v>
      </c>
      <c r="L11" s="75">
        <v>0.26866627618168992</v>
      </c>
      <c r="M11" s="75">
        <v>4.9011921529675533E-2</v>
      </c>
    </row>
    <row r="12" spans="1:14" ht="34.5" customHeight="1">
      <c r="A12" s="665" t="s">
        <v>89</v>
      </c>
      <c r="B12" s="665"/>
      <c r="C12" s="79">
        <v>3602011.9101199997</v>
      </c>
      <c r="D12" s="79">
        <v>37627.005729999997</v>
      </c>
      <c r="E12" s="79">
        <v>3639638.9158500005</v>
      </c>
      <c r="F12" s="79">
        <v>91198.851490000015</v>
      </c>
      <c r="G12" s="79">
        <v>503464.07831000001</v>
      </c>
      <c r="H12" s="79">
        <v>139389.86096000002</v>
      </c>
      <c r="I12" s="79">
        <v>5724.04547</v>
      </c>
      <c r="J12" s="79">
        <v>145113.90643</v>
      </c>
      <c r="K12" s="80">
        <v>0</v>
      </c>
      <c r="L12" s="79">
        <v>5976.2828300000001</v>
      </c>
      <c r="M12" s="79">
        <v>4385392.0349100009</v>
      </c>
    </row>
    <row r="13" spans="1:14" ht="12.75" customHeight="1">
      <c r="A13" s="674" t="s">
        <v>91</v>
      </c>
      <c r="B13" s="674"/>
      <c r="C13" s="674"/>
    </row>
    <row r="14" spans="1:14" ht="12.75" customHeight="1">
      <c r="A14" s="672" t="s">
        <v>92</v>
      </c>
      <c r="B14" s="672"/>
      <c r="C14" s="672"/>
    </row>
    <row r="15" spans="1:14" ht="12.75" customHeight="1"/>
    <row r="16" spans="1:14" ht="12.75" customHeight="1">
      <c r="A16" s="67" t="s">
        <v>721</v>
      </c>
      <c r="M16" s="26" t="str">
        <f>Naslovnica!A20</f>
        <v>Rujan 2012.</v>
      </c>
    </row>
    <row r="17" spans="1:14" ht="12.75" customHeight="1">
      <c r="A17" s="81" t="s">
        <v>17</v>
      </c>
      <c r="M17" s="31" t="str">
        <f>Naslovnica!A24</f>
        <v>September 2012</v>
      </c>
    </row>
    <row r="18" spans="1:14" ht="12.75" customHeight="1"/>
    <row r="19" spans="1:14" ht="12.75" customHeight="1">
      <c r="J19" s="666" t="s">
        <v>90</v>
      </c>
      <c r="K19" s="666"/>
      <c r="L19" s="666"/>
      <c r="M19" s="666"/>
    </row>
    <row r="20" spans="1:14" ht="21" customHeight="1">
      <c r="A20" s="667" t="s">
        <v>93</v>
      </c>
      <c r="B20" s="669"/>
      <c r="C20" s="673" t="s">
        <v>94</v>
      </c>
      <c r="D20" s="673"/>
      <c r="E20" s="673"/>
      <c r="F20" s="673" t="s">
        <v>95</v>
      </c>
      <c r="G20" s="673"/>
      <c r="H20" s="673"/>
      <c r="I20" s="667" t="s">
        <v>96</v>
      </c>
      <c r="J20" s="667" t="s">
        <v>97</v>
      </c>
      <c r="K20" s="667" t="s">
        <v>98</v>
      </c>
      <c r="L20" s="668" t="s">
        <v>99</v>
      </c>
      <c r="M20" s="667" t="s">
        <v>81</v>
      </c>
    </row>
    <row r="21" spans="1:14" ht="123.75" customHeight="1">
      <c r="A21" s="669"/>
      <c r="B21" s="669"/>
      <c r="C21" s="70" t="s">
        <v>100</v>
      </c>
      <c r="D21" s="70" t="s">
        <v>101</v>
      </c>
      <c r="E21" s="70" t="s">
        <v>81</v>
      </c>
      <c r="F21" s="70" t="s">
        <v>102</v>
      </c>
      <c r="G21" s="70" t="s">
        <v>84</v>
      </c>
      <c r="H21" s="70" t="s">
        <v>81</v>
      </c>
      <c r="I21" s="669"/>
      <c r="J21" s="669"/>
      <c r="K21" s="667"/>
      <c r="L21" s="669"/>
      <c r="M21" s="669"/>
    </row>
    <row r="22" spans="1:14" ht="18.75" customHeight="1">
      <c r="A22" s="82" t="str">
        <f>Naslovnica!A20</f>
        <v>Rujan 2012.</v>
      </c>
      <c r="B22" s="73" t="str">
        <f>Naslovnica!A24</f>
        <v>September 2012</v>
      </c>
      <c r="C22" s="83">
        <v>2809.2302200000004</v>
      </c>
      <c r="D22" s="535">
        <v>7.2329999999999992E-2</v>
      </c>
      <c r="E22" s="83">
        <v>2809.3025500000003</v>
      </c>
      <c r="F22" s="83">
        <v>404354.83622000006</v>
      </c>
      <c r="G22" s="83">
        <v>1549.4718799999998</v>
      </c>
      <c r="H22" s="83">
        <v>405904.30810000008</v>
      </c>
      <c r="I22" s="83">
        <v>50872.428939999998</v>
      </c>
      <c r="J22" s="83">
        <v>1100.0592900000001</v>
      </c>
      <c r="K22" s="83">
        <v>513.00924999999995</v>
      </c>
      <c r="L22" s="83">
        <v>878.51045999999997</v>
      </c>
      <c r="M22" s="83">
        <v>462077.61859000014</v>
      </c>
      <c r="N22" s="501"/>
    </row>
    <row r="23" spans="1:14" ht="18.75" customHeight="1">
      <c r="A23" s="72" t="str">
        <f>'4 Tablica 2 - Graf 2'!F5</f>
        <v>Kolovoz 2012.</v>
      </c>
      <c r="B23" s="122" t="str">
        <f>'4 Tablica 2 - Graf 2'!F6</f>
        <v>August 2012</v>
      </c>
      <c r="C23" s="83">
        <v>2891.7204400000001</v>
      </c>
      <c r="D23" s="535">
        <v>8.7620000000000003E-2</v>
      </c>
      <c r="E23" s="83">
        <v>2891.8080599999998</v>
      </c>
      <c r="F23" s="83">
        <v>415669.08872</v>
      </c>
      <c r="G23" s="83">
        <v>1679.3184799999999</v>
      </c>
      <c r="H23" s="83">
        <v>417348.40720000002</v>
      </c>
      <c r="I23" s="83">
        <v>56000.139739999999</v>
      </c>
      <c r="J23" s="83">
        <v>15918.701650000001</v>
      </c>
      <c r="K23" s="83">
        <v>1010.87771</v>
      </c>
      <c r="L23" s="83">
        <v>1260.8351200000002</v>
      </c>
      <c r="M23" s="83">
        <v>494430.76948000002</v>
      </c>
      <c r="N23" s="558"/>
    </row>
    <row r="24" spans="1:14" ht="18.75" customHeight="1">
      <c r="A24" s="670" t="s">
        <v>103</v>
      </c>
      <c r="B24" s="671"/>
      <c r="C24" s="75">
        <v>-2.8526346758471464E-2</v>
      </c>
      <c r="D24" s="75">
        <v>-0.1745035380050218</v>
      </c>
      <c r="E24" s="75">
        <v>-2.8530769777299642E-2</v>
      </c>
      <c r="F24" s="75">
        <v>-2.7219374273994592E-2</v>
      </c>
      <c r="G24" s="75">
        <v>-7.7321009413294908E-2</v>
      </c>
      <c r="H24" s="75">
        <v>-2.7420972268179137E-2</v>
      </c>
      <c r="I24" s="75">
        <v>-9.1566035795752829E-2</v>
      </c>
      <c r="J24" s="75">
        <v>-0.93089516254612392</v>
      </c>
      <c r="K24" s="75">
        <v>-0.49251106743663386</v>
      </c>
      <c r="L24" s="75">
        <v>-0.30323129006749128</v>
      </c>
      <c r="M24" s="75">
        <v>-6.5435148633702853E-2</v>
      </c>
    </row>
    <row r="25" spans="1:14" ht="36.75" customHeight="1">
      <c r="A25" s="670" t="s">
        <v>104</v>
      </c>
      <c r="B25" s="671"/>
      <c r="C25" s="83">
        <v>2819.4021200000002</v>
      </c>
      <c r="D25" s="535">
        <v>3.2060000000000005E-2</v>
      </c>
      <c r="E25" s="83">
        <v>2819.4341800000002</v>
      </c>
      <c r="F25" s="83">
        <v>404720.48948000005</v>
      </c>
      <c r="G25" s="83">
        <v>1283.46317</v>
      </c>
      <c r="H25" s="83">
        <v>406003.95265000005</v>
      </c>
      <c r="I25" s="83">
        <v>37540.163070000002</v>
      </c>
      <c r="J25" s="83">
        <v>1876.1261200000001</v>
      </c>
      <c r="K25" s="83">
        <v>404.36894999999998</v>
      </c>
      <c r="L25" s="83">
        <v>479.21953999999999</v>
      </c>
      <c r="M25" s="83">
        <v>449123.26451000001</v>
      </c>
    </row>
    <row r="26" spans="1:14" ht="28.5" customHeight="1">
      <c r="A26" s="670" t="s">
        <v>88</v>
      </c>
      <c r="B26" s="671"/>
      <c r="C26" s="75">
        <v>-3.6078216469525187E-3</v>
      </c>
      <c r="D26" s="75">
        <v>1.2560823456019956</v>
      </c>
      <c r="E26" s="75">
        <v>-3.5934976144752061E-3</v>
      </c>
      <c r="F26" s="75">
        <v>-9.0347108561218822E-4</v>
      </c>
      <c r="G26" s="75">
        <v>0.20725854564256788</v>
      </c>
      <c r="H26" s="75">
        <v>-2.4542753672614556E-4</v>
      </c>
      <c r="I26" s="75">
        <v>0.35514672232882216</v>
      </c>
      <c r="J26" s="75">
        <v>-0.41365386992213504</v>
      </c>
      <c r="K26" s="75">
        <v>0.26866627618168992</v>
      </c>
      <c r="L26" s="75">
        <v>0.83321084945743229</v>
      </c>
      <c r="M26" s="75">
        <v>2.8843649625083491E-2</v>
      </c>
    </row>
    <row r="27" spans="1:14" ht="30.75" customHeight="1">
      <c r="A27" s="665" t="s">
        <v>89</v>
      </c>
      <c r="B27" s="665"/>
      <c r="C27" s="84">
        <v>25555.40725</v>
      </c>
      <c r="D27" s="536">
        <v>1.66344</v>
      </c>
      <c r="E27" s="84">
        <v>25557.070689999997</v>
      </c>
      <c r="F27" s="84">
        <v>3678145.7714200001</v>
      </c>
      <c r="G27" s="84">
        <v>19546.331169999998</v>
      </c>
      <c r="H27" s="84">
        <v>3697692.1025899998</v>
      </c>
      <c r="I27" s="84">
        <v>536360.0237100001</v>
      </c>
      <c r="J27" s="84">
        <v>121115.62652000001</v>
      </c>
      <c r="K27" s="84">
        <v>5976.2828300000001</v>
      </c>
      <c r="L27" s="84">
        <v>7145.9674299999997</v>
      </c>
      <c r="M27" s="84">
        <v>4393847.0737700006</v>
      </c>
    </row>
    <row r="28" spans="1:14" ht="12.75" customHeight="1">
      <c r="A28" s="48" t="s">
        <v>106</v>
      </c>
    </row>
    <row r="29" spans="1:14" ht="12.75" customHeight="1"/>
    <row r="30" spans="1:14" ht="12.75" customHeight="1"/>
    <row r="31" spans="1:14" ht="12.75" customHeight="1"/>
    <row r="32" spans="1:14" ht="12.75" customHeight="1">
      <c r="A32" s="495" t="s">
        <v>730</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6" t="s">
        <v>105</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7" t="s">
        <v>722</v>
      </c>
      <c r="K1" s="26" t="str">
        <f>Naslovnica!A20</f>
        <v>Rujan 2012.</v>
      </c>
    </row>
    <row r="2" spans="1:13" ht="12.75" customHeight="1">
      <c r="A2" s="68" t="s">
        <v>107</v>
      </c>
      <c r="K2" s="31" t="str">
        <f>Naslovnica!A24</f>
        <v>September 2012</v>
      </c>
    </row>
    <row r="3" spans="1:13" ht="12.75" customHeight="1">
      <c r="D3" s="666" t="s">
        <v>90</v>
      </c>
      <c r="E3" s="666"/>
      <c r="F3" s="666"/>
    </row>
    <row r="4" spans="1:13" ht="69.75" customHeight="1">
      <c r="A4" s="667" t="s">
        <v>108</v>
      </c>
      <c r="B4" s="667"/>
      <c r="C4" s="70" t="s">
        <v>109</v>
      </c>
      <c r="D4" s="70" t="s">
        <v>110</v>
      </c>
      <c r="E4" s="70" t="s">
        <v>111</v>
      </c>
      <c r="F4" s="70" t="s">
        <v>112</v>
      </c>
    </row>
    <row r="5" spans="1:13" ht="17.25" customHeight="1">
      <c r="A5" s="78" t="str">
        <f>Naslovnica!A20</f>
        <v>Rujan 2012.</v>
      </c>
      <c r="B5" s="85" t="str">
        <f>Naslovnica!A24</f>
        <v>September 2012</v>
      </c>
      <c r="C5" s="86">
        <v>28560.550359998702</v>
      </c>
      <c r="D5" s="86">
        <v>471293.72716999997</v>
      </c>
      <c r="E5" s="86">
        <v>462077.61859000003</v>
      </c>
      <c r="F5" s="86">
        <v>37776.658939998655</v>
      </c>
      <c r="G5" s="501"/>
    </row>
    <row r="6" spans="1:13" ht="17.25" customHeight="1">
      <c r="A6" s="167" t="str">
        <f>'4 Tablica 2 - Graf 2'!F5</f>
        <v>Kolovoz 2012.</v>
      </c>
      <c r="B6" s="168" t="str">
        <f>'4 Tablica 2 - Graf 2'!F6</f>
        <v>August 2012</v>
      </c>
      <c r="C6" s="86">
        <v>30538.818229998709</v>
      </c>
      <c r="D6" s="86">
        <v>492452.50161000004</v>
      </c>
      <c r="E6" s="86">
        <v>494430.76948000002</v>
      </c>
      <c r="F6" s="86">
        <v>28560.550359998713</v>
      </c>
      <c r="G6" s="558"/>
      <c r="M6" s="501"/>
    </row>
    <row r="7" spans="1:13" ht="22.5" customHeight="1">
      <c r="A7" s="670" t="s">
        <v>103</v>
      </c>
      <c r="B7" s="670"/>
      <c r="C7" s="87">
        <v>-6.4778795796908956E-2</v>
      </c>
      <c r="D7" s="87">
        <v>-4.2966122358653082E-2</v>
      </c>
      <c r="E7" s="87">
        <v>-6.5435148633703089E-2</v>
      </c>
      <c r="F7" s="87">
        <v>0.32268665917964323</v>
      </c>
    </row>
    <row r="8" spans="1:13" ht="32.25" customHeight="1">
      <c r="A8" s="670" t="s">
        <v>87</v>
      </c>
      <c r="B8" s="670"/>
      <c r="C8" s="86">
        <v>32716.748899998605</v>
      </c>
      <c r="D8" s="86">
        <v>449273.94770000002</v>
      </c>
      <c r="E8" s="86">
        <v>449123.26451000007</v>
      </c>
      <c r="F8" s="86">
        <v>32867.432089998561</v>
      </c>
    </row>
    <row r="9" spans="1:13" ht="18" customHeight="1">
      <c r="A9" s="670" t="s">
        <v>88</v>
      </c>
      <c r="B9" s="670"/>
      <c r="C9" s="87">
        <v>-0.12703580519884969</v>
      </c>
      <c r="D9" s="87">
        <v>4.9011921529675533E-2</v>
      </c>
      <c r="E9" s="87">
        <v>2.8843649625083099E-2</v>
      </c>
      <c r="F9" s="87">
        <v>0.14936447838570124</v>
      </c>
    </row>
    <row r="10" spans="1:13" ht="21" customHeight="1">
      <c r="A10" s="665" t="s">
        <v>89</v>
      </c>
      <c r="B10" s="665"/>
      <c r="C10" s="88">
        <v>46231.697789998652</v>
      </c>
      <c r="D10" s="88">
        <v>4385392.0349100009</v>
      </c>
      <c r="E10" s="88">
        <v>4393847.0737700006</v>
      </c>
      <c r="F10" s="88">
        <v>37776.658929998986</v>
      </c>
    </row>
    <row r="11" spans="1:13" ht="12.75" customHeight="1"/>
    <row r="12" spans="1:13" ht="12.75" customHeight="1">
      <c r="A12" s="67" t="s">
        <v>723</v>
      </c>
      <c r="K12" s="26" t="str">
        <f>Naslovnica!A20</f>
        <v>Rujan 2012.</v>
      </c>
    </row>
    <row r="13" spans="1:13" ht="12.75" customHeight="1">
      <c r="A13" s="68" t="s">
        <v>847</v>
      </c>
      <c r="K13" s="31" t="str">
        <f>Naslovnica!A24</f>
        <v>September 2012</v>
      </c>
    </row>
    <row r="14" spans="1:13" ht="12.75" customHeight="1">
      <c r="I14" s="666" t="s">
        <v>90</v>
      </c>
      <c r="J14" s="666"/>
      <c r="K14" s="666"/>
    </row>
    <row r="15" spans="1:13" ht="21" customHeight="1">
      <c r="A15" s="667" t="s">
        <v>113</v>
      </c>
      <c r="B15" s="677"/>
      <c r="C15" s="667" t="s">
        <v>114</v>
      </c>
      <c r="D15" s="673" t="s">
        <v>121</v>
      </c>
      <c r="E15" s="673"/>
      <c r="F15" s="673"/>
      <c r="G15" s="673"/>
      <c r="H15" s="673" t="s">
        <v>122</v>
      </c>
      <c r="I15" s="673"/>
      <c r="J15" s="673"/>
      <c r="K15" s="69"/>
    </row>
    <row r="16" spans="1:13" ht="126.75" customHeight="1">
      <c r="A16" s="667"/>
      <c r="B16" s="677"/>
      <c r="C16" s="667"/>
      <c r="D16" s="70" t="s">
        <v>115</v>
      </c>
      <c r="E16" s="70" t="s">
        <v>116</v>
      </c>
      <c r="F16" s="70" t="s">
        <v>117</v>
      </c>
      <c r="G16" s="70" t="s">
        <v>81</v>
      </c>
      <c r="H16" s="70" t="s">
        <v>118</v>
      </c>
      <c r="I16" s="70" t="s">
        <v>119</v>
      </c>
      <c r="J16" s="70" t="s">
        <v>81</v>
      </c>
      <c r="K16" s="70" t="s">
        <v>120</v>
      </c>
    </row>
    <row r="17" spans="1:13" ht="16.5" customHeight="1">
      <c r="A17" s="78" t="str">
        <f>Naslovnica!A20</f>
        <v>Rujan 2012.</v>
      </c>
      <c r="B17" s="85" t="str">
        <f>Naslovnica!A24</f>
        <v>September 2012</v>
      </c>
      <c r="C17" s="86">
        <v>216853.18840000022</v>
      </c>
      <c r="D17" s="86">
        <v>49451.629850000005</v>
      </c>
      <c r="E17" s="86">
        <v>1420.79909</v>
      </c>
      <c r="F17" s="86">
        <v>246.04398999999998</v>
      </c>
      <c r="G17" s="86">
        <v>51118.472930000004</v>
      </c>
      <c r="H17" s="86">
        <v>53297.932569999997</v>
      </c>
      <c r="I17" s="86">
        <v>246.04398999999998</v>
      </c>
      <c r="J17" s="86">
        <v>53543.976559999996</v>
      </c>
      <c r="K17" s="86">
        <v>214427.68477000023</v>
      </c>
      <c r="L17" s="501"/>
      <c r="M17" s="501"/>
    </row>
    <row r="18" spans="1:13" ht="16.5" customHeight="1">
      <c r="A18" s="167" t="str">
        <f>'4 Tablica 2 - Graf 2'!F5</f>
        <v>Kolovoz 2012.</v>
      </c>
      <c r="B18" s="168" t="str">
        <f>'4 Tablica 2 - Graf 2'!F6</f>
        <v>August 2012</v>
      </c>
      <c r="C18" s="86">
        <v>204657.4228000002</v>
      </c>
      <c r="D18" s="86">
        <v>54415.495499999997</v>
      </c>
      <c r="E18" s="86">
        <v>1584.6442400000001</v>
      </c>
      <c r="F18" s="86">
        <v>176.34242999999998</v>
      </c>
      <c r="G18" s="86">
        <v>56176.482169999996</v>
      </c>
      <c r="H18" s="86">
        <v>43804.37414</v>
      </c>
      <c r="I18" s="86">
        <v>176.34242999999998</v>
      </c>
      <c r="J18" s="86">
        <v>43980.716569999997</v>
      </c>
      <c r="K18" s="86">
        <v>216853.18840000022</v>
      </c>
      <c r="L18" s="558"/>
    </row>
    <row r="19" spans="1:13" ht="18.75" customHeight="1">
      <c r="A19" s="670" t="s">
        <v>103</v>
      </c>
      <c r="B19" s="670"/>
      <c r="C19" s="89">
        <v>5.9591122731562127E-2</v>
      </c>
      <c r="D19" s="89">
        <v>-9.122154644351245E-2</v>
      </c>
      <c r="E19" s="89">
        <v>-0.10339554195457783</v>
      </c>
      <c r="F19" s="89">
        <v>0.39526255819430417</v>
      </c>
      <c r="G19" s="89">
        <v>-9.0037842253873415E-2</v>
      </c>
      <c r="H19" s="89">
        <v>0.21672626572995474</v>
      </c>
      <c r="I19" s="89">
        <v>0.39526255819430417</v>
      </c>
      <c r="J19" s="89">
        <v>0.21744211408604613</v>
      </c>
      <c r="K19" s="89">
        <v>-1.1185003309824471E-2</v>
      </c>
    </row>
    <row r="20" spans="1:13" ht="27.75" customHeight="1">
      <c r="A20" s="670" t="s">
        <v>87</v>
      </c>
      <c r="B20" s="670"/>
      <c r="C20" s="86">
        <v>182053.1232400001</v>
      </c>
      <c r="D20" s="86">
        <v>35847.166640000003</v>
      </c>
      <c r="E20" s="86">
        <v>1692.9964299999999</v>
      </c>
      <c r="F20" s="86">
        <v>162.07316</v>
      </c>
      <c r="G20" s="86">
        <v>37702.236230000002</v>
      </c>
      <c r="H20" s="86">
        <v>43170.382520000006</v>
      </c>
      <c r="I20" s="86">
        <v>162.07316</v>
      </c>
      <c r="J20" s="86">
        <v>43332.455680000006</v>
      </c>
      <c r="K20" s="86">
        <v>176422.9037900001</v>
      </c>
    </row>
    <row r="21" spans="1:13" ht="20.25" customHeight="1">
      <c r="A21" s="670" t="s">
        <v>128</v>
      </c>
      <c r="B21" s="670"/>
      <c r="C21" s="89">
        <v>0.19115335425541308</v>
      </c>
      <c r="D21" s="89">
        <v>0.37951292905865214</v>
      </c>
      <c r="E21" s="89">
        <v>-0.16077844889489812</v>
      </c>
      <c r="F21" s="89">
        <v>0.51810447824920536</v>
      </c>
      <c r="G21" s="89">
        <v>0.35584723988665118</v>
      </c>
      <c r="H21" s="89">
        <v>0.23459486478508945</v>
      </c>
      <c r="I21" s="89">
        <v>0.51810447824920536</v>
      </c>
      <c r="J21" s="89">
        <v>0.23565525469891827</v>
      </c>
      <c r="K21" s="89">
        <v>0.21541863422244778</v>
      </c>
    </row>
    <row r="22" spans="1:13" ht="24" customHeight="1">
      <c r="A22" s="665" t="s">
        <v>123</v>
      </c>
      <c r="B22" s="665"/>
      <c r="C22" s="88">
        <v>179865.43682000009</v>
      </c>
      <c r="D22" s="88">
        <v>526129.18579000013</v>
      </c>
      <c r="E22" s="88">
        <v>10230.83792</v>
      </c>
      <c r="F22" s="88">
        <v>1666.3025500000001</v>
      </c>
      <c r="G22" s="88">
        <v>538026.32626000012</v>
      </c>
      <c r="H22" s="88">
        <v>501797.77575999993</v>
      </c>
      <c r="I22" s="88">
        <v>1666.3025500000001</v>
      </c>
      <c r="J22" s="88">
        <v>503464.07830999995</v>
      </c>
      <c r="K22" s="88">
        <v>214427.68477000023</v>
      </c>
    </row>
    <row r="23" spans="1:13" ht="35.25" customHeight="1">
      <c r="A23" s="675" t="s">
        <v>124</v>
      </c>
      <c r="B23" s="675"/>
      <c r="C23" s="675"/>
      <c r="D23" s="675"/>
      <c r="E23" s="675"/>
      <c r="F23" s="675"/>
      <c r="G23" s="675"/>
      <c r="H23" s="675"/>
      <c r="I23" s="675"/>
      <c r="J23" s="675"/>
      <c r="K23" s="675"/>
    </row>
    <row r="24" spans="1:13" ht="42.75" customHeight="1">
      <c r="A24" s="676" t="s">
        <v>125</v>
      </c>
      <c r="B24" s="676"/>
      <c r="C24" s="676"/>
      <c r="D24" s="676"/>
      <c r="E24" s="676"/>
      <c r="F24" s="676"/>
      <c r="G24" s="676"/>
      <c r="H24" s="676"/>
      <c r="I24" s="676"/>
      <c r="J24" s="676"/>
      <c r="K24" s="676"/>
    </row>
    <row r="25" spans="1:13" ht="12.75" customHeight="1">
      <c r="B25" s="91"/>
      <c r="C25" s="92"/>
      <c r="D25" s="92"/>
      <c r="E25" s="92"/>
      <c r="F25" s="93"/>
      <c r="G25" s="93"/>
      <c r="H25" s="93"/>
      <c r="I25" s="93"/>
      <c r="J25" s="94"/>
    </row>
    <row r="26" spans="1:13" ht="12.75" customHeight="1">
      <c r="A26" s="90" t="s">
        <v>126</v>
      </c>
    </row>
    <row r="27" spans="1:13" ht="12.75" customHeight="1"/>
    <row r="28" spans="1:13" ht="12.75" customHeight="1">
      <c r="A28" s="495" t="s">
        <v>730</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49" t="s">
        <v>127</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7" t="s">
        <v>724</v>
      </c>
      <c r="H1" s="26" t="str">
        <f>Naslovnica!A20</f>
        <v>Rujan 2012.</v>
      </c>
    </row>
    <row r="2" spans="1:9" ht="12.75" customHeight="1">
      <c r="A2" s="68" t="s">
        <v>129</v>
      </c>
      <c r="H2" s="31" t="str">
        <f>Naslovnica!A24</f>
        <v>September 2012</v>
      </c>
    </row>
    <row r="3" spans="1:9" ht="12.75" customHeight="1"/>
    <row r="4" spans="1:9" ht="12.75" customHeight="1">
      <c r="F4" s="666" t="s">
        <v>90</v>
      </c>
      <c r="G4" s="666"/>
      <c r="H4" s="666"/>
    </row>
    <row r="5" spans="1:9" ht="21" customHeight="1">
      <c r="A5" s="95"/>
      <c r="B5" s="673" t="s">
        <v>130</v>
      </c>
      <c r="C5" s="673"/>
      <c r="D5" s="673"/>
      <c r="E5" s="673"/>
      <c r="F5" s="673"/>
      <c r="G5" s="673"/>
      <c r="H5" s="53"/>
    </row>
    <row r="6" spans="1:9" ht="33.75" customHeight="1">
      <c r="A6" s="96" t="s">
        <v>131</v>
      </c>
      <c r="B6" s="95" t="str">
        <f>Naslovnica!A20</f>
        <v>Rujan 2012.</v>
      </c>
      <c r="C6" s="126" t="str">
        <f>'4 Tablica 2 - Graf 2'!F5</f>
        <v>Kolovoz 2012.</v>
      </c>
      <c r="D6" s="95" t="s">
        <v>132</v>
      </c>
      <c r="E6" s="95" t="s">
        <v>133</v>
      </c>
      <c r="F6" s="95" t="s">
        <v>134</v>
      </c>
      <c r="G6" s="95" t="s">
        <v>135</v>
      </c>
      <c r="H6" s="95" t="s">
        <v>136</v>
      </c>
    </row>
    <row r="7" spans="1:9" ht="33.75" customHeight="1">
      <c r="A7" s="97" t="s">
        <v>137</v>
      </c>
      <c r="B7" s="97" t="str">
        <f>Naslovnica!A24</f>
        <v>September 2012</v>
      </c>
      <c r="C7" s="127" t="str">
        <f>'4 Tablica 2 - Graf 2'!F6</f>
        <v>August 2012</v>
      </c>
      <c r="D7" s="97" t="s">
        <v>138</v>
      </c>
      <c r="E7" s="98" t="s">
        <v>139</v>
      </c>
      <c r="F7" s="98" t="s">
        <v>140</v>
      </c>
      <c r="G7" s="98" t="s">
        <v>141</v>
      </c>
      <c r="H7" s="98" t="s">
        <v>142</v>
      </c>
    </row>
    <row r="8" spans="1:9">
      <c r="A8" s="99" t="s">
        <v>143</v>
      </c>
      <c r="B8" s="100">
        <v>155466.78881999999</v>
      </c>
      <c r="C8" s="100">
        <v>158645.86313999997</v>
      </c>
      <c r="D8" s="89">
        <v>-2.0038810070922255E-2</v>
      </c>
      <c r="E8" s="100">
        <v>154564.33875999998</v>
      </c>
      <c r="F8" s="89">
        <v>5.838669302634443E-3</v>
      </c>
      <c r="G8" s="100">
        <v>1416033.7748999998</v>
      </c>
      <c r="H8" s="100">
        <v>15846363.558749998</v>
      </c>
      <c r="I8" s="558"/>
    </row>
    <row r="9" spans="1:9">
      <c r="A9" s="99" t="s">
        <v>144</v>
      </c>
      <c r="B9" s="100">
        <v>54955.158520000005</v>
      </c>
      <c r="C9" s="100">
        <v>57181.406060000001</v>
      </c>
      <c r="D9" s="89">
        <v>-3.8933067467141549E-2</v>
      </c>
      <c r="E9" s="100">
        <v>54900.621420000003</v>
      </c>
      <c r="F9" s="89">
        <v>9.933785554590061E-4</v>
      </c>
      <c r="G9" s="100">
        <v>498123.04162999993</v>
      </c>
      <c r="H9" s="100">
        <v>4814503.8023900008</v>
      </c>
      <c r="I9" s="501"/>
    </row>
    <row r="10" spans="1:9">
      <c r="A10" s="99" t="s">
        <v>145</v>
      </c>
      <c r="B10" s="100">
        <v>71906.901400000002</v>
      </c>
      <c r="C10" s="100">
        <v>73991.469030000007</v>
      </c>
      <c r="D10" s="89">
        <v>-2.8173080725763296E-2</v>
      </c>
      <c r="E10" s="100">
        <v>72284.575959999987</v>
      </c>
      <c r="F10" s="89">
        <v>-5.2248291559319395E-3</v>
      </c>
      <c r="G10" s="100">
        <v>650881.79910000006</v>
      </c>
      <c r="H10" s="100">
        <v>6904350.8490699986</v>
      </c>
    </row>
    <row r="11" spans="1:9">
      <c r="A11" s="99" t="s">
        <v>146</v>
      </c>
      <c r="B11" s="100">
        <v>122025.98748000001</v>
      </c>
      <c r="C11" s="100">
        <v>125850.35049</v>
      </c>
      <c r="D11" s="89">
        <v>-3.038817925504203E-2</v>
      </c>
      <c r="E11" s="100">
        <v>122970.95334000001</v>
      </c>
      <c r="F11" s="89">
        <v>-7.6844639675784148E-3</v>
      </c>
      <c r="G11" s="100">
        <v>1113107.15579</v>
      </c>
      <c r="H11" s="100">
        <v>12168208.416229999</v>
      </c>
    </row>
    <row r="12" spans="1:9" ht="22.5" customHeight="1">
      <c r="A12" s="101" t="s">
        <v>147</v>
      </c>
      <c r="B12" s="102">
        <v>404354.83622</v>
      </c>
      <c r="C12" s="102">
        <v>415669.08872</v>
      </c>
      <c r="D12" s="103">
        <v>-2.7219374273994734E-2</v>
      </c>
      <c r="E12" s="102">
        <v>404720.48947999999</v>
      </c>
      <c r="F12" s="103">
        <v>-9.0347108561218844E-4</v>
      </c>
      <c r="G12" s="102">
        <v>3678145.7714200001</v>
      </c>
      <c r="H12" s="102">
        <v>39733426.626439996</v>
      </c>
    </row>
    <row r="13" spans="1:9" ht="21.75" customHeight="1">
      <c r="A13" s="681" t="s">
        <v>148</v>
      </c>
      <c r="B13" s="681"/>
      <c r="C13" s="681"/>
      <c r="D13" s="681"/>
      <c r="E13" s="681"/>
      <c r="F13" s="681"/>
      <c r="G13" s="681"/>
      <c r="H13" s="681"/>
    </row>
    <row r="14" spans="1:9" ht="21" customHeight="1">
      <c r="A14" s="682" t="s">
        <v>149</v>
      </c>
      <c r="B14" s="682"/>
      <c r="C14" s="682"/>
      <c r="D14" s="682"/>
      <c r="E14" s="682"/>
      <c r="F14" s="682"/>
      <c r="G14" s="682"/>
      <c r="H14" s="682"/>
    </row>
    <row r="15" spans="1:9" ht="12.75" customHeight="1"/>
    <row r="16" spans="1:9" ht="12.75" customHeight="1"/>
    <row r="17" spans="1:9" ht="12.75" customHeight="1">
      <c r="A17" s="67" t="s">
        <v>725</v>
      </c>
      <c r="H17" s="26" t="str">
        <f>Naslovnica!A20</f>
        <v>Rujan 2012.</v>
      </c>
    </row>
    <row r="18" spans="1:9" ht="12.75" customHeight="1">
      <c r="A18" s="68" t="s">
        <v>726</v>
      </c>
      <c r="H18" s="31" t="str">
        <f>Naslovnica!A24</f>
        <v>September 2012</v>
      </c>
    </row>
    <row r="19" spans="1:9" ht="12.75" customHeight="1"/>
    <row r="20" spans="1:9" ht="12.75" customHeight="1">
      <c r="E20" s="666" t="s">
        <v>90</v>
      </c>
      <c r="F20" s="666"/>
      <c r="G20" s="666"/>
    </row>
    <row r="21" spans="1:9" ht="25.5" customHeight="1">
      <c r="A21" s="95"/>
      <c r="B21" s="673" t="s">
        <v>150</v>
      </c>
      <c r="C21" s="673"/>
      <c r="D21" s="673"/>
      <c r="E21" s="673"/>
      <c r="F21" s="673"/>
      <c r="G21" s="673"/>
    </row>
    <row r="22" spans="1:9" ht="33.75" customHeight="1">
      <c r="A22" s="95" t="s">
        <v>131</v>
      </c>
      <c r="B22" s="95" t="str">
        <f>Naslovnica!A20</f>
        <v>Rujan 2012.</v>
      </c>
      <c r="C22" s="126" t="str">
        <f>'4 Tablica 2 - Graf 2'!F5</f>
        <v>Kolovoz 2012.</v>
      </c>
      <c r="D22" s="95" t="s">
        <v>132</v>
      </c>
      <c r="E22" s="95" t="s">
        <v>133</v>
      </c>
      <c r="F22" s="95" t="s">
        <v>134</v>
      </c>
      <c r="G22" s="95" t="s">
        <v>135</v>
      </c>
    </row>
    <row r="23" spans="1:9" ht="33.75" customHeight="1">
      <c r="A23" s="97" t="s">
        <v>137</v>
      </c>
      <c r="B23" s="97" t="str">
        <f>Naslovnica!A24</f>
        <v>September 2012</v>
      </c>
      <c r="C23" s="127" t="str">
        <f>'4 Tablica 2 - Graf 2'!F6</f>
        <v>August 2012</v>
      </c>
      <c r="D23" s="97" t="s">
        <v>138</v>
      </c>
      <c r="E23" s="98" t="s">
        <v>139</v>
      </c>
      <c r="F23" s="98" t="s">
        <v>140</v>
      </c>
      <c r="G23" s="98" t="s">
        <v>141</v>
      </c>
    </row>
    <row r="24" spans="1:9">
      <c r="A24" s="99" t="s">
        <v>143</v>
      </c>
      <c r="B24" s="100">
        <v>802.03708999999992</v>
      </c>
      <c r="C24" s="100">
        <v>818.90620999999999</v>
      </c>
      <c r="D24" s="89">
        <v>-2.0599575133274501E-2</v>
      </c>
      <c r="E24" s="100">
        <v>802.04413</v>
      </c>
      <c r="F24" s="89">
        <v>-8.7775718775905039E-6</v>
      </c>
      <c r="G24" s="100">
        <v>7312.6078699999998</v>
      </c>
      <c r="H24" s="558"/>
      <c r="I24" s="501"/>
    </row>
    <row r="25" spans="1:9">
      <c r="A25" s="99" t="s">
        <v>144</v>
      </c>
      <c r="B25" s="100">
        <v>443.19810999999999</v>
      </c>
      <c r="C25" s="100">
        <v>461.15403999999995</v>
      </c>
      <c r="D25" s="89">
        <v>-3.8936946101567206E-2</v>
      </c>
      <c r="E25" s="100">
        <v>442.74828000000002</v>
      </c>
      <c r="F25" s="89">
        <v>1.0159949125041505E-3</v>
      </c>
      <c r="G25" s="100">
        <v>4017.10349</v>
      </c>
      <c r="H25" s="501"/>
    </row>
    <row r="26" spans="1:9">
      <c r="A26" s="99" t="s">
        <v>145</v>
      </c>
      <c r="B26" s="100">
        <v>579.90085999999997</v>
      </c>
      <c r="C26" s="100">
        <v>596.71924999999999</v>
      </c>
      <c r="D26" s="89">
        <v>-2.8184761929500386E-2</v>
      </c>
      <c r="E26" s="100">
        <v>582.93793000000005</v>
      </c>
      <c r="F26" s="89">
        <v>-5.2099371883385336E-3</v>
      </c>
      <c r="G26" s="100">
        <v>5249.1018400000003</v>
      </c>
    </row>
    <row r="27" spans="1:9">
      <c r="A27" s="99" t="s">
        <v>146</v>
      </c>
      <c r="B27" s="100">
        <v>984.09415999999999</v>
      </c>
      <c r="C27" s="100">
        <v>1014.94094</v>
      </c>
      <c r="D27" s="89">
        <v>-3.0392684721142461E-2</v>
      </c>
      <c r="E27" s="100">
        <v>991.67178000000001</v>
      </c>
      <c r="F27" s="89">
        <v>-7.6412580783533279E-3</v>
      </c>
      <c r="G27" s="100">
        <v>8976.5940499999997</v>
      </c>
    </row>
    <row r="28" spans="1:9" ht="22.5" customHeight="1">
      <c r="A28" s="101" t="s">
        <v>147</v>
      </c>
      <c r="B28" s="102">
        <v>2809.2302199999999</v>
      </c>
      <c r="C28" s="102">
        <v>2891.7204400000001</v>
      </c>
      <c r="D28" s="103">
        <v>-2.8526346758471623E-2</v>
      </c>
      <c r="E28" s="102">
        <v>2819.4021200000002</v>
      </c>
      <c r="F28" s="103">
        <v>-3.60782164695268E-3</v>
      </c>
      <c r="G28" s="102">
        <v>25555.40725</v>
      </c>
    </row>
    <row r="29" spans="1:9" ht="24.75" customHeight="1">
      <c r="A29" s="678" t="s">
        <v>151</v>
      </c>
      <c r="B29" s="678"/>
      <c r="C29" s="678"/>
      <c r="D29" s="678"/>
      <c r="E29" s="678"/>
      <c r="F29" s="678"/>
      <c r="G29" s="678"/>
    </row>
    <row r="30" spans="1:9" ht="25.5" customHeight="1">
      <c r="A30" s="679" t="s">
        <v>152</v>
      </c>
      <c r="B30" s="680"/>
      <c r="C30" s="680"/>
      <c r="D30" s="680"/>
      <c r="E30" s="680"/>
      <c r="F30" s="680"/>
      <c r="G30" s="680"/>
    </row>
    <row r="31" spans="1:9" ht="12.75" customHeight="1"/>
    <row r="32" spans="1:9" ht="12.75" customHeight="1">
      <c r="A32" s="90" t="s">
        <v>153</v>
      </c>
    </row>
    <row r="33" spans="1:8" ht="12.75" customHeight="1"/>
    <row r="34" spans="1:8" ht="12.75" customHeight="1"/>
    <row r="35" spans="1:8" ht="12.75" customHeight="1">
      <c r="A35" s="495" t="s">
        <v>730</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9" t="s">
        <v>154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727</v>
      </c>
      <c r="G1" s="26" t="str">
        <f>Naslovnica!A20</f>
        <v>Rujan 2012.</v>
      </c>
    </row>
    <row r="2" spans="1:8" ht="12.75" customHeight="1">
      <c r="A2" s="27" t="s">
        <v>155</v>
      </c>
      <c r="G2" s="31" t="str">
        <f>Naslovnica!A24</f>
        <v>September 2012</v>
      </c>
    </row>
    <row r="3" spans="1:8" ht="12.75" customHeight="1"/>
    <row r="4" spans="1:8" ht="12.75" customHeight="1">
      <c r="E4" s="683" t="s">
        <v>90</v>
      </c>
      <c r="F4" s="683"/>
      <c r="G4" s="683"/>
    </row>
    <row r="5" spans="1:8" ht="16.5" customHeight="1">
      <c r="A5" s="684" t="s">
        <v>156</v>
      </c>
      <c r="B5" s="685" t="s">
        <v>163</v>
      </c>
      <c r="C5" s="685"/>
      <c r="D5" s="685"/>
      <c r="E5" s="685"/>
      <c r="F5" s="685"/>
      <c r="G5" s="685"/>
    </row>
    <row r="6" spans="1:8" ht="12.75" customHeight="1">
      <c r="A6" s="684"/>
      <c r="B6" s="689" t="str">
        <f>Naslovnica!A20</f>
        <v>Rujan 2012.</v>
      </c>
      <c r="C6" s="689"/>
      <c r="D6" s="690" t="str">
        <f>'4 Tablica 2 - Graf 2'!F5</f>
        <v>Kolovoz 2012.</v>
      </c>
      <c r="E6" s="689"/>
      <c r="F6" s="691" t="s">
        <v>164</v>
      </c>
      <c r="G6" s="691"/>
    </row>
    <row r="7" spans="1:8" ht="12.75" customHeight="1">
      <c r="A7" s="684"/>
      <c r="B7" s="686" t="str">
        <f>Naslovnica!A24</f>
        <v>September 2012</v>
      </c>
      <c r="C7" s="686"/>
      <c r="D7" s="687" t="str">
        <f>'4 Tablica 2 - Graf 2'!F6</f>
        <v>August 2012</v>
      </c>
      <c r="E7" s="686"/>
      <c r="F7" s="688" t="s">
        <v>165</v>
      </c>
      <c r="G7" s="688"/>
    </row>
    <row r="8" spans="1:8" ht="12.75" customHeight="1">
      <c r="A8" s="684"/>
      <c r="B8" s="105" t="s">
        <v>157</v>
      </c>
      <c r="C8" s="105" t="s">
        <v>158</v>
      </c>
      <c r="D8" s="105" t="s">
        <v>157</v>
      </c>
      <c r="E8" s="105" t="s">
        <v>158</v>
      </c>
      <c r="F8" s="105" t="s">
        <v>157</v>
      </c>
      <c r="G8" s="105" t="s">
        <v>159</v>
      </c>
    </row>
    <row r="9" spans="1:8" ht="12.75" customHeight="1">
      <c r="A9" s="684"/>
      <c r="B9" s="106" t="s">
        <v>160</v>
      </c>
      <c r="C9" s="106" t="s">
        <v>161</v>
      </c>
      <c r="D9" s="106" t="s">
        <v>160</v>
      </c>
      <c r="E9" s="106" t="s">
        <v>161</v>
      </c>
      <c r="F9" s="106" t="s">
        <v>160</v>
      </c>
      <c r="G9" s="106" t="s">
        <v>162</v>
      </c>
    </row>
    <row r="10" spans="1:8">
      <c r="A10" s="107" t="s">
        <v>143</v>
      </c>
      <c r="B10" s="108">
        <v>19721603.213</v>
      </c>
      <c r="C10" s="109">
        <v>0.40478252922406832</v>
      </c>
      <c r="D10" s="110">
        <v>18968967.493999999</v>
      </c>
      <c r="E10" s="109">
        <v>0.4055802822691188</v>
      </c>
      <c r="F10" s="111">
        <v>752635.71900000051</v>
      </c>
      <c r="G10" s="109">
        <v>3.9677210646181127E-2</v>
      </c>
      <c r="H10" s="501"/>
    </row>
    <row r="11" spans="1:8">
      <c r="A11" s="107" t="s">
        <v>144</v>
      </c>
      <c r="B11" s="108">
        <v>6486678.3210000005</v>
      </c>
      <c r="C11" s="109">
        <v>0.13313796189279986</v>
      </c>
      <c r="D11" s="108">
        <v>6210008.8609999996</v>
      </c>
      <c r="E11" s="109">
        <v>0.13277776703106142</v>
      </c>
      <c r="F11" s="111">
        <v>276669.46000000089</v>
      </c>
      <c r="G11" s="109">
        <v>4.4552184415957319E-2</v>
      </c>
    </row>
    <row r="12" spans="1:8">
      <c r="A12" s="107" t="s">
        <v>145</v>
      </c>
      <c r="B12" s="108">
        <v>7997266.1260000002</v>
      </c>
      <c r="C12" s="109">
        <v>0.16414251794835799</v>
      </c>
      <c r="D12" s="108">
        <v>7731055.165</v>
      </c>
      <c r="E12" s="109">
        <v>0.16529964201006864</v>
      </c>
      <c r="F12" s="111">
        <v>266210.96100000013</v>
      </c>
      <c r="G12" s="109">
        <v>3.4433975093747682E-2</v>
      </c>
    </row>
    <row r="13" spans="1:8">
      <c r="A13" s="107" t="s">
        <v>146</v>
      </c>
      <c r="B13" s="108">
        <v>14515930.638</v>
      </c>
      <c r="C13" s="109">
        <v>0.29793699093477366</v>
      </c>
      <c r="D13" s="108">
        <v>13859913.478</v>
      </c>
      <c r="E13" s="109">
        <v>0.2963423086897512</v>
      </c>
      <c r="F13" s="111">
        <v>656017.16000000015</v>
      </c>
      <c r="G13" s="109">
        <v>4.7331980898820403E-2</v>
      </c>
    </row>
    <row r="14" spans="1:8" ht="18.75" customHeight="1">
      <c r="A14" s="112" t="s">
        <v>168</v>
      </c>
      <c r="B14" s="113">
        <v>48721478.298000008</v>
      </c>
      <c r="C14" s="114">
        <v>1</v>
      </c>
      <c r="D14" s="113">
        <v>46769944.997999996</v>
      </c>
      <c r="E14" s="114">
        <v>1</v>
      </c>
      <c r="F14" s="115">
        <v>1951533.3000000119</v>
      </c>
      <c r="G14" s="114">
        <v>4.172622610703236E-2</v>
      </c>
    </row>
    <row r="15" spans="1:8" ht="12.75" customHeight="1">
      <c r="A15" s="116" t="s">
        <v>166</v>
      </c>
    </row>
    <row r="16" spans="1:8" ht="12.75" customHeight="1"/>
    <row r="17" spans="1:8" ht="12.75" customHeight="1"/>
    <row r="18" spans="1:8" ht="12.75" customHeight="1">
      <c r="A18" s="22" t="s">
        <v>728</v>
      </c>
      <c r="G18" s="26" t="str">
        <f>Naslovnica!A20</f>
        <v>Rujan 2012.</v>
      </c>
    </row>
    <row r="19" spans="1:8" ht="12.75" customHeight="1">
      <c r="A19" s="27" t="s">
        <v>29</v>
      </c>
      <c r="G19" s="31" t="str">
        <f>Naslovnica!A24</f>
        <v>September 2012</v>
      </c>
    </row>
    <row r="20" spans="1:8" ht="12.75" customHeight="1"/>
    <row r="21" spans="1:8" ht="12.75" customHeight="1">
      <c r="H21" s="501"/>
    </row>
    <row r="22" spans="1:8" ht="12.75" customHeight="1">
      <c r="H22" s="501"/>
    </row>
    <row r="23" spans="1:8" ht="12.75" customHeight="1"/>
    <row r="24" spans="1:8" ht="12.75" customHeight="1">
      <c r="G24" s="501"/>
      <c r="H24" s="501"/>
    </row>
    <row r="25" spans="1:8" ht="12.75" customHeight="1">
      <c r="G25" s="558"/>
    </row>
    <row r="26" spans="1:8" ht="12.75" customHeight="1">
      <c r="H26" s="501"/>
    </row>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562" t="s">
        <v>166</v>
      </c>
    </row>
    <row r="37" spans="1:10" ht="12.75" customHeight="1"/>
    <row r="38" spans="1:10" ht="12.75" customHeight="1">
      <c r="A38" s="117" t="s">
        <v>30</v>
      </c>
      <c r="G38" s="26" t="str">
        <f>Naslovnica!A20</f>
        <v>Rujan 2012.</v>
      </c>
    </row>
    <row r="39" spans="1:10" ht="12.75" customHeight="1">
      <c r="A39" s="118" t="s">
        <v>31</v>
      </c>
      <c r="G39" s="31" t="str">
        <f>Naslovnica!A24</f>
        <v>September 2012</v>
      </c>
    </row>
    <row r="40" spans="1:10" ht="12.75" customHeight="1"/>
    <row r="41" spans="1:10" ht="12.75" customHeight="1">
      <c r="H41" s="501"/>
    </row>
    <row r="42" spans="1:10" ht="12.75" customHeight="1">
      <c r="G42" s="501"/>
      <c r="H42" s="501"/>
    </row>
    <row r="43" spans="1:10" ht="12.75" customHeight="1">
      <c r="J43" s="501"/>
    </row>
    <row r="44" spans="1:10" ht="12.75" customHeight="1">
      <c r="H44" s="501"/>
    </row>
    <row r="45" spans="1:10" ht="12.75" customHeight="1">
      <c r="G45" s="558"/>
    </row>
    <row r="46" spans="1:10" ht="12.75" customHeight="1">
      <c r="H46" s="501"/>
    </row>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c r="A56" s="562" t="s">
        <v>166</v>
      </c>
    </row>
    <row r="57" spans="1:7" ht="12.75" customHeight="1"/>
    <row r="58" spans="1:7" ht="12.75" customHeight="1"/>
    <row r="59" spans="1:7" ht="12.75" customHeight="1">
      <c r="A59" s="495" t="s">
        <v>730</v>
      </c>
    </row>
    <row r="60" spans="1:7" ht="12.75" customHeight="1"/>
    <row r="61" spans="1:7" ht="12.75" customHeight="1">
      <c r="G61" s="49" t="s">
        <v>167</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5.85546875" customWidth="1"/>
    <col min="2" max="3" width="14.28515625" customWidth="1"/>
    <col min="4" max="4" width="13.7109375" customWidth="1"/>
    <col min="5" max="5" width="12.7109375" customWidth="1"/>
    <col min="6" max="6" width="19" customWidth="1"/>
  </cols>
  <sheetData>
    <row r="1" spans="1:7" ht="12.75" customHeight="1">
      <c r="A1" s="131" t="s">
        <v>729</v>
      </c>
      <c r="F1" s="26" t="str">
        <f>Naslovnica!A20</f>
        <v>Rujan 2012.</v>
      </c>
    </row>
    <row r="2" spans="1:7" ht="12.75" customHeight="1">
      <c r="A2" s="132" t="s">
        <v>33</v>
      </c>
      <c r="F2" s="31" t="str">
        <f>Naslovnica!A24</f>
        <v>September 2012</v>
      </c>
    </row>
    <row r="3" spans="1:7" ht="12.75" customHeight="1"/>
    <row r="4" spans="1:7">
      <c r="A4" s="684" t="s">
        <v>179</v>
      </c>
      <c r="B4" s="105"/>
      <c r="C4" s="104"/>
      <c r="D4" s="693" t="s">
        <v>183</v>
      </c>
      <c r="E4" s="693"/>
      <c r="F4" s="693"/>
    </row>
    <row r="5" spans="1:7">
      <c r="A5" s="692"/>
      <c r="B5" s="133" t="str">
        <f>Naslovnica!A20</f>
        <v>Rujan 2012.</v>
      </c>
      <c r="C5" s="128" t="str">
        <f>'4 Tablica 2 - Graf 2'!F5</f>
        <v>Kolovoz 2012.</v>
      </c>
      <c r="D5" s="134" t="s">
        <v>180</v>
      </c>
      <c r="E5" s="135" t="s">
        <v>181</v>
      </c>
      <c r="F5" s="105" t="s">
        <v>182</v>
      </c>
    </row>
    <row r="6" spans="1:7">
      <c r="A6" s="692"/>
      <c r="B6" s="98" t="str">
        <f>Naslovnica!A24</f>
        <v>September 2012</v>
      </c>
      <c r="C6" s="129" t="str">
        <f>'4 Tablica 2 - Graf 2'!F6</f>
        <v>August 2012</v>
      </c>
      <c r="D6" s="105"/>
      <c r="E6" s="105"/>
      <c r="F6" s="105"/>
    </row>
    <row r="7" spans="1:7">
      <c r="A7" s="136" t="s">
        <v>143</v>
      </c>
      <c r="B7" s="137">
        <v>177.828</v>
      </c>
      <c r="C7" s="137">
        <v>172.4264</v>
      </c>
      <c r="D7" s="138">
        <v>172.33869999999999</v>
      </c>
      <c r="E7" s="137">
        <v>177.828</v>
      </c>
      <c r="F7" s="139">
        <v>5.4893000000000143</v>
      </c>
      <c r="G7" s="501"/>
    </row>
    <row r="8" spans="1:7">
      <c r="A8" s="136" t="s">
        <v>144</v>
      </c>
      <c r="B8" s="137">
        <v>176.9402</v>
      </c>
      <c r="C8" s="137">
        <v>170.87450000000001</v>
      </c>
      <c r="D8" s="138">
        <v>170.7749</v>
      </c>
      <c r="E8" s="137">
        <v>176.9402</v>
      </c>
      <c r="F8" s="139">
        <v>6.165300000000002</v>
      </c>
    </row>
    <row r="9" spans="1:7">
      <c r="A9" s="136" t="s">
        <v>145</v>
      </c>
      <c r="B9" s="137">
        <v>159.101</v>
      </c>
      <c r="C9" s="137">
        <v>155.2012</v>
      </c>
      <c r="D9" s="138">
        <v>155.0806</v>
      </c>
      <c r="E9" s="137">
        <v>159.101</v>
      </c>
      <c r="F9" s="139">
        <v>4.0203999999999951</v>
      </c>
    </row>
    <row r="10" spans="1:7">
      <c r="A10" s="136" t="s">
        <v>146</v>
      </c>
      <c r="B10" s="137">
        <v>170.51320000000001</v>
      </c>
      <c r="C10" s="138">
        <v>164.20439999999999</v>
      </c>
      <c r="D10" s="138">
        <v>164.0942</v>
      </c>
      <c r="E10" s="137">
        <v>170.51320000000001</v>
      </c>
      <c r="F10" s="139">
        <v>6.4190000000000111</v>
      </c>
    </row>
    <row r="11" spans="1:7" ht="18.75" customHeight="1">
      <c r="A11" s="140" t="s">
        <v>184</v>
      </c>
      <c r="B11" s="141">
        <v>172.45655368252301</v>
      </c>
      <c r="C11" s="141">
        <v>166.93649632774554</v>
      </c>
      <c r="D11" s="141">
        <v>166.83572642717135</v>
      </c>
      <c r="E11" s="141">
        <v>172.45655368252301</v>
      </c>
      <c r="F11" s="142">
        <v>5.6208272553516565</v>
      </c>
    </row>
    <row r="12" spans="1:7" ht="12.75" customHeight="1">
      <c r="A12" s="143" t="s">
        <v>185</v>
      </c>
    </row>
    <row r="13" spans="1:7" ht="12.75" customHeight="1"/>
    <row r="14" spans="1:7" ht="20.25" customHeight="1">
      <c r="A14" s="694" t="s">
        <v>186</v>
      </c>
      <c r="B14" s="694"/>
      <c r="C14" s="694"/>
      <c r="D14" s="694"/>
      <c r="E14" s="694"/>
      <c r="F14" s="694"/>
    </row>
    <row r="15" spans="1:7" ht="19.5" customHeight="1">
      <c r="A15" s="695" t="s">
        <v>187</v>
      </c>
      <c r="B15" s="695"/>
      <c r="C15" s="695"/>
      <c r="D15" s="695"/>
      <c r="E15" s="695"/>
      <c r="F15" s="695"/>
    </row>
    <row r="16" spans="1:7" ht="12.75" customHeight="1"/>
    <row r="17" spans="1:7" ht="12.75" customHeight="1">
      <c r="A17" s="495" t="s">
        <v>730</v>
      </c>
    </row>
    <row r="18" spans="1:7" ht="12.75" customHeight="1">
      <c r="A18" s="22"/>
    </row>
    <row r="19" spans="1:7" ht="12.75" customHeight="1">
      <c r="A19" s="27"/>
      <c r="F19" s="26"/>
    </row>
    <row r="20" spans="1:7" ht="12.75" customHeight="1">
      <c r="A20" s="145"/>
      <c r="F20" s="31"/>
    </row>
    <row r="21" spans="1:7" ht="12.75" customHeight="1"/>
    <row r="22" spans="1:7" ht="12.75" customHeight="1"/>
    <row r="23" spans="1:7" ht="12.75" customHeight="1"/>
    <row r="24" spans="1:7" ht="12.75" customHeight="1">
      <c r="G24" s="501"/>
    </row>
    <row r="25" spans="1:7" ht="12.75" customHeight="1">
      <c r="G25" s="501"/>
    </row>
    <row r="26" spans="1:7" ht="12.75" customHeight="1">
      <c r="G26" s="501"/>
    </row>
    <row r="27" spans="1:7" ht="12.75" customHeight="1"/>
    <row r="28" spans="1:7" ht="12.75" customHeight="1"/>
    <row r="29" spans="1:7" ht="12.75" customHeight="1">
      <c r="G29" s="501"/>
    </row>
    <row r="30" spans="1:7" ht="12.75" customHeight="1">
      <c r="G30" s="581"/>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43"/>
    </row>
    <row r="46" spans="1:1" ht="12.75" customHeight="1">
      <c r="A46" s="143"/>
    </row>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c r="F58" s="146" t="s">
        <v>188</v>
      </c>
    </row>
    <row r="59" spans="6:6" ht="12.75" customHeight="1"/>
    <row r="60" spans="6:6" ht="12.75" customHeight="1"/>
    <row r="61" spans="6:6" ht="12.75" customHeight="1"/>
    <row r="62" spans="6:6" ht="12.75" customHeight="1"/>
    <row r="63" spans="6:6" ht="12.75" customHeight="1"/>
    <row r="64" spans="6:6" ht="12.75" customHeight="1"/>
    <row r="65" ht="12.75" customHeight="1"/>
  </sheetData>
  <mergeCells count="4">
    <mergeCell ref="A4:A6"/>
    <mergeCell ref="D4:F4"/>
    <mergeCell ref="A14:F14"/>
    <mergeCell ref="A15:F15"/>
  </mergeCells>
  <hyperlinks>
    <hyperlink ref="A17"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ADEF8B-450E-4DB0-928F-281A350C9C5C}"/>
</file>

<file path=customXml/itemProps2.xml><?xml version="1.0" encoding="utf-8"?>
<ds:datastoreItem xmlns:ds="http://schemas.openxmlformats.org/officeDocument/2006/customXml" ds:itemID="{25DE5CFF-9B79-4C60-832C-F85E62428590}"/>
</file>

<file path=customXml/itemProps3.xml><?xml version="1.0" encoding="utf-8"?>
<ds:datastoreItem xmlns:ds="http://schemas.openxmlformats.org/officeDocument/2006/customXml" ds:itemID="{EF10B287-3E23-499C-8EF1-5F275A20B9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37</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21 - Graf 13</vt:lpstr>
      <vt:lpstr>22 Tablica 22 - Graf 14</vt:lpstr>
      <vt:lpstr>23 Tablica 23</vt:lpstr>
      <vt:lpstr>24 Tablica 24 - Graf 15</vt:lpstr>
      <vt:lpstr>25 Graf 16</vt:lpstr>
      <vt:lpstr>26 Tablica 25</vt:lpstr>
      <vt:lpstr>27 Tabl. 26,27,28,29,30</vt:lpstr>
      <vt:lpstr>28 Tablica 31</vt:lpstr>
      <vt:lpstr>29 Tablica 32</vt:lpstr>
      <vt:lpstr>30 Tablica 33 </vt:lpstr>
      <vt:lpstr>31 Tablica 34</vt:lpstr>
      <vt:lpstr>32 Tablica 35,36,37 </vt:lpstr>
      <vt:lpstr>33 Tablica 38,39</vt:lpstr>
      <vt:lpstr>34 Tablica 40,41,42-Graf 17,18 </vt:lpstr>
      <vt:lpstr>35 Tablica 43</vt:lpstr>
      <vt:lpstr>36 Tablica 44,45 </vt:lpstr>
      <vt:lpstr>37 Tablica 46</vt:lpstr>
      <vt:lpstr>38 Tablica 47 </vt:lpstr>
      <vt:lpstr>39 Tablica 48,49,50</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21 - Graf 13'!Print_Area</vt:lpstr>
      <vt:lpstr>'22 Tablica 22 - Graf 14'!Print_Area</vt:lpstr>
      <vt:lpstr>'23 Tablica 23'!Print_Area</vt:lpstr>
      <vt:lpstr>'24 Tablica 24 - Graf 15'!Print_Area</vt:lpstr>
      <vt:lpstr>'25 Graf 16'!Print_Area</vt:lpstr>
      <vt:lpstr>'26 Tablica 25'!Print_Area</vt:lpstr>
      <vt:lpstr>'27 Tabl. 26,27,28,29,30'!Print_Area</vt:lpstr>
      <vt:lpstr>'28 Tablica 31'!Print_Area</vt:lpstr>
      <vt:lpstr>'29 Tablica 32'!Print_Area</vt:lpstr>
      <vt:lpstr>'3 Tablica 1 - Graf 1'!Print_Area</vt:lpstr>
      <vt:lpstr>'30 Tablica 33 '!Print_Area</vt:lpstr>
      <vt:lpstr>'31 Tablica 34'!Print_Area</vt:lpstr>
      <vt:lpstr>'32 Tablica 35,36,37 '!Print_Area</vt:lpstr>
      <vt:lpstr>'33 Tablica 38,39'!Print_Area</vt:lpstr>
      <vt:lpstr>'34 Tablica 40,41,42-Graf 17,18 '!Print_Area</vt:lpstr>
      <vt:lpstr>'35 Tablica 43'!Print_Area</vt:lpstr>
      <vt:lpstr>'36 Tablica 44,45 '!Print_Area</vt:lpstr>
      <vt:lpstr>'37 Tablica 46'!Print_Area</vt:lpstr>
      <vt:lpstr>'38 Tablica 47 '!Print_Area</vt:lpstr>
      <vt:lpstr>'39 Tablica 48,49,50'!Print_Area</vt:lpstr>
      <vt:lpstr>'4 Tablica 2 - Graf 2'!Print_Area</vt:lpstr>
      <vt:lpstr>'5 Tablica 3,4'!Print_Area</vt:lpstr>
      <vt:lpstr>'6 Tablica 5,6'!Print_Area</vt:lpstr>
      <vt:lpstr>'7 Tablica 7,8'!Print_Area</vt:lpstr>
      <vt:lpstr>'8 Tablica 9 - Graf 3,4'!Print_Area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10_12</dc:title>
  <dc:creator/>
  <cp:lastModifiedBy/>
  <dcterms:created xsi:type="dcterms:W3CDTF">2006-09-16T00:00:00Z</dcterms:created>
  <dcterms:modified xsi:type="dcterms:W3CDTF">2012-10-29T09:39:38Z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