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8.39" sheetId="65" r:id="rId30"/>
    <sheet name="31 Tablica 40.41.42.43 " sheetId="68" r:id="rId31"/>
    <sheet name="32 Tablica 44,45,46-Graf 19,20 " sheetId="70" r:id="rId32"/>
    <sheet name="33 Tablica 47" sheetId="71" r:id="rId33"/>
    <sheet name="34 Tablica 48,49 " sheetId="72" r:id="rId34"/>
    <sheet name="35 Tablica 50" sheetId="76" r:id="rId35"/>
    <sheet name="36 Tablica 51" sheetId="77" r:id="rId36"/>
    <sheet name="37 Tablica 52,53,54" sheetId="82" r:id="rId37"/>
  </sheets>
  <externalReferences>
    <externalReference r:id="rId38"/>
  </externalReferences>
  <definedNames>
    <definedName name="clanstvo">#REF!</definedName>
    <definedName name="datum">'4 Tablica 2 - Graf 2'!$B$4</definedName>
    <definedName name="datumc">'3 Tablica 1 - Graf 1'!$C$2</definedName>
    <definedName name="datumcp">'3 Tablica 1 - Graf 1'!$C$3</definedName>
    <definedName name="datump">'4 Tablica 2 - Graf 2'!$E$4</definedName>
    <definedName name="_xlnm.Print_Area" localSheetId="9">'10 Graf 5.1, 5.2, 5.3'!$A$1:$L$79</definedName>
    <definedName name="_xlnm.Print_Area" localSheetId="10">'11 Tablica 12'!$A$1:$AG$58</definedName>
    <definedName name="_xlnm.Print_Area" localSheetId="11">'12 Tablica 13 - Graf 6'!$A$1:$H$52</definedName>
    <definedName name="_xlnm.Print_Area" localSheetId="12">'13 Tablica 14 - Graf 7'!$A$1:$J$76</definedName>
    <definedName name="_xlnm.Print_Area" localSheetId="13">'14 Tablica 15 - Graf 8'!$A$1:$F$53</definedName>
    <definedName name="_xlnm.Print_Area" localSheetId="14">'15 Tablica 16 - Graf 9,10'!$A$1:$G$66</definedName>
    <definedName name="_xlnm.Print_Area" localSheetId="15">'16 Tablica 17'!$A$1:$I$49</definedName>
    <definedName name="_xlnm.Print_Area" localSheetId="16">'17 Tablica 18'!$A$1:$O$63</definedName>
    <definedName name="_xlnm.Print_Area" localSheetId="17">'18 Tablica 19'!$A$1:$D$54</definedName>
    <definedName name="_xlnm.Print_Area" localSheetId="18">'19 Tablica 20 - Graf 11'!$A$1:$J$75</definedName>
    <definedName name="_xlnm.Print_Area" localSheetId="1">'2 Sadržaj'!$A$1:$A$197</definedName>
    <definedName name="_xlnm.Print_Area" localSheetId="19">'20 Tablica 21 - Graf 12'!$A$1:$J$73</definedName>
    <definedName name="_xlnm.Print_Area" localSheetId="20">'21 Tablica 22,23 - Graf 13,14'!$A$1:$I$46</definedName>
    <definedName name="_xlnm.Print_Area" localSheetId="21">'22 Tablica 24,25 - Graf 15,16'!$A$1:$I$55</definedName>
    <definedName name="_xlnm.Print_Area" localSheetId="22">'23 Tablica 26'!$A$1:$P$52</definedName>
    <definedName name="_xlnm.Print_Area" localSheetId="23">'24 Tablica 27 - Graf 17'!$A$1:$F$88</definedName>
    <definedName name="_xlnm.Print_Area" localSheetId="24">'25 Graf 18'!$A$1:$Q$104</definedName>
    <definedName name="_xlnm.Print_Area" localSheetId="25">'26 Tablica 28'!$A$1:$G$53</definedName>
    <definedName name="_xlnm.Print_Area" localSheetId="26">'27 Tabl. 29,30,31,32,33'!$A$1:$G$76</definedName>
    <definedName name="_xlnm.Print_Area" localSheetId="27">'28 Tablica 34'!$A$1:$I$188</definedName>
    <definedName name="_xlnm.Print_Area" localSheetId="28">'29 Tablice 35, 36'!$A$1:$M$71</definedName>
    <definedName name="_xlnm.Print_Area" localSheetId="2">'3 Tablica 1 - Graf 1'!$A$1:$R$51</definedName>
    <definedName name="_xlnm.Print_Area" localSheetId="29">'30 Tablica 37.38.39'!$A$1:$F$75</definedName>
    <definedName name="_xlnm.Print_Area" localSheetId="30">'31 Tablica 40.41.42.43 '!$A$1:$D$52</definedName>
    <definedName name="_xlnm.Print_Area" localSheetId="31">'32 Tablica 44,45,46-Graf 19,20 '!$A$1:$G$102</definedName>
    <definedName name="_xlnm.Print_Area" localSheetId="32">'33 Tablica 47'!$A$1:$E$64</definedName>
    <definedName name="_xlnm.Print_Area" localSheetId="33">'34 Tablica 48,49 '!$A$1:$G$83</definedName>
    <definedName name="_xlnm.Print_Area" localSheetId="34">'35 Tablica 50'!$A$1:$E$67</definedName>
    <definedName name="_xlnm.Print_Area" localSheetId="35">'36 Tablica 51'!$A$1:$E$58</definedName>
    <definedName name="_xlnm.Print_Area" localSheetId="36">'37 Tablica 52,53,54'!$A$1:$E$59</definedName>
    <definedName name="_xlnm.Print_Area" localSheetId="3">'4 Tablica 2 - Graf 2'!$A$1:$S$75</definedName>
    <definedName name="_xlnm.Print_Area" localSheetId="4">'5 Tablica 3,4'!$A$1:$M$49</definedName>
    <definedName name="_xlnm.Print_Area" localSheetId="5">'6 Tablica 5,6'!$A$1:$K$37</definedName>
    <definedName name="_xlnm.Print_Area" localSheetId="6">'7 Tablica 7,8'!$A$1:$H$61</definedName>
    <definedName name="_xlnm.Print_Area" localSheetId="7">'8 Tablica 9 - Graf 3,4'!$A$1:$G$72</definedName>
    <definedName name="_xlnm.Print_Area" localSheetId="8">'9 Tablica 10, 11'!$A$1:$F$57</definedName>
    <definedName name="_xlnm.Print_Area" localSheetId="0">Naslovnica!$A$1:$I$39</definedName>
    <definedName name="Unos">'[1]Unos podataka'!$A$1:$EP$102</definedName>
  </definedNames>
  <calcPr calcId="162913"/>
</workbook>
</file>

<file path=xl/calcChain.xml><?xml version="1.0" encoding="utf-8"?>
<calcChain xmlns="http://schemas.openxmlformats.org/spreadsheetml/2006/main">
  <c r="F26" i="7" l="1"/>
  <c r="F22" i="7"/>
  <c r="F18" i="7"/>
  <c r="F14" i="7"/>
  <c r="F10" i="7"/>
  <c r="F6" i="36" l="1"/>
  <c r="F5" i="36"/>
  <c r="D12" i="68" l="1"/>
  <c r="D24" i="68" s="1"/>
  <c r="D11" i="68"/>
  <c r="D23" i="68" s="1"/>
  <c r="F6" i="46"/>
  <c r="F5" i="46"/>
  <c r="D6" i="36"/>
  <c r="D5" i="36"/>
  <c r="C6" i="34"/>
  <c r="C5" i="34"/>
  <c r="C6" i="32"/>
  <c r="E6" i="32" s="1"/>
  <c r="C5" i="32"/>
  <c r="E5" i="32" s="1"/>
  <c r="D7" i="31"/>
  <c r="D6" i="31"/>
  <c r="C7" i="30"/>
  <c r="C6" i="30"/>
  <c r="C5" i="10"/>
  <c r="C30" i="10" s="1"/>
  <c r="C4" i="10"/>
  <c r="D6" i="8"/>
  <c r="D5" i="8"/>
  <c r="B18" i="6"/>
  <c r="A18" i="6"/>
  <c r="B6" i="6"/>
  <c r="A6" i="6"/>
  <c r="B23" i="5"/>
  <c r="A23" i="5"/>
  <c r="N23" i="4"/>
  <c r="N22" i="4"/>
  <c r="C7" i="68" l="1"/>
  <c r="D2" i="68"/>
  <c r="D1" i="68"/>
  <c r="G42" i="67" l="1"/>
  <c r="G41" i="67"/>
  <c r="F74" i="45" l="1"/>
  <c r="E74" i="45"/>
  <c r="F66" i="45"/>
  <c r="E66" i="45"/>
  <c r="E53" i="65" l="1"/>
  <c r="C38" i="65"/>
  <c r="D20" i="65" l="1"/>
  <c r="B40" i="45" l="1"/>
  <c r="C29" i="68" l="1"/>
  <c r="F89" i="46" l="1"/>
  <c r="D89" i="46"/>
  <c r="B30" i="10" l="1"/>
  <c r="F26" i="10" l="1"/>
  <c r="F25" i="10"/>
  <c r="B6" i="34" l="1"/>
  <c r="B5" i="34"/>
  <c r="D37" i="68" l="1"/>
  <c r="D36" i="68"/>
  <c r="C19" i="68" l="1"/>
  <c r="M2" i="67"/>
  <c r="M1" i="67"/>
  <c r="E2" i="45" l="1"/>
  <c r="E1" i="45"/>
  <c r="D6" i="46"/>
  <c r="D5" i="46"/>
  <c r="B58" i="45"/>
  <c r="B35" i="45"/>
  <c r="B16" i="45"/>
  <c r="G4" i="44"/>
  <c r="G3" i="44"/>
  <c r="B41" i="45" l="1"/>
  <c r="J32" i="36"/>
  <c r="J31" i="36"/>
  <c r="J2" i="36"/>
  <c r="J1" i="36"/>
  <c r="E6" i="36"/>
  <c r="E5" i="36"/>
  <c r="C6" i="36"/>
  <c r="C5" i="36"/>
  <c r="D2" i="34"/>
  <c r="D1" i="34"/>
  <c r="O2" i="33"/>
  <c r="O1" i="33"/>
  <c r="I2" i="32"/>
  <c r="I1" i="32"/>
  <c r="G43" i="31"/>
  <c r="G42" i="31"/>
  <c r="G20" i="31"/>
  <c r="G19" i="31"/>
  <c r="D6" i="32"/>
  <c r="D5" i="32"/>
  <c r="B6" i="32"/>
  <c r="B5" i="32"/>
  <c r="G2" i="31"/>
  <c r="G1" i="31"/>
  <c r="B6" i="31"/>
  <c r="B7" i="31"/>
  <c r="B6" i="30"/>
  <c r="B7" i="30"/>
  <c r="F22" i="30"/>
  <c r="F21" i="30"/>
  <c r="F2" i="30"/>
  <c r="F1" i="30"/>
  <c r="H19" i="28" l="1"/>
  <c r="H18" i="28"/>
  <c r="H2" i="28"/>
  <c r="H1" i="28"/>
  <c r="B17" i="6"/>
  <c r="A17" i="6"/>
  <c r="B5" i="6"/>
  <c r="A5" i="6"/>
  <c r="AG2" i="27"/>
  <c r="AG1" i="27"/>
  <c r="L2" i="11" l="1"/>
  <c r="L1" i="11"/>
  <c r="C29" i="10"/>
  <c r="B5" i="10"/>
  <c r="B4" i="10"/>
  <c r="B29" i="10" s="1"/>
  <c r="F2" i="10"/>
  <c r="F1" i="10"/>
  <c r="G32" i="8" l="1"/>
  <c r="G31" i="8"/>
  <c r="G51" i="8"/>
  <c r="G50" i="8"/>
  <c r="B6" i="8"/>
  <c r="B5" i="8"/>
  <c r="B35" i="7"/>
  <c r="B34" i="7"/>
  <c r="B6" i="7"/>
  <c r="B5" i="7"/>
  <c r="F30" i="3"/>
  <c r="F29" i="3"/>
  <c r="G2" i="8"/>
  <c r="G1" i="8"/>
  <c r="G31" i="7"/>
  <c r="G30" i="7"/>
  <c r="G2" i="7"/>
  <c r="G1" i="7"/>
  <c r="K13" i="6"/>
  <c r="K12" i="6"/>
  <c r="K2" i="6"/>
  <c r="K1" i="6"/>
  <c r="M17" i="5"/>
  <c r="M16" i="5"/>
  <c r="M2" i="5"/>
  <c r="M1" i="5"/>
  <c r="S2" i="4"/>
  <c r="S1" i="4"/>
  <c r="B22" i="5"/>
  <c r="A22" i="5"/>
  <c r="B7" i="5"/>
  <c r="A7" i="5"/>
  <c r="Q5" i="3"/>
  <c r="Q4" i="3"/>
</calcChain>
</file>

<file path=xl/sharedStrings.xml><?xml version="1.0" encoding="utf-8"?>
<sst xmlns="http://schemas.openxmlformats.org/spreadsheetml/2006/main" count="2381" uniqueCount="1316">
  <si>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</si>
  <si>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</si>
  <si>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</si>
  <si>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</si>
  <si>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</si>
  <si>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</si>
  <si>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</si>
  <si>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</si>
  <si>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</si>
  <si>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</si>
  <si>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</si>
  <si>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</si>
  <si>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</si>
  <si>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</si>
  <si>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</si>
  <si>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</si>
  <si>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</si>
  <si>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</si>
  <si>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</si>
  <si>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</si>
  <si>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</si>
  <si>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</si>
  <si>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</si>
  <si>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</si>
  <si>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</si>
  <si>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</si>
  <si>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</si>
  <si>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</si>
  <si>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</si>
  <si>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</si>
  <si>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</si>
  <si>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</si>
  <si>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</si>
  <si>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</si>
  <si>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</si>
  <si>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</si>
  <si>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</si>
  <si>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</si>
  <si>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</si>
  <si>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</si>
  <si>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</si>
  <si>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</si>
  <si>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</si>
  <si>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</si>
  <si>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</si>
  <si>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</si>
  <si>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</si>
  <si>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</si>
  <si>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</si>
  <si>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</si>
  <si>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</si>
  <si>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</si>
  <si>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</si>
  <si>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</si>
  <si>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</si>
  <si>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</si>
  <si>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</si>
  <si>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</si>
  <si>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</si>
  <si>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</si>
  <si>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</si>
  <si>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</si>
  <si>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</si>
  <si>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</si>
  <si>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</si>
  <si>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</si>
  <si>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</si>
  <si>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</si>
  <si>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</si>
  <si>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</si>
  <si>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</si>
  <si>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</si>
  <si>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</si>
  <si>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</si>
  <si>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</si>
  <si>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</si>
  <si>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</si>
  <si>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</si>
  <si>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</si>
  <si>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</si>
  <si>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</si>
  <si>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</si>
  <si>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</si>
  <si>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</si>
  <si>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</si>
  <si>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</si>
  <si>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</si>
  <si>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</si>
  <si>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</si>
  <si>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</si>
  <si>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</si>
  <si>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</si>
  <si>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</si>
  <si>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</si>
  <si>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</si>
  <si>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</si>
  <si>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</si>
  <si>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</si>
  <si>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</si>
  <si>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</si>
  <si>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</si>
  <si>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</si>
  <si>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</si>
  <si>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</si>
  <si>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 xml:space="preserve">Monthly change </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</si>
  <si>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</si>
  <si>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</si>
  <si>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</si>
  <si>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</si>
  <si>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</si>
  <si>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</si>
  <si>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</si>
  <si>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</si>
  <si>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</si>
  <si>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</si>
  <si>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</si>
  <si>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</si>
  <si>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</si>
  <si>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</si>
  <si>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</si>
  <si>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</si>
  <si>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</si>
  <si>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</si>
  <si>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u %</t>
  </si>
  <si>
    <t>Amount</t>
  </si>
  <si>
    <t>Share</t>
  </si>
  <si>
    <t>in %</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</si>
  <si>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</si>
  <si>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</si>
  <si>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</si>
  <si>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</si>
  <si>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</si>
  <si>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</si>
  <si>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</si>
  <si>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</si>
  <si>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</si>
  <si>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</si>
  <si>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</si>
  <si>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</si>
  <si>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</si>
  <si>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</si>
  <si>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</si>
  <si>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</si>
  <si>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</si>
  <si>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</si>
  <si>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</si>
  <si>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</si>
  <si>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</si>
  <si>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</si>
  <si>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</si>
  <si>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</si>
  <si>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r>
      <t xml:space="preserve">Ukupno 
</t>
    </r>
    <r>
      <rPr>
        <b/>
        <sz val="9"/>
        <color indexed="12"/>
        <rFont val="Arial"/>
        <family val="2"/>
        <charset val="238"/>
      </rPr>
      <t>Total</t>
    </r>
  </si>
  <si>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</si>
  <si>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</si>
  <si>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</si>
  <si>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</si>
  <si>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</si>
  <si>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</si>
  <si>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</si>
  <si>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</si>
  <si>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</si>
  <si>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</si>
  <si>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</si>
  <si>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</si>
  <si>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t xml:space="preserve">Promjena </t>
  </si>
  <si>
    <t xml:space="preserve">Change </t>
  </si>
  <si>
    <t>Tekuća godina</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</si>
  <si>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</si>
  <si>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</si>
  <si>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</si>
  <si>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</si>
  <si>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</si>
  <si>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</si>
  <si>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</si>
  <si>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</si>
  <si>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</si>
  <si>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</si>
  <si>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</si>
  <si>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</si>
  <si>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</si>
  <si>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Allianz ZB DMD</t>
  </si>
  <si>
    <t>08.03.2004.</t>
  </si>
  <si>
    <t>14.12.2004.</t>
  </si>
  <si>
    <t>14.03.2005.</t>
  </si>
  <si>
    <t>09.10.2008.</t>
  </si>
  <si>
    <t>Erste DMD</t>
  </si>
  <si>
    <t>30.12.2008.</t>
  </si>
  <si>
    <t>Croatia osiguranje DMD</t>
  </si>
  <si>
    <t>20.09.2005.</t>
  </si>
  <si>
    <t>09.05.2006.</t>
  </si>
  <si>
    <t>03.06.2008.</t>
  </si>
  <si>
    <t>Raiffeisen DMD</t>
  </si>
  <si>
    <t>01.07.2004.</t>
  </si>
  <si>
    <t>21.02.2005.</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</si>
  <si>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</si>
  <si>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</si>
  <si>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</si>
  <si>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</si>
  <si>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</si>
  <si>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</si>
  <si>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</si>
  <si>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</si>
  <si>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</si>
  <si>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</si>
  <si>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</si>
  <si>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</si>
  <si>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</si>
  <si>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</si>
  <si>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</si>
  <si>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</si>
  <si>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</si>
  <si>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t>Promjena
Change</t>
  </si>
  <si>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</si>
  <si>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</si>
  <si>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</si>
  <si>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</si>
  <si>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</si>
  <si>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r>
      <t xml:space="preserve">Redovne transakcije / </t>
    </r>
    <r>
      <rPr>
        <b/>
        <i/>
        <sz val="10"/>
        <color indexed="12"/>
        <rFont val="Arial"/>
        <family val="2"/>
      </rPr>
      <t>Regular transactions</t>
    </r>
  </si>
  <si>
    <r>
      <t xml:space="preserve">cijene su izražene u % nominalne, a promet u kn/ </t>
    </r>
    <r>
      <rPr>
        <i/>
        <sz val="8"/>
        <color indexed="12"/>
        <rFont val="Arial"/>
        <family val="2"/>
        <charset val="238"/>
      </rPr>
      <t>prices are % per value, and turnover is in HRK</t>
    </r>
  </si>
  <si>
    <t>Najviša</t>
  </si>
  <si>
    <t>Najniža</t>
  </si>
  <si>
    <t>Zadnja</t>
  </si>
  <si>
    <t>Volumen</t>
  </si>
  <si>
    <t>Promet</t>
  </si>
  <si>
    <t>High</t>
  </si>
  <si>
    <t>Low</t>
  </si>
  <si>
    <t>Close</t>
  </si>
  <si>
    <t>Volume</t>
  </si>
  <si>
    <t>Turnover</t>
  </si>
  <si>
    <t>Otvoreni investicijski fondovi</t>
  </si>
  <si>
    <t>Društvo za upravljanje</t>
  </si>
  <si>
    <t>Fund Management Company</t>
  </si>
  <si>
    <t>D</t>
  </si>
  <si>
    <t>M</t>
  </si>
  <si>
    <t>AGRAM Invest d.d.</t>
  </si>
  <si>
    <t>N</t>
  </si>
  <si>
    <t xml:space="preserve">AGRAM EURO CASH </t>
  </si>
  <si>
    <t>AGRAM PRIVATE</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</si>
  <si>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</si>
  <si>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</si>
  <si>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</si>
  <si>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</si>
  <si>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</si>
  <si>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</si>
  <si>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</si>
  <si>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</si>
  <si>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</si>
  <si>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</si>
  <si>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</si>
  <si>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FIMA Equity </t>
  </si>
  <si>
    <t>FIMA GLOBAL INVEST d.o.o.</t>
  </si>
  <si>
    <t xml:space="preserve">HPB Dionički </t>
  </si>
  <si>
    <t>HPB-INVEST d.o.o.</t>
  </si>
  <si>
    <t xml:space="preserve">HPB Euronovčani </t>
  </si>
  <si>
    <t xml:space="preserve">HPB Global </t>
  </si>
  <si>
    <t xml:space="preserve">HPB Novčani </t>
  </si>
  <si>
    <t xml:space="preserve">HPB Obveznički </t>
  </si>
  <si>
    <t xml:space="preserve">Hi-balanced </t>
  </si>
  <si>
    <t>HYPO-ALPE-ADRIA INVEST d.d.</t>
  </si>
  <si>
    <t xml:space="preserve">Hi-cash </t>
  </si>
  <si>
    <t xml:space="preserve">Hi-conservative </t>
  </si>
  <si>
    <t xml:space="preserve">Hi-growth </t>
  </si>
  <si>
    <t xml:space="preserve">Capital One </t>
  </si>
  <si>
    <t xml:space="preserve">Capital Two </t>
  </si>
  <si>
    <t xml:space="preserve">Ilirika Azijski Tigar </t>
  </si>
  <si>
    <t>ILIRIKA INVESTMENTS d.o.o.</t>
  </si>
  <si>
    <t>ILIRIKA BRIC</t>
  </si>
  <si>
    <t xml:space="preserve">Ilirika Jugoistočna Europa </t>
  </si>
  <si>
    <t xml:space="preserve">KD Balanced </t>
  </si>
  <si>
    <t>KD INVESTMENTS  d.o.o.</t>
  </si>
  <si>
    <t xml:space="preserve">KD Energija </t>
  </si>
  <si>
    <t xml:space="preserve">KD Nova Europa </t>
  </si>
  <si>
    <t>KD Prvi izbor</t>
  </si>
  <si>
    <t xml:space="preserve">KD Victoria </t>
  </si>
  <si>
    <t xml:space="preserve">ICF Balanced </t>
  </si>
  <si>
    <t>LOCUSTA INVEST d.o.o.</t>
  </si>
  <si>
    <t>Locusta Cash</t>
  </si>
  <si>
    <t>OTP INVEST d.o.o.</t>
  </si>
  <si>
    <t xml:space="preserve">OTP INDEKSNI FOND </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</si>
  <si>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</si>
  <si>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</si>
  <si>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</si>
  <si>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</si>
  <si>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</si>
  <si>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</si>
  <si>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</si>
  <si>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</si>
  <si>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</si>
  <si>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I-Stock fond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</si>
  <si>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</si>
  <si>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</si>
  <si>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</si>
  <si>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</si>
  <si>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</si>
  <si>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</si>
  <si>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</si>
  <si>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</si>
  <si>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 xml:space="preserve">Raiffeisen World </t>
  </si>
  <si>
    <t xml:space="preserve">ZB aktiv </t>
  </si>
  <si>
    <t>ZB INVEST d.o.o.</t>
  </si>
  <si>
    <t xml:space="preserve">ZB bond </t>
  </si>
  <si>
    <t xml:space="preserve">ZB BRIC+ </t>
  </si>
  <si>
    <t xml:space="preserve">ZB euroaktiv </t>
  </si>
  <si>
    <t xml:space="preserve">ZB europlus </t>
  </si>
  <si>
    <t xml:space="preserve">ZB global </t>
  </si>
  <si>
    <t xml:space="preserve">ZB plus </t>
  </si>
  <si>
    <t xml:space="preserve">ZB trend </t>
  </si>
  <si>
    <r>
      <t xml:space="preserve">Izvor / </t>
    </r>
    <r>
      <rPr>
        <i/>
        <sz val="8"/>
        <color indexed="12"/>
        <rFont val="Arial"/>
        <family val="2"/>
        <charset val="238"/>
      </rPr>
      <t>Source</t>
    </r>
    <r>
      <rPr>
        <i/>
        <sz val="8"/>
        <rFont val="Arial"/>
        <family val="2"/>
        <charset val="238"/>
      </rPr>
      <t>: HANFA</t>
    </r>
  </si>
  <si>
    <t>KAPITALNI ZIF d.d.</t>
  </si>
  <si>
    <t>SLAVONSKI ZIF d.d.</t>
  </si>
  <si>
    <t>Fond hrvatskih branitelja iz Domovinskog rata i članova njihovih obitelji</t>
  </si>
  <si>
    <t>ERSTE INVEST d.o.o.</t>
  </si>
  <si>
    <t>Umirovljenički fond</t>
  </si>
  <si>
    <t>HPB INVEST d.o.o.</t>
  </si>
  <si>
    <t>Nexus Alpha</t>
  </si>
  <si>
    <t>Nexus Private Equity Pratneri d.o.o.</t>
  </si>
  <si>
    <t>Quaestus Private Equity Kapital</t>
  </si>
  <si>
    <t>Quaestus Private Equity d.o.o.</t>
  </si>
  <si>
    <t xml:space="preserve">Alternative Private Equity FGS   </t>
  </si>
  <si>
    <t>Alternative Private Equity d.o.o.</t>
  </si>
  <si>
    <t>Honestas FGS</t>
  </si>
  <si>
    <t>Honestas Private Equity Partneri d.o.o.</t>
  </si>
  <si>
    <t>Nexus FGS</t>
  </si>
  <si>
    <t xml:space="preserve">Qauestus Private Equity Kapital II </t>
  </si>
  <si>
    <t>Prosperus FGS</t>
  </si>
  <si>
    <t>Prosperus Invest d.o.o.</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</si>
  <si>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</si>
  <si>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</si>
  <si>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Promjena u %
</t>
    </r>
    <r>
      <rPr>
        <b/>
        <sz val="9"/>
        <color indexed="12"/>
        <rFont val="Arial"/>
        <family val="2"/>
        <charset val="238"/>
      </rPr>
      <t>Change in %</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</si>
  <si>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</si>
  <si>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</si>
  <si>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</si>
  <si>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</si>
  <si>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Ostalo / </t>
    </r>
    <r>
      <rPr>
        <i/>
        <sz val="7"/>
        <color indexed="12"/>
        <rFont val="Arial"/>
        <family val="2"/>
        <charset val="238"/>
      </rPr>
      <t>Other</t>
    </r>
  </si>
  <si>
    <r>
      <t xml:space="preserve">Opis / 
</t>
    </r>
    <r>
      <rPr>
        <i/>
        <sz val="8"/>
        <color indexed="12"/>
        <rFont val="Arial"/>
        <family val="2"/>
        <charset val="238"/>
      </rPr>
      <t>Description</t>
    </r>
  </si>
  <si>
    <r>
      <t xml:space="preserve">Promjena u % </t>
    </r>
    <r>
      <rPr>
        <i/>
        <sz val="8"/>
        <color indexed="12"/>
        <rFont val="Arial"/>
        <family val="2"/>
        <charset val="238"/>
      </rPr>
      <t>Change in %</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</si>
  <si>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</si>
  <si>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</si>
  <si>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</si>
  <si>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</si>
  <si>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</si>
  <si>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Vrijednost novozaključenih ugovora (ugovorena / financirana vrijednost) </t>
    </r>
    <r>
      <rPr>
        <vertAlign val="superscript"/>
        <sz val="9"/>
        <rFont val="Arial"/>
        <family val="2"/>
        <charset val="238"/>
      </rPr>
      <t>2</t>
    </r>
    <r>
      <rPr>
        <sz val="9"/>
        <rFont val="Arial"/>
        <family val="2"/>
        <charset val="238"/>
      </rPr>
      <t xml:space="preserve">  </t>
    </r>
    <r>
      <rPr>
        <i/>
        <sz val="9"/>
        <color indexed="12"/>
        <rFont val="Arial"/>
        <family val="2"/>
        <charset val="238"/>
      </rPr>
      <t>Value of newly concluded contracts (contract/financing value)</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</si>
  <si>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</si>
  <si>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</si>
  <si>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</si>
  <si>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</si>
  <si>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</si>
  <si>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</si>
  <si>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</si>
  <si>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</si>
  <si>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</si>
  <si>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t>AGRAM TRUST</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</si>
  <si>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</si>
  <si>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</si>
  <si>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</si>
  <si>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</si>
  <si>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</si>
  <si>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</si>
  <si>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</si>
  <si>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</si>
  <si>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</si>
  <si>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</si>
  <si>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</si>
  <si>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</si>
  <si>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</si>
  <si>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</si>
  <si>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</si>
  <si>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</si>
  <si>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</si>
  <si>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</si>
  <si>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</si>
  <si>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Strukturirani vrijednosni papiri / </t>
    </r>
    <r>
      <rPr>
        <i/>
        <sz val="10"/>
        <color rgb="FF0000FF"/>
        <rFont val="Arial"/>
        <family val="2"/>
      </rPr>
      <t>Structured products</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</si>
  <si>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</si>
  <si>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</si>
  <si>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</si>
  <si>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</si>
  <si>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</si>
  <si>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</si>
  <si>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</si>
  <si>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</si>
  <si>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</si>
  <si>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</si>
  <si>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</si>
  <si>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</si>
  <si>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</si>
  <si>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</si>
  <si>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</si>
  <si>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</si>
  <si>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</si>
  <si>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</si>
  <si>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</si>
  <si>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</si>
  <si>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</si>
  <si>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</si>
  <si>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</si>
  <si>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</si>
  <si>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</si>
  <si>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</si>
  <si>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</si>
  <si>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</si>
  <si>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</si>
  <si>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</si>
  <si>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</si>
  <si>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</si>
  <si>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</si>
  <si>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</si>
  <si>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</si>
  <si>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</si>
  <si>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</si>
  <si>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</si>
  <si>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</si>
  <si>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</si>
  <si>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</si>
  <si>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</si>
  <si>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</si>
  <si>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</si>
  <si>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</si>
  <si>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</si>
  <si>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</si>
  <si>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</si>
  <si>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</si>
  <si>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</si>
  <si>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</si>
  <si>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</si>
  <si>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</si>
  <si>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</si>
  <si>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</si>
  <si>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</si>
  <si>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Prihodi od kamata / </t>
    </r>
    <r>
      <rPr>
        <i/>
        <sz val="8"/>
        <color rgb="FF0000FF"/>
        <rFont val="Arial"/>
        <family val="2"/>
      </rPr>
      <t xml:space="preserve">Interest income </t>
    </r>
  </si>
  <si>
    <r>
      <t xml:space="preserve">Rashodi od kamata / </t>
    </r>
    <r>
      <rPr>
        <i/>
        <sz val="8"/>
        <color rgb="FF0000FF"/>
        <rFont val="Arial"/>
        <family val="2"/>
      </rPr>
      <t>Interest expenses</t>
    </r>
  </si>
  <si>
    <r>
      <t xml:space="preserve">Dobit/gubitak od kamata / </t>
    </r>
    <r>
      <rPr>
        <i/>
        <sz val="8"/>
        <color rgb="FF0000FF"/>
        <rFont val="Arial"/>
        <family val="2"/>
      </rPr>
      <t>Interest profit/loss</t>
    </r>
  </si>
  <si>
    <r>
      <t xml:space="preserve">Ostali poslovni prihodi / </t>
    </r>
    <r>
      <rPr>
        <i/>
        <sz val="8"/>
        <color rgb="FF0000FF"/>
        <rFont val="Arial"/>
        <family val="2"/>
      </rPr>
      <t>Other business income</t>
    </r>
  </si>
  <si>
    <r>
      <t xml:space="preserve">Ostali poslovni rashodi / </t>
    </r>
    <r>
      <rPr>
        <i/>
        <sz val="8"/>
        <color rgb="FF0000FF"/>
        <rFont val="Arial"/>
        <family val="2"/>
      </rPr>
      <t>Other business expenses</t>
    </r>
  </si>
  <si>
    <r>
      <t xml:space="preserve">Porez na dobit / </t>
    </r>
    <r>
      <rPr>
        <i/>
        <sz val="8"/>
        <color rgb="FF0000FF"/>
        <rFont val="Arial"/>
        <family val="2"/>
      </rPr>
      <t>Income tax</t>
    </r>
  </si>
  <si>
    <r>
      <t xml:space="preserve">Dugotrajna imovina / </t>
    </r>
    <r>
      <rPr>
        <i/>
        <sz val="8"/>
        <color rgb="FF0000FF"/>
        <rFont val="Arial"/>
        <family val="2"/>
      </rPr>
      <t>Long term assets</t>
    </r>
  </si>
  <si>
    <r>
      <t xml:space="preserve">Kratkotrajna imovina  / </t>
    </r>
    <r>
      <rPr>
        <i/>
        <sz val="8"/>
        <color rgb="FF0000FF"/>
        <rFont val="Arial"/>
        <family val="2"/>
      </rPr>
      <t xml:space="preserve"> Short - term assets</t>
    </r>
  </si>
  <si>
    <r>
      <t xml:space="preserve">UKUPNA AKTIVA / </t>
    </r>
    <r>
      <rPr>
        <b/>
        <i/>
        <sz val="8"/>
        <color rgb="FF0000FF"/>
        <rFont val="Arial"/>
        <family val="2"/>
      </rPr>
      <t>TOTAL ASSETS</t>
    </r>
  </si>
  <si>
    <r>
      <t xml:space="preserve">Kapital i rezerve / </t>
    </r>
    <r>
      <rPr>
        <i/>
        <sz val="8"/>
        <color rgb="FF0000FF"/>
        <rFont val="Arial"/>
        <family val="2"/>
      </rPr>
      <t>Equity</t>
    </r>
  </si>
  <si>
    <r>
      <t xml:space="preserve">Dugoročne obveze / </t>
    </r>
    <r>
      <rPr>
        <i/>
        <sz val="8"/>
        <color rgb="FF0000FF"/>
        <rFont val="Arial"/>
        <family val="2"/>
      </rPr>
      <t>Long term liabilities</t>
    </r>
  </si>
  <si>
    <r>
      <t xml:space="preserve">Kraktoročne obveze / </t>
    </r>
    <r>
      <rPr>
        <i/>
        <sz val="8"/>
        <color rgb="FF0000FF"/>
        <rFont val="Arial"/>
        <family val="2"/>
      </rPr>
      <t>Short term liabilities</t>
    </r>
  </si>
  <si>
    <r>
      <t xml:space="preserve">UKUPNA PASIVA  / </t>
    </r>
    <r>
      <rPr>
        <b/>
        <i/>
        <sz val="8"/>
        <color rgb="FF0000FF"/>
        <rFont val="Arial"/>
        <family val="2"/>
      </rPr>
      <t>TOTAL EQUILITY AND LIABILITIES</t>
    </r>
  </si>
  <si>
    <r>
      <t xml:space="preserve">Eskont mjenica / </t>
    </r>
    <r>
      <rPr>
        <i/>
        <sz val="8"/>
        <color indexed="12"/>
        <rFont val="Arial"/>
        <family val="2"/>
      </rPr>
      <t>Bills of exchange discount</t>
    </r>
  </si>
  <si>
    <r>
      <t xml:space="preserve">Dani zajmovi / </t>
    </r>
    <r>
      <rPr>
        <i/>
        <sz val="8"/>
        <color indexed="12"/>
        <rFont val="Arial"/>
        <family val="2"/>
      </rPr>
      <t>Loans given</t>
    </r>
  </si>
  <si>
    <r>
      <t xml:space="preserve">UKUPNO / </t>
    </r>
    <r>
      <rPr>
        <b/>
        <i/>
        <sz val="8"/>
        <color indexed="12"/>
        <rFont val="Arial"/>
        <family val="2"/>
      </rPr>
      <t>TOTAL</t>
    </r>
  </si>
  <si>
    <t xml:space="preserve">   bills of exchange and given loans in the reporting period</t>
  </si>
  <si>
    <t xml:space="preserve">   danih zajmova u izvještajnom razdoblju </t>
  </si>
  <si>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</si>
  <si>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</si>
  <si>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</si>
  <si>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</si>
  <si>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</si>
  <si>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</si>
  <si>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</si>
  <si>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r>
      <t xml:space="preserve">stranica / </t>
    </r>
    <r>
      <rPr>
        <i/>
        <sz val="8"/>
        <color indexed="12"/>
        <rFont val="Arial"/>
        <family val="2"/>
        <charset val="238"/>
      </rPr>
      <t>page</t>
    </r>
    <r>
      <rPr>
        <sz val="8"/>
        <rFont val="Arial"/>
        <family val="2"/>
      </rPr>
      <t xml:space="preserve"> 21</t>
    </r>
  </si>
  <si>
    <t>B / DOBROVOLJNO MIROVINSKO OSIGURANJE</t>
  </si>
  <si>
    <t>B / VOLUNTARY PENSION INSURANCE</t>
  </si>
  <si>
    <r>
      <t xml:space="preserve">stranica / </t>
    </r>
    <r>
      <rPr>
        <i/>
        <sz val="8"/>
        <color indexed="12"/>
        <rFont val="Arial"/>
        <family val="2"/>
        <charset val="238"/>
      </rPr>
      <t>page</t>
    </r>
    <r>
      <rPr>
        <sz val="8"/>
        <rFont val="Arial"/>
        <family val="2"/>
      </rPr>
      <t xml:space="preserve"> 22</t>
    </r>
  </si>
  <si>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</si>
  <si>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</si>
  <si>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</si>
  <si>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</si>
  <si>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</si>
  <si>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</si>
  <si>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</si>
  <si>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IV. dio: Tržište kapitala /</t>
    </r>
    <r>
      <rPr>
        <b/>
        <i/>
        <sz val="10"/>
        <color rgb="FF0000FF"/>
        <rFont val="Arial"/>
        <family val="2"/>
      </rPr>
      <t xml:space="preserve"> Section IV: Capital Markets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</si>
  <si>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</si>
  <si>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</si>
  <si>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</si>
  <si>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</si>
  <si>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</si>
  <si>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</si>
  <si>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</si>
  <si>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</si>
  <si>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</si>
  <si>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</si>
  <si>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Section VII: Factoring companies</t>
  </si>
  <si>
    <t>Grafikon 18: Udio zaračunate bruto premije i likvidiranih šteta po društvima za osiguranje po vrstama osiguranja</t>
  </si>
  <si>
    <t>Chart 18:Share of written premium and claims settled per line of insurances</t>
  </si>
  <si>
    <t xml:space="preserve">Grafikon 19: Udjel broja aktivnih ugovora u ukupnom broju ugovora </t>
  </si>
  <si>
    <t xml:space="preserve">Chart 19: Share of the number of active contracts in total number of contracts </t>
  </si>
  <si>
    <t xml:space="preserve"> *Transactions volume represent cumulative amount of purchased invoices at factoring operations and cumulative amount of discounted </t>
  </si>
  <si>
    <t>2008.</t>
  </si>
  <si>
    <t>2009.</t>
  </si>
  <si>
    <t>2010.</t>
  </si>
  <si>
    <t>2011.</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</si>
  <si>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</si>
  <si>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</si>
  <si>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</si>
  <si>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</si>
  <si>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</si>
  <si>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</si>
  <si>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</si>
  <si>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</si>
  <si>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</si>
  <si>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</si>
  <si>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</si>
  <si>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</si>
  <si>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</si>
  <si>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</si>
  <si>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</si>
  <si>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</si>
  <si>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</si>
  <si>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</si>
  <si>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</si>
  <si>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</si>
  <si>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</si>
  <si>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</si>
  <si>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</si>
  <si>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DOMAĆA IMOVINA
</t>
    </r>
    <r>
      <rPr>
        <b/>
        <i/>
        <sz val="7"/>
        <color rgb="FF0000FF"/>
        <rFont val="Arial"/>
        <family val="2"/>
      </rPr>
      <t>DOMESTIC ASSETS</t>
    </r>
  </si>
  <si>
    <r>
      <t xml:space="preserve">Vrijednosni papiri i depoziti 
</t>
    </r>
    <r>
      <rPr>
        <i/>
        <sz val="7"/>
        <color rgb="FF0000FF"/>
        <rFont val="Arial"/>
        <family val="2"/>
      </rPr>
      <t>Securities and deposits</t>
    </r>
  </si>
  <si>
    <r>
      <t xml:space="preserve">Dionice + GDR
</t>
    </r>
    <r>
      <rPr>
        <i/>
        <sz val="7"/>
        <color rgb="FF0000FF"/>
        <rFont val="Arial"/>
        <family val="2"/>
      </rPr>
      <t>Shares and GDRs</t>
    </r>
  </si>
  <si>
    <r>
      <t>Državne obveznice</t>
    </r>
    <r>
      <rPr>
        <i/>
        <sz val="7"/>
        <color indexed="12"/>
        <rFont val="Arial"/>
        <family val="2"/>
        <charset val="238"/>
      </rPr>
      <t xml:space="preserv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</si>
  <si>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</si>
  <si>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</si>
  <si>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r>
      <t xml:space="preserve">Depoziti
</t>
    </r>
    <r>
      <rPr>
        <i/>
        <sz val="7"/>
        <color rgb="FF0000FF"/>
        <rFont val="Arial"/>
        <family val="2"/>
      </rPr>
      <t>Deposits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</si>
  <si>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</si>
  <si>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</si>
  <si>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INOZEMNA IMOVINA
</t>
    </r>
    <r>
      <rPr>
        <b/>
        <sz val="7"/>
        <color rgb="FF0000FF"/>
        <rFont val="Arial"/>
        <family val="2"/>
      </rPr>
      <t>FOREIGN ASSETS</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</si>
  <si>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</si>
  <si>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</si>
  <si>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sz val="7"/>
        <color rgb="FF0000FF"/>
        <rFont val="Arial"/>
        <family val="2"/>
      </rPr>
      <t>Corporate bonds</t>
    </r>
  </si>
  <si>
    <r>
      <t xml:space="preserve">UKUPNA IMOVINA
</t>
    </r>
    <r>
      <rPr>
        <b/>
        <i/>
        <sz val="7"/>
        <color rgb="FF0000FF"/>
        <rFont val="Arial"/>
        <family val="2"/>
      </rPr>
      <t>TOTAL ASSETS</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</si>
  <si>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</si>
  <si>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</si>
  <si>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</si>
  <si>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</si>
  <si>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</si>
  <si>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</si>
  <si>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</si>
  <si>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</si>
  <si>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</si>
  <si>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</si>
  <si>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</si>
  <si>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</si>
  <si>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</si>
  <si>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</si>
  <si>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P r o m j e n a  /</t>
    </r>
    <r>
      <rPr>
        <b/>
        <i/>
        <sz val="10"/>
        <color indexed="12"/>
        <rFont val="Arial"/>
        <family val="2"/>
        <charset val="238"/>
      </rPr>
      <t xml:space="preserve">  </t>
    </r>
    <r>
      <rPr>
        <b/>
        <i/>
        <sz val="10"/>
        <color rgb="FF0000FF"/>
        <rFont val="Arial"/>
        <family val="2"/>
      </rPr>
      <t>C h a n g e</t>
    </r>
  </si>
  <si>
    <r>
      <t>Brojčana /</t>
    </r>
    <r>
      <rPr>
        <b/>
        <sz val="8"/>
        <color rgb="FF0000FF"/>
        <rFont val="Arial"/>
        <family val="2"/>
      </rPr>
      <t xml:space="preserve"> </t>
    </r>
    <r>
      <rPr>
        <b/>
        <i/>
        <sz val="8"/>
        <color rgb="FF0000FF"/>
        <rFont val="Arial"/>
        <family val="2"/>
      </rPr>
      <t>In number</t>
    </r>
  </si>
  <si>
    <r>
      <t>u % /</t>
    </r>
    <r>
      <rPr>
        <b/>
        <i/>
        <sz val="9"/>
        <color indexed="12"/>
        <rFont val="Arial"/>
        <family val="2"/>
        <charset val="238"/>
      </rPr>
      <t xml:space="preserve"> </t>
    </r>
    <r>
      <rPr>
        <b/>
        <i/>
        <sz val="9"/>
        <color rgb="FF0000FF"/>
        <rFont val="Arial"/>
        <family val="2"/>
      </rPr>
      <t>in %</t>
    </r>
  </si>
  <si>
    <r>
      <t xml:space="preserve">Otvoreni dobrovoljni mirovinski fond
</t>
    </r>
    <r>
      <rPr>
        <i/>
        <sz val="8"/>
        <color rgb="FF0000FF"/>
        <rFont val="Arial"/>
        <family val="2"/>
      </rPr>
      <t>Open-end voluntary  pension fund</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</si>
  <si>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</si>
  <si>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</si>
  <si>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</si>
  <si>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</si>
  <si>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</si>
  <si>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</si>
  <si>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</si>
  <si>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</si>
  <si>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INOZEMNA IMOVINA/
</t>
    </r>
    <r>
      <rPr>
        <b/>
        <i/>
        <sz val="7"/>
        <color rgb="FF0000FF"/>
        <rFont val="Arial"/>
        <family val="2"/>
      </rPr>
      <t>FOREIGN ASSETS</t>
    </r>
  </si>
  <si>
    <r>
      <t xml:space="preserve">UKUPNA IMOVINA/ 
</t>
    </r>
    <r>
      <rPr>
        <b/>
        <i/>
        <sz val="7"/>
        <color rgb="FF0000FF"/>
        <rFont val="Arial"/>
        <family val="2"/>
      </rPr>
      <t>TOTAL ASSETS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</si>
  <si>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</si>
  <si>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</si>
  <si>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zatvoreni dobrovoljni mirovinski fondovi (ZDMF)
</t>
    </r>
    <r>
      <rPr>
        <b/>
        <i/>
        <sz val="8"/>
        <color rgb="FF0000FF"/>
        <rFont val="Arial"/>
        <family val="2"/>
      </rPr>
      <t>Total closed-end voluntary pension funds (ZDMF)</t>
    </r>
    <r>
      <rPr>
        <b/>
        <i/>
        <sz val="8"/>
        <color indexed="12"/>
        <rFont val="Arial"/>
        <family val="2"/>
        <charset val="238"/>
      </rPr>
      <t xml:space="preserv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</si>
  <si>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</si>
  <si>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</si>
  <si>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</si>
  <si>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</si>
  <si>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</si>
  <si>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</si>
  <si>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u % /</t>
    </r>
    <r>
      <rPr>
        <b/>
        <i/>
        <sz val="9"/>
        <color rgb="FF0000FF"/>
        <rFont val="Arial"/>
        <family val="2"/>
      </rPr>
      <t xml:space="preserve"> in %</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</si>
  <si>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</si>
  <si>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Prinosi    ZDMF-ova     /   </t>
    </r>
    <r>
      <rPr>
        <b/>
        <i/>
        <sz val="8"/>
        <color rgb="FF0000FF"/>
        <rFont val="Arial"/>
        <family val="2"/>
      </rPr>
      <t>ZDMFs'   rates    of   return</t>
    </r>
  </si>
  <si>
    <r>
      <t xml:space="preserve">Dobrovoljno mirovinsko društvo
</t>
    </r>
    <r>
      <rPr>
        <i/>
        <sz val="8"/>
        <color rgb="FF0000FF"/>
        <rFont val="Arial"/>
        <family val="2"/>
      </rPr>
      <t>Voluntary pension fund management company</t>
    </r>
  </si>
  <si>
    <r>
      <t xml:space="preserve">Zatvoreni dobrovoljni mirovinski fond 
</t>
    </r>
    <r>
      <rPr>
        <i/>
        <sz val="8"/>
        <color rgb="FF0000FF"/>
        <rFont val="Arial"/>
        <family val="2"/>
      </rPr>
      <t>Closed-end voluntary pension fund</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</si>
  <si>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</si>
  <si>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</si>
  <si>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Udio u premiji svih društava u %  
</t>
    </r>
    <r>
      <rPr>
        <i/>
        <sz val="9"/>
        <color rgb="FF0000FF"/>
        <rFont val="Arial"/>
        <family val="2"/>
      </rPr>
      <t>Premium share for all insurance companies in%</t>
    </r>
  </si>
  <si>
    <r>
      <t xml:space="preserve">Udio u premiji svih društava u % 
</t>
    </r>
    <r>
      <rPr>
        <i/>
        <sz val="9"/>
        <color rgb="FF0000FF"/>
        <rFont val="Arial"/>
        <family val="2"/>
      </rPr>
      <t>Premium share for all insurance companies in%</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</si>
  <si>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</si>
  <si>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</si>
  <si>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</si>
  <si>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</si>
  <si>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</si>
  <si>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</si>
  <si>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</si>
  <si>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</si>
  <si>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</si>
  <si>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</si>
  <si>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</si>
  <si>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</si>
  <si>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</si>
  <si>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</si>
  <si>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</si>
  <si>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</si>
  <si>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</si>
  <si>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</si>
  <si>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</si>
  <si>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</si>
  <si>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</si>
  <si>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</si>
  <si>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</si>
  <si>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</si>
  <si>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</si>
  <si>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</si>
  <si>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</si>
  <si>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</si>
  <si>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</si>
  <si>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</si>
  <si>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</si>
  <si>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</si>
  <si>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</si>
  <si>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</si>
  <si>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</si>
  <si>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</si>
  <si>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</si>
  <si>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</si>
  <si>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</si>
  <si>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 xml:space="preserve">Vrste osiguranja </t>
    </r>
    <r>
      <rPr>
        <i/>
        <sz val="8"/>
        <rFont val="Arial"/>
        <family val="2"/>
        <charset val="238"/>
      </rPr>
      <t>/</t>
    </r>
    <r>
      <rPr>
        <i/>
        <sz val="8"/>
        <color rgb="FF0000FF"/>
        <rFont val="Arial"/>
        <family val="2"/>
      </rPr>
      <t xml:space="preserve"> line of insurance</t>
    </r>
    <r>
      <rPr>
        <i/>
        <sz val="8"/>
        <color indexed="12"/>
        <rFont val="Arial"/>
        <family val="2"/>
        <charset val="238"/>
      </rPr>
      <t>:</t>
    </r>
  </si>
  <si>
    <r>
      <t xml:space="preserve">Promet u kunama, tržišna kapitalizacija u miljunima kuna
</t>
    </r>
    <r>
      <rPr>
        <i/>
        <sz val="8"/>
        <color rgb="FF0000FF"/>
        <rFont val="Arial"/>
        <family val="2"/>
      </rPr>
      <t>Turnover in HRK, market capitalization in millions of HRK</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</si>
  <si>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</si>
  <si>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</si>
  <si>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</si>
  <si>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</si>
  <si>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</si>
  <si>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Blok promet dužničkih vrijednosnih papira / </t>
    </r>
    <r>
      <rPr>
        <i/>
        <sz val="10"/>
        <color rgb="FF0000FF"/>
        <rFont val="Arial"/>
        <family val="2"/>
      </rPr>
      <t>Debt Block Turnover</t>
    </r>
  </si>
  <si>
    <r>
      <t xml:space="preserve">Promet / </t>
    </r>
    <r>
      <rPr>
        <b/>
        <i/>
        <sz val="10"/>
        <color theme="0"/>
        <rFont val="Arial"/>
        <family val="2"/>
        <charset val="238"/>
      </rPr>
      <t>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</si>
  <si>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</si>
  <si>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</si>
  <si>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</si>
  <si>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 xml:space="preserve">Prosječni dnevni / </t>
    </r>
    <r>
      <rPr>
        <b/>
        <i/>
        <sz val="10"/>
        <color theme="0"/>
        <rFont val="Arial"/>
        <family val="2"/>
        <charset val="238"/>
      </rPr>
      <t>Average Daily</t>
    </r>
  </si>
  <si>
    <r>
      <t>Sveukupni promet /</t>
    </r>
    <r>
      <rPr>
        <sz val="11"/>
        <color theme="1"/>
        <rFont val="Calibri"/>
        <family val="2"/>
        <scheme val="minor"/>
      </rPr>
      <t xml:space="preserve"> </t>
    </r>
    <r>
      <rPr>
        <b/>
        <i/>
        <sz val="10"/>
        <color rgb="FF0000FF"/>
        <rFont val="Arial"/>
        <family val="2"/>
      </rPr>
      <t>Total turnover</t>
    </r>
  </si>
  <si>
    <r>
      <t>Sveukupni volumen /</t>
    </r>
    <r>
      <rPr>
        <sz val="11"/>
        <color rgb="FF0000FF"/>
        <rFont val="Calibri"/>
        <family val="2"/>
        <scheme val="minor"/>
      </rPr>
      <t xml:space="preserve"> </t>
    </r>
    <r>
      <rPr>
        <b/>
        <i/>
        <sz val="10"/>
        <color rgb="FF0000FF"/>
        <rFont val="Arial"/>
        <family val="2"/>
        <charset val="238"/>
      </rPr>
      <t>Total volume</t>
    </r>
  </si>
  <si>
    <r>
      <t>Broj OTC transakcija /</t>
    </r>
    <r>
      <rPr>
        <sz val="11"/>
        <color theme="1"/>
        <rFont val="Calibri"/>
        <family val="2"/>
        <scheme val="minor"/>
      </rPr>
      <t xml:space="preserve"> </t>
    </r>
    <r>
      <rPr>
        <b/>
        <i/>
        <sz val="10"/>
        <color rgb="FF0000FF"/>
        <rFont val="Arial"/>
        <family val="2"/>
      </rPr>
      <t>Number of OTC trades</t>
    </r>
  </si>
  <si>
    <r>
      <t>Ukupni broj transakcija /</t>
    </r>
    <r>
      <rPr>
        <sz val="11"/>
        <color rgb="FF0000FF"/>
        <rFont val="Calibri"/>
        <family val="2"/>
        <scheme val="minor"/>
      </rPr>
      <t xml:space="preserve"> </t>
    </r>
    <r>
      <rPr>
        <b/>
        <i/>
        <sz val="10"/>
        <color rgb="FF0000FF"/>
        <rFont val="Arial"/>
        <family val="2"/>
        <charset val="238"/>
      </rPr>
      <t>Number of trades</t>
    </r>
  </si>
  <si>
    <r>
      <t>Ukupno /</t>
    </r>
    <r>
      <rPr>
        <sz val="11"/>
        <color rgb="FF0000FF"/>
        <rFont val="Calibri"/>
        <family val="2"/>
        <scheme val="minor"/>
      </rPr>
      <t xml:space="preserve"> </t>
    </r>
    <r>
      <rPr>
        <b/>
        <i/>
        <sz val="10"/>
        <color rgb="FF0000FF"/>
        <rFont val="Arial"/>
        <family val="2"/>
        <charset val="238"/>
      </rPr>
      <t xml:space="preserve">Total </t>
    </r>
  </si>
  <si>
    <r>
      <t>Promet /</t>
    </r>
    <r>
      <rPr>
        <sz val="10"/>
        <color rgb="FF0000FF"/>
        <rFont val="Arial"/>
        <family val="2"/>
      </rPr>
      <t xml:space="preserve"> </t>
    </r>
    <r>
      <rPr>
        <i/>
        <sz val="10"/>
        <color rgb="FF0000FF"/>
        <rFont val="Arial"/>
        <family val="2"/>
      </rPr>
      <t>Turnover</t>
    </r>
  </si>
  <si>
    <r>
      <t>Volumen /</t>
    </r>
    <r>
      <rPr>
        <sz val="10"/>
        <color rgb="FF0000FF"/>
        <rFont val="Arial"/>
        <family val="2"/>
      </rPr>
      <t xml:space="preserve"> </t>
    </r>
    <r>
      <rPr>
        <i/>
        <sz val="10"/>
        <color rgb="FF0000FF"/>
        <rFont val="Arial"/>
        <family val="2"/>
      </rPr>
      <t>Volume</t>
    </r>
  </si>
  <si>
    <r>
      <t xml:space="preserve">Broj transakcija / </t>
    </r>
    <r>
      <rPr>
        <i/>
        <sz val="10"/>
        <color rgb="FF0000FF"/>
        <rFont val="Arial"/>
        <family val="2"/>
      </rPr>
      <t>Number of trades</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</si>
  <si>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</si>
  <si>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cijene su izražene u % nominalne, a promet u kn /</t>
    </r>
    <r>
      <rPr>
        <i/>
        <sz val="8"/>
        <color indexed="12"/>
        <rFont val="Arial"/>
        <family val="2"/>
        <charset val="238"/>
      </rPr>
      <t xml:space="preserve"> </t>
    </r>
    <r>
      <rPr>
        <i/>
        <sz val="8"/>
        <color rgb="FF0000FF"/>
        <rFont val="Arial"/>
        <family val="2"/>
      </rPr>
      <t>prices are % per value, and turnover is in HRK</t>
    </r>
  </si>
  <si>
    <r>
      <t xml:space="preserve"> Iznosi ne uključuju blok transakcije /</t>
    </r>
    <r>
      <rPr>
        <i/>
        <sz val="8"/>
        <color rgb="FF0000FF"/>
        <rFont val="Arial"/>
        <family val="2"/>
      </rPr>
      <t xml:space="preserve"> Data dont include block transactions</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</si>
  <si>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</si>
  <si>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</si>
  <si>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Promet u kn 
</t>
    </r>
    <r>
      <rPr>
        <b/>
        <i/>
        <sz val="8"/>
        <color rgb="FF0000FF"/>
        <rFont val="Arial"/>
        <family val="2"/>
      </rPr>
      <t>Turnover in HRK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</si>
  <si>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</si>
  <si>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</si>
  <si>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</si>
  <si>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</si>
  <si>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</si>
  <si>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</si>
  <si>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 xml:space="preserve">OTC transakcije ukupno
</t>
    </r>
    <r>
      <rPr>
        <b/>
        <i/>
        <sz val="10"/>
        <color rgb="FF0000FF"/>
        <rFont val="Arial"/>
        <family val="2"/>
      </rPr>
      <t>OTC trancactions Total</t>
    </r>
  </si>
  <si>
    <r>
      <t>Blok transakcije /</t>
    </r>
    <r>
      <rPr>
        <b/>
        <sz val="10"/>
        <color rgb="FF0000FF"/>
        <rFont val="Arial"/>
        <family val="2"/>
      </rPr>
      <t xml:space="preserve"> </t>
    </r>
    <r>
      <rPr>
        <b/>
        <i/>
        <sz val="10"/>
        <color rgb="FF0000FF"/>
        <rFont val="Arial"/>
        <family val="2"/>
      </rPr>
      <t>Block transactions</t>
    </r>
  </si>
  <si>
    <r>
      <t>cijene su izražene u % nominalne, a promet u kn /</t>
    </r>
    <r>
      <rPr>
        <sz val="8"/>
        <color rgb="FF0000FF"/>
        <rFont val="Arial"/>
        <family val="2"/>
      </rPr>
      <t xml:space="preserve"> </t>
    </r>
    <r>
      <rPr>
        <i/>
        <sz val="8"/>
        <color rgb="FF0000FF"/>
        <rFont val="Arial"/>
        <family val="2"/>
      </rPr>
      <t>prices are % per value, and turnover is in HRK</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</si>
  <si>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</si>
  <si>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</si>
  <si>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</si>
  <si>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</si>
  <si>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</si>
  <si>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</si>
  <si>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</si>
  <si>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</si>
  <si>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</si>
  <si>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</si>
  <si>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</si>
  <si>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</si>
  <si>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</si>
  <si>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</si>
  <si>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01.06.2012.</t>
  </si>
  <si>
    <t>29.12.2011.</t>
  </si>
  <si>
    <t>AZ Auto Hrvatska ZDMF</t>
  </si>
  <si>
    <t>AZ Dalekovod ZDMF</t>
  </si>
  <si>
    <t>AZ Hrvatska kontrola zračne plovidbe ZDMF</t>
  </si>
  <si>
    <t>AZ VIP ZDMF</t>
  </si>
  <si>
    <t>AZ ZABA ZDMF</t>
  </si>
  <si>
    <t>AZ Zagreb ZDMF</t>
  </si>
  <si>
    <t>CROATIA OSIGURANJE ZDMF</t>
  </si>
  <si>
    <t xml:space="preserve">ZDMF AUTOCESTA RIJEKA - ZAGREB </t>
  </si>
  <si>
    <t>ZDMF HAC</t>
  </si>
  <si>
    <t>ZDMF HEP grupe</t>
  </si>
  <si>
    <t>Cestarski ZDMF</t>
  </si>
  <si>
    <t xml:space="preserve">ZDMF Ericsson Nikola Tesla </t>
  </si>
  <si>
    <t xml:space="preserve">ZDMF Hrvatskog liječničkog sindikata  </t>
  </si>
  <si>
    <t>ZDMF Novinar</t>
  </si>
  <si>
    <t xml:space="preserve">ZDMF Sindikata hrvatskih željezničara </t>
  </si>
  <si>
    <t xml:space="preserve">ZDMF T-HT </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</si>
  <si>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</si>
  <si>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</si>
  <si>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</si>
  <si>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</si>
  <si>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Broj aktivnih ugovora na dan</t>
    </r>
    <r>
      <rPr>
        <vertAlign val="superscript"/>
        <sz val="8"/>
        <rFont val="Arial"/>
        <family val="2"/>
        <charset val="238"/>
      </rPr>
      <t>1</t>
    </r>
    <r>
      <rPr>
        <sz val="8"/>
        <rFont val="Arial"/>
        <family val="2"/>
        <charset val="238"/>
      </rPr>
      <t xml:space="preserve">
</t>
    </r>
    <r>
      <rPr>
        <i/>
        <sz val="8"/>
        <color indexed="12"/>
        <rFont val="Arial"/>
        <family val="2"/>
        <charset val="238"/>
      </rPr>
      <t>Number of active contracts as at</t>
    </r>
    <r>
      <rPr>
        <i/>
        <vertAlign val="superscript"/>
        <sz val="8"/>
        <color indexed="12"/>
        <rFont val="Arial"/>
        <family val="2"/>
      </rPr>
      <t>1</t>
    </r>
  </si>
  <si>
    <r>
      <t>Broj novozaključenih  ugovora u razdoblju</t>
    </r>
    <r>
      <rPr>
        <vertAlign val="superscript"/>
        <sz val="8"/>
        <rFont val="Arial"/>
        <family val="2"/>
        <charset val="238"/>
      </rPr>
      <t xml:space="preserve">1 
</t>
    </r>
    <r>
      <rPr>
        <i/>
        <sz val="8"/>
        <color indexed="12"/>
        <rFont val="Arial"/>
        <family val="2"/>
        <charset val="238"/>
      </rPr>
      <t>Number of active contracts in the period</t>
    </r>
    <r>
      <rPr>
        <i/>
        <vertAlign val="superscript"/>
        <sz val="8"/>
        <color indexed="12"/>
        <rFont val="Arial"/>
        <family val="2"/>
      </rPr>
      <t>1</t>
    </r>
  </si>
  <si>
    <r>
      <t xml:space="preserve">Broj leasing društava  
</t>
    </r>
    <r>
      <rPr>
        <i/>
        <sz val="9"/>
        <color indexed="12"/>
        <rFont val="Arial"/>
        <family val="2"/>
        <charset val="238"/>
      </rPr>
      <t>Number of leasing
companies</t>
    </r>
  </si>
  <si>
    <r>
      <t xml:space="preserve">Vrijednost novozaključenih ugovora (ugovorena / financirana vrijednost) </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2</t>
    </r>
    <r>
      <rPr>
        <i/>
        <sz val="9"/>
        <color rgb="FF0000FF"/>
        <rFont val="Arial"/>
        <family val="2"/>
      </rPr>
      <t xml:space="preserve"> in the period</t>
    </r>
  </si>
  <si>
    <r>
      <t xml:space="preserve">Plovila / </t>
    </r>
    <r>
      <rPr>
        <i/>
        <sz val="7"/>
        <color indexed="12"/>
        <rFont val="Arial"/>
        <family val="2"/>
        <charset val="238"/>
      </rPr>
      <t>Vessels</t>
    </r>
  </si>
  <si>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 - 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</si>
  <si>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indexed="12"/>
        <rFont val="Arial"/>
        <family val="2"/>
        <charset val="238"/>
      </rPr>
      <t>Outstanding contractual value in the operating lease portfolio structure - relates to the amount of outstanding rent (excluding VAT) by operating lease contracts; the said amount does not include the residual value. Outstanding receivables – relates to the outstanding amount  financed (outstanding principal) per finance lease contract and impairment of loans for value adjustment of receivables.</t>
    </r>
    <r>
      <rPr>
        <sz val="8"/>
        <rFont val="Arial"/>
        <family val="2"/>
        <charset val="238"/>
      </rPr>
      <t xml:space="preserve">
</t>
    </r>
  </si>
  <si>
    <r>
      <t>u tisućama kuna/</t>
    </r>
    <r>
      <rPr>
        <i/>
        <sz val="8"/>
        <color rgb="FF0000FF"/>
        <rFont val="Arial"/>
        <family val="2"/>
      </rPr>
      <t>in thousand HRK</t>
    </r>
  </si>
  <si>
    <t xml:space="preserve">Grafikon 20: Godišnja promjena vrijednosti aktivnih ugovora </t>
  </si>
  <si>
    <t xml:space="preserve">Chart 20: Annual change in value of active contracts </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</si>
  <si>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</si>
  <si>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</si>
  <si>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</si>
  <si>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</si>
  <si>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</si>
  <si>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</si>
  <si>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</si>
  <si>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</si>
  <si>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Potraživanja  
</t>
    </r>
    <r>
      <rPr>
        <b/>
        <i/>
        <sz val="7"/>
        <color rgb="FF0000FF"/>
        <rFont val="Arial"/>
        <family val="2"/>
      </rPr>
      <t>Receivables</t>
    </r>
  </si>
  <si>
    <r>
      <t xml:space="preserve">Municipalne obveznice  
</t>
    </r>
    <r>
      <rPr>
        <i/>
        <sz val="7"/>
        <color rgb="FF0000FF"/>
        <rFont val="Arial"/>
        <family val="2"/>
      </rPr>
      <t>Municipal bonds</t>
    </r>
  </si>
  <si>
    <r>
      <t xml:space="preserve">Depoziti  
</t>
    </r>
    <r>
      <rPr>
        <i/>
        <sz val="7"/>
        <color rgb="FF0000FF"/>
        <rFont val="Arial"/>
        <family val="2"/>
      </rPr>
      <t>Deposits</t>
    </r>
  </si>
  <si>
    <r>
      <t xml:space="preserve">Dionice + GDR 
</t>
    </r>
    <r>
      <rPr>
        <i/>
        <sz val="7"/>
        <color rgb="FF0000FF"/>
        <rFont val="Arial"/>
        <family val="2"/>
      </rPr>
      <t>Shares and GDRs</t>
    </r>
  </si>
  <si>
    <r>
      <t xml:space="preserve">DOMAĆA IMOVINA 
</t>
    </r>
    <r>
      <rPr>
        <b/>
        <i/>
        <sz val="7"/>
        <color rgb="FF0000FF"/>
        <rFont val="Arial"/>
        <family val="2"/>
      </rPr>
      <t>DOMESTIC ASSETS</t>
    </r>
  </si>
  <si>
    <r>
      <t xml:space="preserve">Depoziti 
</t>
    </r>
    <r>
      <rPr>
        <i/>
        <sz val="7"/>
        <color rgb="FF0000FF"/>
        <rFont val="Arial"/>
        <family val="2"/>
      </rPr>
      <t>Deposits</t>
    </r>
  </si>
  <si>
    <r>
      <t xml:space="preserve">Dionice  
</t>
    </r>
    <r>
      <rPr>
        <i/>
        <sz val="7"/>
        <color rgb="FF0000FF"/>
        <rFont val="Arial"/>
        <family val="2"/>
      </rPr>
      <t>Shares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</si>
  <si>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</si>
  <si>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</si>
  <si>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</si>
  <si>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Potraživanja za upisani a neuplaćeni kapital  
</t>
    </r>
    <r>
      <rPr>
        <i/>
        <sz val="8"/>
        <color rgb="FF0000FF"/>
        <rFont val="Arial"/>
        <family val="2"/>
      </rPr>
      <t>Receivables for subrcribed but unpaid capital</t>
    </r>
  </si>
  <si>
    <r>
      <t xml:space="preserve">Odgođeno plaćanje troškova i prihodi budućeg razdoblja 
</t>
    </r>
    <r>
      <rPr>
        <i/>
        <sz val="8"/>
        <color rgb="FF0000FF"/>
        <rFont val="Arial"/>
        <family val="2"/>
      </rPr>
      <t>Accruals and deferred income</t>
    </r>
  </si>
  <si>
    <r>
      <t xml:space="preserve">Dobit/gubitak iz ostalih prihoda i rashoda 
</t>
    </r>
    <r>
      <rPr>
        <i/>
        <sz val="8"/>
        <color rgb="FF0000FF"/>
        <rFont val="Arial"/>
        <family val="2"/>
      </rPr>
      <t xml:space="preserve">Other income and expenses profit/loss </t>
    </r>
  </si>
  <si>
    <r>
      <t xml:space="preserve">Dobit/gubitak nakon poreza na dobit  
</t>
    </r>
    <r>
      <rPr>
        <b/>
        <i/>
        <sz val="8"/>
        <color rgb="FF0000FF"/>
        <rFont val="Arial"/>
        <family val="2"/>
      </rPr>
      <t>Profit/loss after income tax</t>
    </r>
  </si>
  <si>
    <r>
      <t xml:space="preserve">Prihodi od naknada i provizija  
</t>
    </r>
    <r>
      <rPr>
        <i/>
        <sz val="8"/>
        <color rgb="FF0000FF"/>
        <rFont val="Arial"/>
        <family val="2"/>
      </rPr>
      <t xml:space="preserve">Fees and commissions income </t>
    </r>
  </si>
  <si>
    <r>
      <t xml:space="preserve">Rashodi od naknada i provizija  
</t>
    </r>
    <r>
      <rPr>
        <i/>
        <sz val="8"/>
        <color rgb="FF0000FF"/>
        <rFont val="Arial"/>
        <family val="2"/>
      </rPr>
      <t>Fees and commissions expenses</t>
    </r>
  </si>
  <si>
    <r>
      <t xml:space="preserve">Dobit/gubitak od naknada i provizija  
</t>
    </r>
    <r>
      <rPr>
        <i/>
        <sz val="8"/>
        <color rgb="FF0000FF"/>
        <rFont val="Arial"/>
        <family val="2"/>
      </rPr>
      <t>Fees and commissions profit/loss</t>
    </r>
  </si>
  <si>
    <r>
      <t xml:space="preserve">Dobit/gubitak prije poreza na dobit  
</t>
    </r>
    <r>
      <rPr>
        <i/>
        <sz val="8"/>
        <color rgb="FF0000FF"/>
        <rFont val="Arial"/>
        <family val="2"/>
      </rPr>
      <t>Profit/loss prior income tax</t>
    </r>
  </si>
  <si>
    <t>2012.</t>
  </si>
  <si>
    <r>
      <t xml:space="preserve">Ostale OTC transakcije
</t>
    </r>
    <r>
      <rPr>
        <i/>
        <sz val="9"/>
        <color rgb="FF0000FF"/>
        <rFont val="Arial"/>
        <family val="2"/>
      </rPr>
      <t>Other OTC transactions</t>
    </r>
  </si>
  <si>
    <r>
      <t xml:space="preserve">Vrijednost aktivnih ugovora (nedospjela ugovorena vrijednost/nedospjela potraživanja) </t>
    </r>
    <r>
      <rPr>
        <vertAlign val="superscript"/>
        <sz val="9"/>
        <rFont val="Arial"/>
        <family val="2"/>
        <charset val="238"/>
      </rPr>
      <t>2</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2</t>
    </r>
  </si>
  <si>
    <r>
      <t xml:space="preserve">Promjena u %
</t>
    </r>
    <r>
      <rPr>
        <i/>
        <sz val="8"/>
        <color indexed="12"/>
        <rFont val="Arial"/>
        <family val="2"/>
        <charset val="238"/>
      </rPr>
      <t>Change in %</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</si>
  <si>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</si>
  <si>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</si>
  <si>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</si>
  <si>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</si>
  <si>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</si>
  <si>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</si>
  <si>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</si>
  <si>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</si>
  <si>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</si>
  <si>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</si>
  <si>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</si>
  <si>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</si>
  <si>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</si>
  <si>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</si>
  <si>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</si>
  <si>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19 - Životno osiguranje /</t>
    </r>
    <r>
      <rPr>
        <i/>
        <sz val="8"/>
        <color indexed="12"/>
        <rFont val="Arial"/>
        <family val="2"/>
        <charset val="238"/>
      </rPr>
      <t xml:space="preserve"> </t>
    </r>
    <r>
      <rPr>
        <i/>
        <sz val="8"/>
        <color indexed="12"/>
        <rFont val="Arial"/>
        <family val="2"/>
      </rPr>
      <t xml:space="preserve">Life assurance </t>
    </r>
  </si>
  <si>
    <r>
      <t xml:space="preserve">13 - Ostala osiguranja od odgovornosti / </t>
    </r>
    <r>
      <rPr>
        <sz val="8"/>
        <color indexed="48"/>
        <rFont val="Arial"/>
        <family val="2"/>
        <charset val="238"/>
      </rPr>
      <t xml:space="preserve"> </t>
    </r>
    <r>
      <rPr>
        <i/>
        <sz val="8"/>
        <color indexed="12"/>
        <rFont val="Arial"/>
        <family val="2"/>
      </rPr>
      <t>Other liability insurance lines</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</si>
  <si>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</si>
  <si>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</si>
  <si>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</si>
  <si>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</si>
  <si>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</si>
  <si>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</si>
  <si>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</si>
  <si>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</si>
  <si>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</si>
  <si>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</si>
  <si>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 xml:space="preserve">Capital Private 1 </t>
  </si>
  <si>
    <t>NETA Global Developed</t>
  </si>
  <si>
    <t>NETA MultiCash</t>
  </si>
  <si>
    <t>NETA New Europe</t>
  </si>
  <si>
    <t>NETA Private</t>
  </si>
  <si>
    <t>NETA US Algorithm</t>
  </si>
  <si>
    <t>ST INVEST d.o.o.</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</si>
  <si>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</si>
  <si>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</si>
  <si>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</si>
  <si>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2</t>
    </r>
    <r>
      <rPr>
        <i/>
        <sz val="9"/>
        <color indexed="12"/>
        <rFont val="Arial"/>
        <family val="2"/>
        <charset val="238"/>
      </rPr>
      <t xml:space="preserve"> in period</t>
    </r>
  </si>
  <si>
    <t xml:space="preserve">Erste Adriatic Bond </t>
  </si>
  <si>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i/>
        <sz val="8"/>
        <color rgb="FF0000FF"/>
        <rFont val="Arial"/>
        <family val="2"/>
      </rPr>
      <t>The concluded contract value seen at the operating lease portfolio structure - relates to the total concluded amount which is equal to the sum of all rents (without VAT) by contract on operating lease; the mentioned amount does not include residual value.The financed contract value seen at the finance lease portfolio structure – relates to the amount of financing by which the lessee is financed (principal) by contract on finance lease concluded in the reporting period.</t>
    </r>
  </si>
  <si>
    <r>
      <t>Table 1: Mandatory pension fund's (OMF's) membership</t>
    </r>
    <r>
      <rPr>
        <b/>
        <i/>
        <vertAlign val="superscript"/>
        <sz val="9"/>
        <color rgb="FF0000FF"/>
        <rFont val="Arial"/>
        <family val="2"/>
        <charset val="238"/>
      </rPr>
      <t>1)</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</si>
  <si>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</si>
  <si>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</si>
  <si>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Prve prijave 
</t>
    </r>
    <r>
      <rPr>
        <i/>
        <sz val="8"/>
        <color rgb="FF0000FF"/>
        <rFont val="Arial"/>
        <family val="2"/>
      </rPr>
      <t>First membership registration</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</si>
  <si>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</si>
  <si>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</si>
  <si>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</si>
  <si>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</si>
  <si>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</si>
  <si>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</si>
  <si>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</si>
  <si>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</si>
  <si>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</si>
  <si>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</si>
  <si>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</si>
  <si>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 - 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</si>
  <si>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r>
      <t xml:space="preserve">Plaćeni troškovi budućeg razdoblja i nedospjela naplata prihoda  
</t>
    </r>
    <r>
      <rPr>
        <i/>
        <sz val="8"/>
        <color rgb="FF0000FF"/>
        <rFont val="Arial"/>
        <family val="2"/>
      </rPr>
      <t>Prepayments and accrued income</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</si>
  <si>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</si>
  <si>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</si>
  <si>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</si>
  <si>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t>30.06.2013.</t>
  </si>
  <si>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</si>
  <si>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</si>
  <si>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</si>
  <si>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</si>
  <si>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rgb="FF0000FF"/>
        <rFont val="Arial"/>
        <family val="2"/>
      </rPr>
      <t xml:space="preserve">Outstanding contractual value in the operating lease portfolio structure  relates to the amount of outstanding rent (excluding VAT) by operating lease contracts; the said amount does not include the residual value. Outstanding receivables – relates to the outstanding amount  financed (outstanding principal) per finance lease contract and impairment of loans for value adjustment of receivables. 
</t>
    </r>
  </si>
  <si>
    <r>
      <t>Vrijednost aktivnih ugovora (nedospjela ugovorena vrijednost - nedospjela potraživanja)</t>
    </r>
    <r>
      <rPr>
        <vertAlign val="superscript"/>
        <sz val="9"/>
        <rFont val="Arial"/>
        <family val="2"/>
      </rPr>
      <t>2</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2</t>
    </r>
    <r>
      <rPr>
        <i/>
        <sz val="9"/>
        <color rgb="FF0000FF"/>
        <rFont val="Arial"/>
        <family val="2"/>
      </rPr>
      <t xml:space="preserve"> as at</t>
    </r>
  </si>
  <si>
    <t>NETA Capital Croatia d.d.</t>
  </si>
  <si>
    <t>Raiffeisen New Europe</t>
  </si>
  <si>
    <t>HRV. MIR. INV. DRUŠTVO d.o.o.</t>
  </si>
  <si>
    <t>30.9.2013.</t>
  </si>
  <si>
    <r>
      <rPr>
        <b/>
        <sz val="10"/>
        <color indexed="8"/>
        <rFont val="Arial"/>
        <family val="2"/>
      </rPr>
      <t>Promet unutar knjige ponuda /</t>
    </r>
    <r>
      <rPr>
        <b/>
        <i/>
        <sz val="10"/>
        <color indexed="12"/>
        <rFont val="Arial"/>
        <family val="2"/>
      </rPr>
      <t xml:space="preserve"> </t>
    </r>
    <r>
      <rPr>
        <b/>
        <i/>
        <sz val="10"/>
        <color rgb="FF0000FF"/>
        <rFont val="Arial"/>
        <family val="2"/>
      </rPr>
      <t>Orderbook Turnover</t>
    </r>
  </si>
  <si>
    <r>
      <rPr>
        <b/>
        <sz val="10"/>
        <color indexed="8"/>
        <rFont val="Arial"/>
        <family val="2"/>
      </rPr>
      <t>Volumen unutar knjige ponuda /</t>
    </r>
    <r>
      <rPr>
        <b/>
        <sz val="10"/>
        <color rgb="FF0000FF"/>
        <rFont val="Arial"/>
        <family val="2"/>
      </rPr>
      <t xml:space="preserve"> </t>
    </r>
    <r>
      <rPr>
        <b/>
        <i/>
        <sz val="10"/>
        <color rgb="FF0000FF"/>
        <rFont val="Arial"/>
        <family val="2"/>
      </rPr>
      <t>Orderbook Volume</t>
    </r>
  </si>
  <si>
    <t>30.09.2013.</t>
  </si>
  <si>
    <t>Erste Asset Management d.o.o.</t>
  </si>
  <si>
    <t>2013.</t>
  </si>
  <si>
    <t>31.12.2013.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</si>
  <si>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</si>
  <si>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</si>
  <si>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</si>
  <si>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</si>
  <si>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r>
      <rPr>
        <sz val="9"/>
        <rFont val="Arial"/>
        <family val="2"/>
      </rPr>
      <t>**</t>
    </r>
    <r>
      <rPr>
        <sz val="7"/>
        <rFont val="Arial"/>
        <family val="2"/>
        <charset val="238"/>
      </rPr>
      <t xml:space="preserve"> N - novčani, O - obveznički, M - mješoviti, D - dionički, I - ostali *** / </t>
    </r>
    <r>
      <rPr>
        <i/>
        <sz val="7"/>
        <color rgb="FF0000FF"/>
        <rFont val="Arial"/>
        <family val="2"/>
      </rPr>
      <t>N - money, O - bond, M - balanced, D - equity, I - other ***</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</si>
  <si>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</si>
  <si>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</si>
  <si>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</si>
  <si>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</si>
  <si>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</si>
  <si>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</si>
  <si>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UCITS fondovi
</t>
    </r>
    <r>
      <rPr>
        <i/>
        <sz val="7"/>
        <color rgb="FF0000FF"/>
        <rFont val="Arial"/>
        <family val="2"/>
      </rPr>
      <t>UCITS funds</t>
    </r>
  </si>
  <si>
    <r>
      <t xml:space="preserve">Neto imovina 
</t>
    </r>
    <r>
      <rPr>
        <b/>
        <i/>
        <sz val="7"/>
        <color rgb="FF0000FF"/>
        <rFont val="Arial"/>
        <family val="2"/>
      </rPr>
      <t>Net assets</t>
    </r>
  </si>
  <si>
    <r>
      <t xml:space="preserve">Neto imovina  
</t>
    </r>
    <r>
      <rPr>
        <b/>
        <i/>
        <sz val="8"/>
        <color rgb="FF0000FF"/>
        <rFont val="Arial"/>
        <family val="2"/>
      </rPr>
      <t>Net assets</t>
    </r>
  </si>
  <si>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</si>
  <si>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</si>
  <si>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</si>
  <si>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</si>
  <si>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</si>
  <si>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t>POLUGODIŠNJI PODACI</t>
  </si>
  <si>
    <t>Funds for Economic Cooperation</t>
  </si>
  <si>
    <r>
      <t xml:space="preserve">Planirana veličina fonda
</t>
    </r>
    <r>
      <rPr>
        <b/>
        <i/>
        <sz val="8"/>
        <color rgb="FF0000FF"/>
        <rFont val="Arial"/>
        <family val="2"/>
      </rPr>
      <t>Planned size of the fund</t>
    </r>
  </si>
  <si>
    <r>
      <t xml:space="preserve">Kvalificirani ulagatelj  (HBOR)
</t>
    </r>
    <r>
      <rPr>
        <b/>
        <i/>
        <sz val="8"/>
        <color rgb="FF0000FF"/>
        <rFont val="Arial"/>
        <family val="2"/>
      </rPr>
      <t xml:space="preserve">Qualified investor(HBOR) </t>
    </r>
  </si>
  <si>
    <r>
      <t xml:space="preserve">stranica / </t>
    </r>
    <r>
      <rPr>
        <i/>
        <sz val="8"/>
        <color indexed="12"/>
        <rFont val="Arial"/>
        <family val="2"/>
        <charset val="238"/>
      </rPr>
      <t>page</t>
    </r>
    <r>
      <rPr>
        <sz val="8"/>
        <rFont val="Arial"/>
        <family val="2"/>
        <charset val="238"/>
      </rPr>
      <t xml:space="preserve"> 31</t>
    </r>
  </si>
  <si>
    <r>
      <t xml:space="preserve">Vrsta **
</t>
    </r>
    <r>
      <rPr>
        <b/>
        <i/>
        <sz val="8"/>
        <color rgb="FF0000FF"/>
        <rFont val="Arial"/>
        <family val="2"/>
        <charset val="238"/>
      </rPr>
      <t>Type **</t>
    </r>
  </si>
  <si>
    <r>
      <t xml:space="preserve">UCITS i OIF s javnom ponudom
</t>
    </r>
    <r>
      <rPr>
        <i/>
        <sz val="7"/>
        <color rgb="FF0000FF"/>
        <rFont val="Arial"/>
        <family val="2"/>
      </rPr>
      <t>UCITS and OIF with public offering</t>
    </r>
  </si>
  <si>
    <r>
      <rPr>
        <sz val="8"/>
        <rFont val="Arial"/>
        <family val="2"/>
      </rPr>
      <t xml:space="preserve">02 - Zdravstveno osiguranje </t>
    </r>
    <r>
      <rPr>
        <sz val="8"/>
        <color rgb="FF0000FF"/>
        <rFont val="Arial"/>
        <family val="2"/>
      </rPr>
      <t>/ Health insurance</t>
    </r>
  </si>
  <si>
    <t>SEMIANNUAL  DATA</t>
  </si>
  <si>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</si>
  <si>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</si>
  <si>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</si>
  <si>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Novčani
</t>
    </r>
    <r>
      <rPr>
        <b/>
        <i/>
        <sz val="8"/>
        <color rgb="FF0000FF"/>
        <rFont val="Arial"/>
        <family val="2"/>
      </rPr>
      <t>Money</t>
    </r>
  </si>
  <si>
    <r>
      <t xml:space="preserve">Obveznički
</t>
    </r>
    <r>
      <rPr>
        <b/>
        <i/>
        <sz val="8"/>
        <color rgb="FF0000FF"/>
        <rFont val="Arial"/>
        <family val="2"/>
      </rPr>
      <t>Bond</t>
    </r>
  </si>
  <si>
    <r>
      <t xml:space="preserve">Ostali
</t>
    </r>
    <r>
      <rPr>
        <b/>
        <sz val="8"/>
        <color rgb="FF0000FF"/>
        <rFont val="Arial"/>
        <family val="2"/>
      </rPr>
      <t>Other</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</si>
  <si>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</si>
  <si>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</si>
  <si>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</si>
  <si>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</si>
  <si>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</si>
  <si>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</si>
  <si>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</si>
  <si>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</si>
  <si>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</si>
  <si>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</si>
  <si>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Open-end Investment Funds</t>
  </si>
  <si>
    <r>
      <t xml:space="preserve">1) Broj aktivnih ugovora na dan – odnosi se na broj aktivnih ugovora o operativnom i financijskom leasingu te zajmovima 
    </t>
    </r>
    <r>
      <rPr>
        <i/>
        <sz val="8"/>
        <color indexed="12"/>
        <rFont val="Arial"/>
        <family val="2"/>
        <charset val="238"/>
      </rPr>
      <t>Number of active contracts as at - relates to the number of active operating and finance lease and loan contracts</t>
    </r>
  </si>
  <si>
    <r>
      <t xml:space="preserve">1) Broj novozaključenih ugovora u razdoblju – odnosi se na broj zaključenih ugovora o operativnom i financijskom leasingu.
    </t>
    </r>
    <r>
      <rPr>
        <i/>
        <sz val="8"/>
        <color indexed="12"/>
        <rFont val="Arial"/>
        <family val="2"/>
        <charset val="238"/>
      </rPr>
      <t>Number of newly concluded contracts in the period – relates to the number of concluded operating and finace lease contracts.</t>
    </r>
  </si>
  <si>
    <r>
      <t xml:space="preserve">1) Broj aktivnih ugovora na dan – odnosi se na broj aktivnih ugovora o operativnom i financijskom leasingu te zajmovima.
    </t>
    </r>
    <r>
      <rPr>
        <i/>
        <sz val="8"/>
        <color indexed="12"/>
        <rFont val="Arial"/>
        <family val="2"/>
        <charset val="238"/>
      </rPr>
      <t>Number of active contracts as at - relates to the number of active operating and finance lease and loan contracts.</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</si>
  <si>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relates to the number of concluded contracts in operating and finace lease in the reporting period.</t>
    </r>
  </si>
  <si>
    <t xml:space="preserve">Ivan Mučnjak, Ivo Ninić,Damir Maričić, Mirna Krišto,
 Željko Kovačić, Jelena Dostal Pilipić, Ivana Sivrić                        </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</si>
  <si>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</si>
  <si>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</si>
  <si>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</si>
  <si>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</si>
  <si>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</si>
  <si>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</si>
  <si>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</si>
  <si>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</si>
  <si>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</si>
  <si>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CROBEXtr</t>
  </si>
  <si>
    <r>
      <t xml:space="preserve"> </t>
    </r>
    <r>
      <rPr>
        <b/>
        <vertAlign val="superscript"/>
        <sz val="8"/>
        <color rgb="FFFF0000"/>
        <rFont val="Arial"/>
        <family val="2"/>
      </rPr>
      <t>2</t>
    </r>
    <r>
      <rPr>
        <sz val="8"/>
        <rFont val="Arial"/>
        <family val="2"/>
      </rPr>
      <t xml:space="preserve">  Fond C Premium je u postupku likvidacije.</t>
    </r>
  </si>
  <si>
    <t xml:space="preserve">    The C Premium fund is currently undergoing the winding-up procedure.</t>
  </si>
  <si>
    <r>
      <t xml:space="preserve"> </t>
    </r>
    <r>
      <rPr>
        <b/>
        <vertAlign val="superscript"/>
        <sz val="8"/>
        <color rgb="FFFF0000"/>
        <rFont val="Arial"/>
        <family val="2"/>
      </rPr>
      <t xml:space="preserve"> 1   </t>
    </r>
    <r>
      <rPr>
        <sz val="8"/>
        <rFont val="Arial"/>
        <family val="2"/>
      </rPr>
      <t>Fondovi  ST Balanced, ST Cash i ST Global Equity su u postupku likvidacije.</t>
    </r>
  </si>
  <si>
    <t xml:space="preserve">     Funds  ST Balanced, ST Cash and ST Global Equity are currently undergoing the winding-up procedure.</t>
  </si>
  <si>
    <t>NETA Frontier</t>
  </si>
  <si>
    <t>31.3.2014.</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</si>
  <si>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</si>
  <si>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</si>
  <si>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</si>
  <si>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Novčani
</t>
    </r>
    <r>
      <rPr>
        <b/>
        <i/>
        <sz val="8"/>
        <color indexed="39"/>
        <rFont val="Arial"/>
        <family val="2"/>
        <charset val="238"/>
      </rPr>
      <t>Money</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</si>
  <si>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</si>
  <si>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</si>
  <si>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</si>
  <si>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</si>
  <si>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</si>
  <si>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</si>
  <si>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</si>
  <si>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</si>
  <si>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Ostali /</t>
    </r>
    <r>
      <rPr>
        <sz val="9"/>
        <color rgb="FF0000FF"/>
        <rFont val="Arial"/>
        <family val="2"/>
      </rPr>
      <t xml:space="preserve"> </t>
    </r>
    <r>
      <rPr>
        <i/>
        <sz val="9"/>
        <color rgb="FF0000FF"/>
        <rFont val="Arial"/>
        <family val="2"/>
      </rPr>
      <t>Other</t>
    </r>
  </si>
  <si>
    <t/>
  </si>
  <si>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</si>
  <si>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</si>
  <si>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</si>
  <si>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t>03 - Osiguranje cestovnih vozila /</t>
    </r>
    <r>
      <rPr>
        <sz val="8"/>
        <color indexed="12"/>
        <rFont val="Arial"/>
        <family val="2"/>
      </rPr>
      <t xml:space="preserve"> Insurance of land motor vehicles</t>
    </r>
  </si>
  <si>
    <r>
      <t xml:space="preserve">01 - Osiguranje od nezgode / </t>
    </r>
    <r>
      <rPr>
        <sz val="8"/>
        <color indexed="12"/>
        <rFont val="Arial"/>
        <family val="2"/>
      </rPr>
      <t>Personal accident insurance</t>
    </r>
  </si>
  <si>
    <t>31.03.2014.</t>
  </si>
  <si>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</si>
  <si>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</si>
  <si>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</si>
  <si>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</si>
  <si>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</si>
  <si>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</si>
  <si>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</si>
  <si>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</si>
  <si>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</si>
  <si>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</si>
  <si>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</si>
  <si>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</si>
  <si>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</si>
  <si>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</si>
  <si>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</si>
  <si>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</si>
  <si>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</si>
  <si>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Ostala imovina 
</t>
    </r>
    <r>
      <rPr>
        <b/>
        <i/>
        <sz val="7"/>
        <color rgb="FF0000FF"/>
        <rFont val="Arial"/>
        <family val="2"/>
      </rPr>
      <t>Other assets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</si>
  <si>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</si>
  <si>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</si>
  <si>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</si>
  <si>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</si>
  <si>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r>
      <t xml:space="preserve">ST Balanced </t>
    </r>
    <r>
      <rPr>
        <b/>
        <vertAlign val="superscript"/>
        <sz val="8"/>
        <color rgb="FFFF0000"/>
        <rFont val="Arial"/>
        <family val="2"/>
      </rPr>
      <t>1</t>
    </r>
  </si>
  <si>
    <r>
      <t xml:space="preserve">ST Cash </t>
    </r>
    <r>
      <rPr>
        <b/>
        <vertAlign val="superscript"/>
        <sz val="8"/>
        <color rgb="FFFF0000"/>
        <rFont val="Arial"/>
        <family val="2"/>
      </rPr>
      <t>1</t>
    </r>
  </si>
  <si>
    <r>
      <t xml:space="preserve">ST Global Equity </t>
    </r>
    <r>
      <rPr>
        <b/>
        <vertAlign val="superscript"/>
        <sz val="8"/>
        <color rgb="FFFF0000"/>
        <rFont val="Arial"/>
        <family val="2"/>
      </rPr>
      <t>1</t>
    </r>
  </si>
  <si>
    <r>
      <t xml:space="preserve">C PREMIUM </t>
    </r>
    <r>
      <rPr>
        <b/>
        <vertAlign val="superscript"/>
        <sz val="8"/>
        <color rgb="FFFF0000"/>
        <rFont val="Arial"/>
        <family val="2"/>
      </rPr>
      <t>2</t>
    </r>
  </si>
  <si>
    <r>
      <t xml:space="preserve">NETA Global Balanced Emerging Markets </t>
    </r>
    <r>
      <rPr>
        <b/>
        <vertAlign val="superscript"/>
        <sz val="8"/>
        <color rgb="FFFF0000"/>
        <rFont val="Arial"/>
        <family val="2"/>
      </rPr>
      <t>3</t>
    </r>
  </si>
  <si>
    <r>
      <rPr>
        <b/>
        <vertAlign val="superscript"/>
        <sz val="8"/>
        <color rgb="FFFF0000"/>
        <rFont val="Arial"/>
        <family val="2"/>
      </rPr>
      <t xml:space="preserve">  3</t>
    </r>
    <r>
      <rPr>
        <sz val="8"/>
        <rFont val="Arial"/>
        <family val="2"/>
      </rPr>
      <t xml:space="preserve">  Fondovi NETA Global Balanced Emerging Markets i NETA Global Dynamic Emerging Markets su u postupku likvidacije.</t>
    </r>
  </si>
  <si>
    <t xml:space="preserve">    The  NETA Global Balanced Emerging Markets fund and the NETA Global Dynamic Emerging Markets fund are currently undergoing the winding-up procedure.</t>
  </si>
  <si>
    <r>
      <t xml:space="preserve">NETA Global Dynamic Emerging Markets </t>
    </r>
    <r>
      <rPr>
        <b/>
        <vertAlign val="superscript"/>
        <sz val="8"/>
        <color rgb="FFFF0000"/>
        <rFont val="Arial"/>
        <family val="2"/>
      </rPr>
      <t>3</t>
    </r>
  </si>
  <si>
    <t>Lipanj 2014.</t>
  </si>
  <si>
    <t>June 2014</t>
  </si>
  <si>
    <t>LIPANJ 2014.</t>
  </si>
  <si>
    <t>JUNE 2014</t>
  </si>
  <si>
    <t>Erste Elite</t>
  </si>
  <si>
    <t>Erste Exclusive</t>
  </si>
  <si>
    <t>EQUINOX 1</t>
  </si>
  <si>
    <t>INTERCAPITAL ASSET MANAGEMENT d.o.o.</t>
  </si>
  <si>
    <t>KWSO Capital Flex</t>
  </si>
  <si>
    <t xml:space="preserve">INTERCAPITAL ASSET MANAGEMENT d.o.o. </t>
  </si>
  <si>
    <t>Locusta Value I</t>
  </si>
  <si>
    <t>Locusta Value II</t>
  </si>
  <si>
    <t>Locusta Value III</t>
  </si>
  <si>
    <t>RF Advantage</t>
  </si>
  <si>
    <r>
      <t xml:space="preserve">ZB Private World </t>
    </r>
    <r>
      <rPr>
        <b/>
        <vertAlign val="superscript"/>
        <sz val="8"/>
        <color rgb="FFFF0000"/>
        <rFont val="Arial"/>
        <family val="2"/>
      </rPr>
      <t>1</t>
    </r>
  </si>
  <si>
    <r>
      <t xml:space="preserve"> </t>
    </r>
    <r>
      <rPr>
        <b/>
        <vertAlign val="superscript"/>
        <sz val="8"/>
        <color rgb="FFFF0000"/>
        <rFont val="Arial"/>
        <family val="2"/>
      </rPr>
      <t xml:space="preserve">1 </t>
    </r>
    <r>
      <rPr>
        <sz val="8"/>
        <rFont val="Arial"/>
        <family val="2"/>
      </rPr>
      <t>Fond ZB Private East promijenio je naziv u ZB Private World, promijenjena mu je i strategija ulaganja (23.05.2014.)</t>
    </r>
  </si>
  <si>
    <t xml:space="preserve">  The ZB Private East fund changed its name to the  ZB Private World fund, and investment strategy has also been changed (23 May 2014).</t>
  </si>
  <si>
    <t>30.6.2014.</t>
  </si>
  <si>
    <t>VII. dio: Faktoring društva</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</si>
  <si>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</si>
  <si>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t xml:space="preserve"> *Volumen transakcija predstavlja kumulativni iznos otkupljenih faktura kod poslova faktoringa te kumulativni iznos eskontiranih mjenica i </t>
  </si>
  <si>
    <r>
      <t>Faktoring /</t>
    </r>
    <r>
      <rPr>
        <i/>
        <sz val="8"/>
        <color indexed="12"/>
        <rFont val="Arial"/>
        <family val="2"/>
      </rPr>
      <t xml:space="preserve"> Factoring</t>
    </r>
  </si>
  <si>
    <r>
      <t xml:space="preserve">1) </t>
    </r>
    <r>
      <rPr>
        <sz val="8"/>
        <rFont val="Arial"/>
        <family val="2"/>
        <charset val="238"/>
      </rPr>
      <t xml:space="preserve">Podaci za 16 faktoring društava / </t>
    </r>
    <r>
      <rPr>
        <i/>
        <sz val="8"/>
        <color indexed="12"/>
        <rFont val="Arial"/>
        <family val="2"/>
      </rPr>
      <t>Data for 16 factoring companies</t>
    </r>
  </si>
  <si>
    <r>
      <t xml:space="preserve">VII. dio: Faktoring društva / </t>
    </r>
    <r>
      <rPr>
        <b/>
        <i/>
        <sz val="10"/>
        <color rgb="FF0000FF"/>
        <rFont val="Arial"/>
        <family val="2"/>
      </rPr>
      <t>Section VII: Factoring companies</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</si>
  <si>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</si>
  <si>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</si>
  <si>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t>30.06.2014.</t>
  </si>
  <si>
    <t>Grafikon 19: Udjel broja aktivnih ugovora u ukupnom broju ugovora na dan 30. lipnja 2014.</t>
  </si>
  <si>
    <t>Chart 19: Share of the number of active contracts in total number of contracts as at 30 June 2014</t>
  </si>
  <si>
    <t xml:space="preserve">Grafikon 20: Godišnja promjena vrijednosti aktivnih ugovora na dan 30. lipnja 2014. </t>
  </si>
  <si>
    <t>Chart 20: Annual change in value of active contracts as at 30 June 2014</t>
  </si>
  <si>
    <r>
      <t>30.06.2013.</t>
    </r>
    <r>
      <rPr>
        <b/>
        <vertAlign val="superscript"/>
        <sz val="8"/>
        <rFont val="Arial"/>
        <family val="2"/>
        <charset val="238"/>
      </rPr>
      <t>1</t>
    </r>
  </si>
  <si>
    <r>
      <t>30.06.2014.</t>
    </r>
    <r>
      <rPr>
        <b/>
        <vertAlign val="superscript"/>
        <sz val="8"/>
        <rFont val="Arial"/>
        <family val="2"/>
        <charset val="238"/>
      </rPr>
      <t>2</t>
    </r>
  </si>
  <si>
    <r>
      <t>01.01. - 30.06.2013.</t>
    </r>
    <r>
      <rPr>
        <b/>
        <vertAlign val="superscript"/>
        <sz val="8"/>
        <rFont val="Arial"/>
        <family val="2"/>
        <charset val="238"/>
      </rPr>
      <t>1</t>
    </r>
  </si>
  <si>
    <r>
      <t>01.01. - 30.06.2014.</t>
    </r>
    <r>
      <rPr>
        <b/>
        <vertAlign val="superscript"/>
        <sz val="8"/>
        <rFont val="Arial"/>
        <family val="2"/>
        <charset val="238"/>
      </rPr>
      <t>2</t>
    </r>
  </si>
  <si>
    <r>
      <t>01.01. - 30.06.2013.</t>
    </r>
    <r>
      <rPr>
        <b/>
        <vertAlign val="superscript"/>
        <sz val="9"/>
        <rFont val="Arial"/>
        <family val="2"/>
        <charset val="238"/>
      </rPr>
      <t>1</t>
    </r>
  </si>
  <si>
    <t>01.01. - 30.06.2014.</t>
  </si>
  <si>
    <r>
      <t>01.01. - 30.06.2013.</t>
    </r>
    <r>
      <rPr>
        <b/>
        <vertAlign val="superscript"/>
        <sz val="9"/>
        <rFont val="Arial"/>
        <family val="2"/>
        <charset val="238"/>
      </rPr>
      <t>3</t>
    </r>
  </si>
  <si>
    <r>
      <t>30.06.2013.</t>
    </r>
    <r>
      <rPr>
        <b/>
        <vertAlign val="superscript"/>
        <sz val="9"/>
        <rFont val="Arial"/>
        <family val="2"/>
        <charset val="238"/>
      </rPr>
      <t>3</t>
    </r>
  </si>
  <si>
    <r>
      <t>30.06.2013.</t>
    </r>
    <r>
      <rPr>
        <b/>
        <vertAlign val="superscript"/>
        <sz val="9"/>
        <rFont val="Arial"/>
        <family val="2"/>
      </rPr>
      <t>3</t>
    </r>
  </si>
  <si>
    <t>ALD Automotive d.o.o.</t>
  </si>
  <si>
    <t>ALFA LEASING d.o.o.</t>
  </si>
  <si>
    <t>BKS - leasing Croatia d.o.o.</t>
  </si>
  <si>
    <t>Erste &amp; Steiermärkische S-Leasing d.o.o.</t>
  </si>
  <si>
    <t>ERSTE GROUP IMMORENT LEASING d.o.o.</t>
  </si>
  <si>
    <t>EUROLEASING d.o.o.</t>
  </si>
  <si>
    <t>HYPO - LEASING STEIERMARK d.o.o.</t>
  </si>
  <si>
    <t>HYPO ALPE-ADRIA-LEASING d.o.o.</t>
  </si>
  <si>
    <t>HYPO-LEASING KROATIEN d.o.o.</t>
  </si>
  <si>
    <t>i4next leasing Croatia d.o.o.</t>
  </si>
  <si>
    <t>IMPULS-LEASING d.o.o.</t>
  </si>
  <si>
    <t>KBM Leasing Hrvatska d.o.o.</t>
  </si>
  <si>
    <t>Mercedes-Benz Leasing Hrvatska d.o.o.</t>
  </si>
  <si>
    <t>OPTIMA LEASING d.o.o.</t>
  </si>
  <si>
    <t>OTP Leasing d.d.</t>
  </si>
  <si>
    <t>PBZ-LEASING d.o.o.</t>
  </si>
  <si>
    <t>PORSCHE LEASING d.o.o.</t>
  </si>
  <si>
    <t>PROleasing d.o.o.</t>
  </si>
  <si>
    <t>Raiffeisen Leasing d.o.o.</t>
  </si>
  <si>
    <t>SCANIA CREDIT HRVATSKA d.o.o.</t>
  </si>
  <si>
    <t>SG Leasing d.o.o.</t>
  </si>
  <si>
    <t>UniCredit Leasing Croatia d.o.o.</t>
  </si>
  <si>
    <t>VB LEASING d.o.o.</t>
  </si>
  <si>
    <r>
      <t xml:space="preserve">1) Podaci dostavljeni u izvještajima sa stanjem na dan 30.6.2014. godine.
    </t>
    </r>
    <r>
      <rPr>
        <i/>
        <sz val="8"/>
        <color indexed="12"/>
        <rFont val="Arial"/>
        <family val="2"/>
      </rPr>
      <t xml:space="preserve">Data delivered in reports containing the balance as at 30 June 2014. </t>
    </r>
  </si>
  <si>
    <r>
      <t xml:space="preserve">3) Podaci dostavljeni u izvještajima sa stanjem na dan 30.6.2014. godine. /  </t>
    </r>
    <r>
      <rPr>
        <i/>
        <sz val="8"/>
        <color indexed="12"/>
        <rFont val="Arial"/>
        <family val="2"/>
      </rPr>
      <t xml:space="preserve">Data delivered in reports containing the balance as at 30 June 2014. </t>
    </r>
  </si>
  <si>
    <r>
      <t xml:space="preserve">3) Podaci dostavljeni u izvještajima sa stanjem na dan 30.6.2014. godine.  
    </t>
    </r>
    <r>
      <rPr>
        <i/>
        <sz val="8"/>
        <color indexed="12"/>
        <rFont val="Arial"/>
        <family val="2"/>
      </rPr>
      <t>Data delivered in reports containing the balance as at 30 June 2014</t>
    </r>
  </si>
  <si>
    <r>
      <t xml:space="preserve">2) </t>
    </r>
    <r>
      <rPr>
        <sz val="8"/>
        <rFont val="Arial"/>
        <family val="2"/>
        <charset val="238"/>
      </rPr>
      <t xml:space="preserve">Podaci za 16 faktoring društava / </t>
    </r>
    <r>
      <rPr>
        <i/>
        <sz val="8"/>
        <color indexed="12"/>
        <rFont val="Arial"/>
        <family val="2"/>
      </rPr>
      <t>Data for 16 factoring companies</t>
    </r>
  </si>
  <si>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</si>
  <si>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</si>
  <si>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</si>
  <si>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</si>
  <si>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</si>
  <si>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t>Kolovoz 2014.</t>
  </si>
  <si>
    <t>August 2014</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</si>
  <si>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</si>
  <si>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</si>
  <si>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</si>
  <si>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</si>
  <si>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</si>
  <si>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dedline for selecting the fund expired at the end of previous month  were alocated  by Regos to one of pension funds.</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</si>
  <si>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</si>
  <si>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</si>
  <si>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</si>
  <si>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</si>
  <si>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</si>
  <si>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</si>
  <si>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r>
      <t xml:space="preserve">Sveukupno
</t>
    </r>
    <r>
      <rPr>
        <b/>
        <i/>
        <sz val="10"/>
        <color rgb="FF0000FF"/>
        <rFont val="Arial"/>
        <family val="2"/>
      </rPr>
      <t>Grand Total</t>
    </r>
  </si>
  <si>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</si>
  <si>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</si>
  <si>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</si>
  <si>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</si>
  <si>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</si>
  <si>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</si>
  <si>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</si>
  <si>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</si>
  <si>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</si>
  <si>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</si>
  <si>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</si>
  <si>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</si>
  <si>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</si>
  <si>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</si>
  <si>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</si>
  <si>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Mjesečna promjena - muškarci
</t>
    </r>
    <r>
      <rPr>
        <b/>
        <i/>
        <sz val="8"/>
        <color rgb="FF0000FF"/>
        <rFont val="Arial"/>
        <family val="2"/>
      </rPr>
      <t>Monthly Change - Male</t>
    </r>
  </si>
  <si>
    <r>
      <rPr>
        <b/>
        <sz val="8"/>
        <color theme="1"/>
        <rFont val="Arial"/>
        <family val="2"/>
      </rPr>
      <t>Ukupna promjena u %</t>
    </r>
    <r>
      <rPr>
        <sz val="8"/>
        <color theme="1"/>
        <rFont val="Arial"/>
        <family val="2"/>
      </rPr>
      <t xml:space="preserve">
</t>
    </r>
    <r>
      <rPr>
        <b/>
        <i/>
        <sz val="8"/>
        <color rgb="FF0000FF"/>
        <rFont val="Arial"/>
        <family val="2"/>
      </rPr>
      <t>Total Change in %</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</si>
  <si>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</si>
  <si>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</si>
  <si>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</si>
  <si>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</si>
  <si>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r>
      <t xml:space="preserve">Sveukupno
</t>
    </r>
    <r>
      <rPr>
        <b/>
        <i/>
        <sz val="9"/>
        <color rgb="FF0000FF"/>
        <rFont val="Arial"/>
        <family val="2"/>
      </rPr>
      <t>Grand Total</t>
    </r>
  </si>
  <si>
    <r>
      <t>Mjesečna promjena - ž</t>
    </r>
    <r>
      <rPr>
        <b/>
        <sz val="8"/>
        <color theme="1"/>
        <rFont val="Arial"/>
        <family val="2"/>
      </rPr>
      <t>ene</t>
    </r>
    <r>
      <rPr>
        <sz val="8"/>
        <color theme="1"/>
        <rFont val="Arial"/>
        <family val="2"/>
      </rPr>
      <t xml:space="preserve">
</t>
    </r>
    <r>
      <rPr>
        <i/>
        <sz val="8"/>
        <color rgb="FF0000FF"/>
        <rFont val="Arial"/>
        <family val="2"/>
      </rPr>
      <t xml:space="preserve">Monthly Change - </t>
    </r>
    <r>
      <rPr>
        <b/>
        <i/>
        <sz val="8"/>
        <color rgb="FF0000FF"/>
        <rFont val="Arial"/>
        <family val="2"/>
      </rPr>
      <t>Female</t>
    </r>
  </si>
  <si>
    <t>Grafikon 2: Dobna i spolna struktura članova OMF-a po kategorijama fondova (A, B i C)</t>
  </si>
  <si>
    <t>Chart 2: OMF members age and sex structure by funds categories (A, B and C)</t>
  </si>
  <si>
    <t>Mirex kategorije A</t>
  </si>
  <si>
    <t>MIrex kategorije B</t>
  </si>
  <si>
    <t>Mirex kategorije C</t>
  </si>
  <si>
    <t>The Mirex index is the average value of accounting units of all mandatory pension funds of the same category (A, B, C), calculated as the weighted arithmetic mean, with the weight representing the share of  a simple mandatory pension fund in the total net assets of all mandatory pension funds of the same category.</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</si>
  <si>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</si>
  <si>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</si>
  <si>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</si>
  <si>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</si>
  <si>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t>Chart 3: OMFs' management companies shares in total net assets</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</si>
  <si>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</si>
  <si>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</si>
  <si>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</si>
  <si>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</si>
  <si>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</si>
  <si>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</si>
  <si>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</si>
  <si>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</si>
  <si>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</si>
  <si>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</si>
  <si>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</si>
  <si>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</si>
  <si>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</si>
  <si>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Chart 4: Categories' A, B and C shares in total net assets</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</si>
  <si>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</si>
  <si>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</si>
  <si>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</si>
  <si>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</si>
  <si>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</si>
  <si>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</si>
  <si>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</si>
  <si>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</si>
  <si>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</si>
  <si>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</si>
  <si>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</si>
  <si>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t>RHMF-O-247E</t>
  </si>
  <si>
    <t>RHMF-O-19BA</t>
  </si>
  <si>
    <t>RHMF-O-203A</t>
  </si>
  <si>
    <t>RHMF-O-172A</t>
  </si>
  <si>
    <t>RHMF-O-203E</t>
  </si>
  <si>
    <t>RHMF-O-167A</t>
  </si>
  <si>
    <t>RHMF-O-15CA</t>
  </si>
  <si>
    <t>RHMF-O-227E</t>
  </si>
  <si>
    <t>RHMF-O-17BA</t>
  </si>
  <si>
    <r>
      <t>Sveukupno /</t>
    </r>
    <r>
      <rPr>
        <i/>
        <sz val="9"/>
        <color rgb="FF0000FF"/>
        <rFont val="Arial"/>
        <family val="2"/>
      </rPr>
      <t xml:space="preserve"> </t>
    </r>
    <r>
      <rPr>
        <b/>
        <i/>
        <sz val="9"/>
        <color rgb="FF0000FF"/>
        <rFont val="Arial"/>
        <family val="2"/>
      </rPr>
      <t>Grand</t>
    </r>
    <r>
      <rPr>
        <i/>
        <sz val="9"/>
        <color rgb="FF0000FF"/>
        <rFont val="Arial"/>
        <family val="2"/>
      </rPr>
      <t xml:space="preserve"> </t>
    </r>
    <r>
      <rPr>
        <b/>
        <i/>
        <sz val="9"/>
        <color rgb="FF0000FF"/>
        <rFont val="Arial"/>
        <family val="2"/>
      </rPr>
      <t>Total</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</si>
  <si>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</si>
  <si>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</si>
  <si>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</si>
  <si>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</si>
  <si>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</si>
  <si>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</si>
  <si>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</si>
  <si>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</si>
  <si>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r>
      <t>Table 13: ODMF's Membership</t>
    </r>
    <r>
      <rPr>
        <b/>
        <i/>
        <vertAlign val="superscript"/>
        <sz val="9"/>
        <color rgb="FF0000FF"/>
        <rFont val="Arial"/>
        <family val="2"/>
        <charset val="238"/>
      </rPr>
      <t>1)</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</si>
  <si>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</si>
  <si>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</si>
  <si>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</si>
  <si>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</si>
  <si>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</si>
  <si>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</si>
  <si>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</si>
  <si>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</si>
  <si>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</si>
  <si>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</si>
  <si>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r>
      <t>Table 19: Closed-end voluntary pension funds' (ZDMFs')</t>
    </r>
    <r>
      <rPr>
        <b/>
        <i/>
        <vertAlign val="superscript"/>
        <sz val="9"/>
        <color rgb="FF0000FF"/>
        <rFont val="Arial"/>
        <family val="2"/>
        <charset val="238"/>
      </rPr>
      <t>1</t>
    </r>
    <r>
      <rPr>
        <b/>
        <i/>
        <sz val="9"/>
        <color rgb="FF0000FF"/>
        <rFont val="Arial"/>
        <family val="2"/>
        <charset val="238"/>
      </rPr>
      <t xml:space="preserve">data </t>
    </r>
  </si>
  <si>
    <t xml:space="preserve">Tablica 20: Struktura članova ZDMF- ova prema dobi i spolu </t>
  </si>
  <si>
    <t xml:space="preserve">Table 20: Closed voluntary pension funds members age and sex structure </t>
  </si>
  <si>
    <t xml:space="preserve">Tablica 21 : Cijene udjela i prinosi zatvorenih dobrovoljnih mirovinskih fondova (ZDMF) </t>
  </si>
  <si>
    <t xml:space="preserve">Table 21 : Unit prices and rates of return of closed-end voluntary pension funds (ZMDFs)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</si>
  <si>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</si>
  <si>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</si>
  <si>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</si>
  <si>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</si>
  <si>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</si>
  <si>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</si>
  <si>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</si>
  <si>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</si>
  <si>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</si>
  <si>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 xml:space="preserve">Table 28: Capital Markets </t>
  </si>
  <si>
    <t>Tablica 29: Dionice s najvećim prometom</t>
  </si>
  <si>
    <t>Table 29: Stocks with the highest turnover</t>
  </si>
  <si>
    <t>Tablica 30: Obveznice s najvećim prometom</t>
  </si>
  <si>
    <t>Table 30: Bonds with the highest turnover</t>
  </si>
  <si>
    <t>Tablica 31: OTC transakcije</t>
  </si>
  <si>
    <t>Table 31: OTC transactions</t>
  </si>
  <si>
    <t>Tablica 32: Pregled trgovine pravima</t>
  </si>
  <si>
    <t>Table 32: Rights trading summary</t>
  </si>
  <si>
    <t>Tablica 33: Pregled trgovine zapisima</t>
  </si>
  <si>
    <t>Table 33: Certificates trading summary</t>
  </si>
  <si>
    <t xml:space="preserve">Tablica 34: Otvoreni investicijski fondovi s javnom ponudom / UCITS fondovi * </t>
  </si>
  <si>
    <t xml:space="preserve">Table 34: Open-end Investment funds / UCITS funds * </t>
  </si>
  <si>
    <t>Tablica 35: Struktura ulaganja UCITS fondova *</t>
  </si>
  <si>
    <t>Table 35: UCITS funds investment structure*</t>
  </si>
  <si>
    <t>Tablica 36: Izdavanje i otkup udjela UCITS fondova</t>
  </si>
  <si>
    <t>Table 36: Sales and redemptions in UCITS funds</t>
  </si>
  <si>
    <t xml:space="preserve">Tablica 37: Osnovni alternativni investicijski fondovi s privatnom ponudom * </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</si>
  <si>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</si>
  <si>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</si>
  <si>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</si>
  <si>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Fondovi za gospodarsku suradnju</t>
  </si>
  <si>
    <t>Table 39: Venture capital open end alternative investment funds with private offering</t>
  </si>
  <si>
    <t>Tablica 39: Alternativni investicijski fondovi rizičnog kapitala s privatnom ponudom</t>
  </si>
  <si>
    <t xml:space="preserve">Tablica 40: Otvoreni alternativni investicijski fondovi s javnom ponudom </t>
  </si>
  <si>
    <t xml:space="preserve">Table 40: Opened-end alternative investment funds with public offering </t>
  </si>
  <si>
    <t xml:space="preserve">Tablica 41: Zatvoreni alternativni investicijski fondovi s javnom ponudom </t>
  </si>
  <si>
    <t xml:space="preserve">Table 41: Closed-end alternative investment funds with public offering </t>
  </si>
  <si>
    <t xml:space="preserve">Tablica 42: Zatvoreni alternativni investicijski fondovi s javnom ponudom za ulaganje u nekretnine </t>
  </si>
  <si>
    <t xml:space="preserve">Table 42: Closed-end alternative investment funds with public offering in real estate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</si>
  <si>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</si>
  <si>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</si>
  <si>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</si>
  <si>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</si>
  <si>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</si>
  <si>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</si>
  <si>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</si>
  <si>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</si>
  <si>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</si>
  <si>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</si>
  <si>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</si>
  <si>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</si>
  <si>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</si>
  <si>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</si>
  <si>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</si>
  <si>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</si>
  <si>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</si>
  <si>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</si>
  <si>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 xml:space="preserve">Tablica 52:  Skraćeni prikaz agregirane bilance faktoring društava </t>
  </si>
  <si>
    <t xml:space="preserve">Table 52: Abbreviated overview of the aggregate balance sheet of factoring companies </t>
  </si>
  <si>
    <t xml:space="preserve">Tablica 53: Skraćeni prikaz agregiranog računa dobiti i gubitka faktoring društava </t>
  </si>
  <si>
    <t xml:space="preserve">Table 53: Abbreviated overview of the aggregate profit and loss account of factoring companies </t>
  </si>
  <si>
    <t xml:space="preserve">Tablica 54: Skraćeni prikaz agregiranog volumena transakcija* faktoring društava </t>
  </si>
  <si>
    <t xml:space="preserve">Table 54: Abbreviated overview of the aggregate transactions volume* of factoring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</si>
  <si>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</si>
  <si>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</si>
  <si>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</si>
  <si>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</si>
  <si>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</si>
  <si>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</si>
  <si>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</si>
  <si>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</si>
  <si>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</si>
  <si>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</si>
  <si>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</si>
  <si>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</si>
  <si>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</si>
  <si>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</si>
  <si>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</si>
  <si>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</si>
  <si>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</si>
  <si>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</si>
  <si>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</si>
  <si>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</si>
  <si>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</si>
  <si>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</si>
  <si>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</si>
  <si>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</si>
  <si>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</si>
  <si>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</si>
  <si>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</si>
  <si>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</si>
  <si>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</si>
  <si>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</si>
  <si>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</si>
  <si>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Table 25: Number of pesioners and contracts over the past year</t>
  </si>
  <si>
    <t xml:space="preserve">Tablica 26: Zaračunata bruto premija osiguranja </t>
  </si>
  <si>
    <t xml:space="preserve">Table 26: Written premium </t>
  </si>
  <si>
    <t>Tablica 27: Podaci o osiguranju</t>
  </si>
  <si>
    <t>Table 27: Insurance data</t>
  </si>
  <si>
    <t>Table 28: Capital Markets</t>
  </si>
  <si>
    <t>Table 30: Bonds with highest turnover</t>
  </si>
  <si>
    <t>Tablica 34: Otvoreni investicijski fondovi / UCITS fondovi</t>
  </si>
  <si>
    <t>Table 34: Open-end Investment funds / UCITS funds</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</si>
  <si>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</si>
  <si>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</si>
  <si>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</si>
  <si>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</si>
  <si>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</si>
  <si>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</si>
  <si>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</si>
  <si>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</si>
  <si>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41: Zatvoreni alternativni investicijski fondovi s javnom ponudom</t>
  </si>
  <si>
    <t>Table 41: Closed-end alternative investment funds with public offering</t>
  </si>
  <si>
    <t>Tablica 42: Zatvoreni alternativni investicijski fondovi s javnom ponudom za ulaganje u nekretnine</t>
  </si>
  <si>
    <t>Table 42: Closed-end alternative investment funds with public offering in real estate</t>
  </si>
  <si>
    <t>Tablica 43: Investicijski fondovi osnovani posebnim zakonom</t>
  </si>
  <si>
    <t>Table 43: Investment Funds established under special legal act</t>
  </si>
  <si>
    <t>Tablica 44: Broj registriranih leasing društava</t>
  </si>
  <si>
    <t>Table 44: Number of registrated leasing companies</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</si>
  <si>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</si>
  <si>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</si>
  <si>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</si>
  <si>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</si>
  <si>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</si>
  <si>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</si>
  <si>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</si>
  <si>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 xml:space="preserve">Tablica 52: Skraćeni prikaz agregirane bilance faktoring društava </t>
  </si>
  <si>
    <t xml:space="preserve">Tablica 54: Skraćeni prikaz agregiranog volumena transakcija faktoring društava </t>
  </si>
  <si>
    <t xml:space="preserve">Table 54: Abbreviated overview of the aggregate transactions volume of factoring companies </t>
  </si>
  <si>
    <t>Proprius d.d. zatvoreni AIF</t>
  </si>
  <si>
    <t>First day in business for the OMFs category B  is 30 April 2002, and for the OMFs category A and C OMFs 21 August 2014</t>
  </si>
  <si>
    <r>
      <t xml:space="preserve">Od početka godine*
</t>
    </r>
    <r>
      <rPr>
        <i/>
        <sz val="8"/>
        <color rgb="FF0000FF"/>
        <rFont val="Arial"/>
        <family val="2"/>
      </rPr>
      <t>Year-to-date*</t>
    </r>
  </si>
  <si>
    <t>Inspire Private</t>
  </si>
  <si>
    <t>ZAIF BREZA d.d.</t>
  </si>
  <si>
    <r>
      <t xml:space="preserve">Cijene udjela ODMF-ova
</t>
    </r>
    <r>
      <rPr>
        <b/>
        <i/>
        <sz val="8"/>
        <color rgb="FF0000FF"/>
        <rFont val="Arial"/>
        <family val="2"/>
      </rPr>
      <t>ODMFs´ unit prices</t>
    </r>
  </si>
  <si>
    <t>* Za OMF-ove kategorije A i C prinos od početka godine iskazan je kao prinos od početka rada u prvoj godini poslovanja</t>
  </si>
  <si>
    <t>Tablica 21: Cijene udjela i prinosi ZDMF-ova</t>
  </si>
  <si>
    <t>Table 21: ZDMFs' unit prices' rates of return</t>
  </si>
  <si>
    <t>* Year-to-date rates of return for the OMFs category A and C expressed as the rates of return from the first day in business in the first year</t>
  </si>
  <si>
    <r>
      <t xml:space="preserve">Broj / </t>
    </r>
    <r>
      <rPr>
        <i/>
        <sz val="10"/>
        <color rgb="FF0000FF"/>
        <rFont val="Arial"/>
        <family val="2"/>
      </rPr>
      <t>Number</t>
    </r>
    <r>
      <rPr>
        <sz val="10"/>
        <color theme="1"/>
        <rFont val="Arial"/>
        <family val="2"/>
        <charset val="238"/>
      </rPr>
      <t xml:space="preserve"> 10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XII    Zagreb, 17.10.2014.</t>
    </r>
  </si>
  <si>
    <t>I.- IX.2013</t>
  </si>
  <si>
    <t>I.- IX.2014</t>
  </si>
  <si>
    <t>Tablica 26: Zaračunata bruto premija osiguranja za period od 1. siječnja do 30. rujna 2014.</t>
  </si>
  <si>
    <t>Table 26: Written premium for the period 1 January - 30 September 2014</t>
  </si>
  <si>
    <t>Tablica 27: Podaci o osiguranju za period od 1. siječnja do 30. rujna 2014.</t>
  </si>
  <si>
    <t>Table 27: Insurance data for the period 1 January - 30 September 2014</t>
  </si>
  <si>
    <t>Grafikon 18: Udio zaračunate bruto premije i likvidiranih šteta po društvima za osiguranje po vrstama osiguranja za period od 1. siječnja do 30. rujna 2014.</t>
  </si>
  <si>
    <t>Chart 18: Share of written premium and claims settled per line of insurances for the period 1 January - 30 September 2014</t>
  </si>
  <si>
    <t>Rujan 2014.</t>
  </si>
  <si>
    <t>September 2014</t>
  </si>
  <si>
    <t>-</t>
  </si>
  <si>
    <t>HT-R-A</t>
  </si>
  <si>
    <t>KORF-R-A</t>
  </si>
  <si>
    <t>ADRS-P-A</t>
  </si>
  <si>
    <t>PODR-R-A</t>
  </si>
  <si>
    <t>ATGR-R-A</t>
  </si>
  <si>
    <t>ADPL-R-A</t>
  </si>
  <si>
    <t>HUPZ-R-A</t>
  </si>
  <si>
    <t>SNHO-R-A</t>
  </si>
  <si>
    <t>HMST-R-A</t>
  </si>
  <si>
    <t>ERNT-R-A</t>
  </si>
  <si>
    <t>RIBA-O-177A</t>
  </si>
  <si>
    <t>ATGR-O-169A</t>
  </si>
  <si>
    <t>MTEL-O-137A</t>
  </si>
  <si>
    <t>FNOI-D-151A</t>
  </si>
  <si>
    <t>FNOI-D-157A</t>
  </si>
  <si>
    <t>RHMF-O-157A</t>
  </si>
  <si>
    <t>RUJAN 2014.</t>
  </si>
  <si>
    <t>SEPTEMBER 2014</t>
  </si>
  <si>
    <t>Grafikon 7: Dobna i spolna struktura članova ODMF-a na dan 30.9.2014.</t>
  </si>
  <si>
    <t>Chart 7: ODMF members age and sex structure as at 30 September 2014</t>
  </si>
  <si>
    <t>Grafikon 11: Dobna i spolna struktura članova ZDMF- ova na dan 30.9.2014.</t>
  </si>
  <si>
    <t>Chart 11: ZDMF members age and sex structure as at 30 September 2014</t>
  </si>
  <si>
    <t>Agram LIFE osiguranje d.d.</t>
  </si>
  <si>
    <t>Allianz Zagreb d.d.</t>
  </si>
  <si>
    <t>Basler osiguranje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</si>
  <si>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</si>
  <si>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</si>
  <si>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</si>
  <si>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</si>
  <si>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</si>
  <si>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</si>
  <si>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</si>
  <si>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</si>
  <si>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</si>
  <si>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</si>
  <si>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</si>
  <si>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</si>
  <si>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</si>
  <si>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KD životno osiguranje d.d.</t>
  </si>
  <si>
    <t>Merkur osiguranje d.d.</t>
  </si>
  <si>
    <t>Societe Generale osiguranje d.d.</t>
  </si>
  <si>
    <t>Sunce osiguranje d.d.</t>
  </si>
  <si>
    <t>Triglav osiguranje d.d.</t>
  </si>
  <si>
    <t>Uniqa osiguranje d.d.</t>
  </si>
  <si>
    <t>Velebit osiguranje d.d.</t>
  </si>
  <si>
    <t>Velebit životno osiguranje d.d.</t>
  </si>
  <si>
    <t>Wiener osiguranje VIG d.d.</t>
  </si>
  <si>
    <t>Wüstenrot životno osiguranje d.d.</t>
  </si>
  <si>
    <t xml:space="preserve">Napomene: </t>
  </si>
  <si>
    <t>- Društvo Basler osiguranje Zagreb d.d. od 1. rujna 2014. pripojeno je društvu Uniqa osiguranje d.d. koje je preuzelo sva prava i obveze pripojenog društva.</t>
  </si>
  <si>
    <t>Remarks:</t>
  </si>
  <si>
    <t>- As of 1 September 2014 Basler osiguranje Zagreb d.d. has been merged to the company Uniqa osiguranje d.d. which has taken over all of its claims and liabilities.</t>
  </si>
  <si>
    <t>214*</t>
  </si>
  <si>
    <t>30.9.2014.</t>
  </si>
  <si>
    <r>
      <t>*</t>
    </r>
    <r>
      <rPr>
        <sz val="8"/>
        <color rgb="FF0000FF"/>
        <rFont val="Arial"/>
        <family val="2"/>
      </rPr>
      <t xml:space="preserve">Amendments to the Act on Pension Insurance Companies and Payment of Pension Annuities Based on Individual Capitalised Savings (Official Gazette 114/11), namely Article 103a, paragraph 1, enabled pension beneficiaries who have joined the mandatory pension scheme based on individual capitalised savings at their own request to have their pension annuities determined and paid under the same terms as if they had been insured only within the mandatory pension scheme based on solidarity between generations, provided that the pension beneficiary submits the application for determination of the pension (in accordance with that Article) to the pension insurance company within 90 days from the entry into force of the said Act. </t>
    </r>
  </si>
  <si>
    <r>
      <rPr>
        <sz val="8"/>
        <rFont val="Arial"/>
        <family val="2"/>
      </rPr>
      <t>*D</t>
    </r>
    <r>
      <rPr>
        <sz val="8"/>
        <color theme="1"/>
        <rFont val="Arial"/>
        <family val="2"/>
      </rPr>
      <t>opunama Zakona o mirovinskim osiguravajućim društvima i isplati mirovina na temelju individualne kapitalizirane štednje („Narodne novine“ br. 114/11), a u smislu odredbi članka 103.a stavka 1. korisnicima mirovina, koji su na svoj zahtjev pristupili obveznom mirovinskom osiguranju na temelju individualne kapitalizirane štednje, omogućeno je da im se odredi i isplaćuje mirovina kao da su bili osigurani samo u obveznom mirovinskom osiguranju na temelju generacijske solidarnosti, uz uvjet da korisnik mirovine zahtjev za određivanje mirovine prema ovome članku podnese osiguravajućem društvu u roku od 90 dana od dana stupanja na snagu ovoga zakona.</t>
    </r>
  </si>
  <si>
    <t xml:space="preserve">Raiffeisen Classic </t>
  </si>
  <si>
    <r>
      <t xml:space="preserve">CROBEX 10 </t>
    </r>
    <r>
      <rPr>
        <b/>
        <vertAlign val="superscript"/>
        <sz val="8"/>
        <color rgb="FFFF0000"/>
        <rFont val="Arial"/>
        <family val="2"/>
      </rPr>
      <t>4</t>
    </r>
  </si>
  <si>
    <r>
      <rPr>
        <b/>
        <vertAlign val="superscript"/>
        <sz val="8"/>
        <color rgb="FFFF0000"/>
        <rFont val="Arial"/>
        <family val="2"/>
      </rPr>
      <t xml:space="preserve">  4</t>
    </r>
    <r>
      <rPr>
        <sz val="8"/>
        <rFont val="Arial"/>
        <family val="2"/>
      </rPr>
      <t xml:space="preserve">  Raniji naziv: VB Crobex 10</t>
    </r>
  </si>
  <si>
    <t xml:space="preserve">    Previous name: VB Crobex 10</t>
  </si>
  <si>
    <r>
      <t xml:space="preserve">Money One </t>
    </r>
    <r>
      <rPr>
        <b/>
        <vertAlign val="superscript"/>
        <sz val="8"/>
        <color rgb="FFFF0000"/>
        <rFont val="Arial"/>
        <family val="2"/>
      </rPr>
      <t>5</t>
    </r>
  </si>
  <si>
    <r>
      <rPr>
        <b/>
        <vertAlign val="superscript"/>
        <sz val="8"/>
        <color rgb="FFFF0000"/>
        <rFont val="Arial"/>
        <family val="2"/>
      </rPr>
      <t xml:space="preserve">  5</t>
    </r>
    <r>
      <rPr>
        <sz val="8"/>
        <rFont val="Arial"/>
        <family val="2"/>
      </rPr>
      <t xml:space="preserve">  Raniji naziv: VB CASH</t>
    </r>
  </si>
  <si>
    <t xml:space="preserve">    Previous name: VB CASH</t>
  </si>
  <si>
    <r>
      <t xml:space="preserve">SMART EQUITY </t>
    </r>
    <r>
      <rPr>
        <b/>
        <vertAlign val="superscript"/>
        <sz val="8"/>
        <color rgb="FFFF0000"/>
        <rFont val="Arial"/>
        <family val="2"/>
      </rPr>
      <t>6</t>
    </r>
  </si>
  <si>
    <r>
      <rPr>
        <b/>
        <vertAlign val="superscript"/>
        <sz val="8"/>
        <color rgb="FFFF0000"/>
        <rFont val="Arial"/>
        <family val="2"/>
      </rPr>
      <t xml:space="preserve">  6</t>
    </r>
    <r>
      <rPr>
        <sz val="8"/>
        <rFont val="Arial"/>
        <family val="2"/>
      </rPr>
      <t xml:space="preserve">  Raniji naziv: VB Smart</t>
    </r>
  </si>
  <si>
    <t xml:space="preserve">    Previous name: VB Smart</t>
  </si>
  <si>
    <r>
      <rPr>
        <b/>
        <vertAlign val="superscript"/>
        <sz val="8"/>
        <color rgb="FFFF0000"/>
        <rFont val="Arial"/>
        <family val="2"/>
      </rPr>
      <t xml:space="preserve">  7</t>
    </r>
    <r>
      <rPr>
        <sz val="8"/>
        <rFont val="Arial"/>
        <family val="2"/>
      </rPr>
      <t xml:space="preserve">  Raniji naziv: Raiffeisen Absolute Aggressive </t>
    </r>
  </si>
  <si>
    <t xml:space="preserve">    Previous name: Raiffeisen Absolute Aggressive </t>
  </si>
  <si>
    <r>
      <t xml:space="preserve">Raiffeisen Dynamic </t>
    </r>
    <r>
      <rPr>
        <b/>
        <vertAlign val="superscript"/>
        <sz val="8"/>
        <color rgb="FFFF0000"/>
        <rFont val="Arial"/>
        <family val="2"/>
      </rPr>
      <t>7</t>
    </r>
  </si>
  <si>
    <r>
      <t xml:space="preserve">Raiffeisen Harmonic </t>
    </r>
    <r>
      <rPr>
        <b/>
        <vertAlign val="superscript"/>
        <sz val="8"/>
        <color rgb="FFFF0000"/>
        <rFont val="Arial"/>
        <family val="2"/>
      </rPr>
      <t>8</t>
    </r>
  </si>
  <si>
    <r>
      <rPr>
        <b/>
        <vertAlign val="superscript"/>
        <sz val="8"/>
        <color rgb="FFFF0000"/>
        <rFont val="Arial"/>
        <family val="2"/>
      </rPr>
      <t xml:space="preserve">  8</t>
    </r>
    <r>
      <rPr>
        <sz val="8"/>
        <rFont val="Arial"/>
        <family val="2"/>
      </rPr>
      <t xml:space="preserve">  Raniji naziv: Raiffeisen Absolute </t>
    </r>
  </si>
  <si>
    <t xml:space="preserve">    Previous name: Raiffeisen Absolute </t>
  </si>
  <si>
    <r>
      <t xml:space="preserve">Otvoreni investicijski fondovi  
</t>
    </r>
    <r>
      <rPr>
        <b/>
        <i/>
        <sz val="8"/>
        <color rgb="FF0000FF"/>
        <rFont val="Arial"/>
        <family val="2"/>
      </rPr>
      <t>Opened-end Investment Fund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</si>
</sst>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s>
  <fonts count="193">
    <font>
      <sz val="11"/>
      <color theme="1"/>
      <name val="Calibri"/>
      <family val="2"/>
      <scheme val="minor"/>
    </font>
    <font>
      <sz val="10"/>
      <color theme="1"/>
      <name val="Arial"/>
      <family val="2"/>
      <charset val="238"/>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vertAlign val="superscript"/>
      <sz val="9"/>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sz val="8"/>
      <color indexed="48"/>
      <name val="Arial"/>
      <family val="2"/>
      <charset val="238"/>
    </font>
    <font>
      <b/>
      <sz val="10"/>
      <color rgb="FF000000"/>
      <name val="Arial"/>
      <family val="2"/>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vertAlign val="superscript"/>
      <sz val="8"/>
      <name val="Arial"/>
      <family val="2"/>
      <charset val="238"/>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8"/>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s>
  <fills count="20">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1">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68" fillId="0" borderId="0" applyFont="0" applyFill="0" applyBorder="0" applyAlignment="0" applyProtection="0"/>
    <xf numFmtId="0" fontId="6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0" fontId="69" fillId="0" borderId="0">
      <alignment vertical="top"/>
    </xf>
    <xf numFmtId="0" fontId="67" fillId="0" borderId="0"/>
    <xf numFmtId="165" fontId="10" fillId="0" borderId="0" applyFont="0" applyFill="0" applyBorder="0" applyAlignment="0" applyProtection="0"/>
    <xf numFmtId="0" fontId="11" fillId="0" borderId="0"/>
    <xf numFmtId="0" fontId="68" fillId="0" borderId="0"/>
    <xf numFmtId="0" fontId="11" fillId="0" borderId="0"/>
    <xf numFmtId="0" fontId="10" fillId="0" borderId="0"/>
    <xf numFmtId="0" fontId="68" fillId="0" borderId="0"/>
    <xf numFmtId="0" fontId="68" fillId="0" borderId="0"/>
    <xf numFmtId="0" fontId="3" fillId="0" borderId="0"/>
    <xf numFmtId="0" fontId="125" fillId="0" borderId="0"/>
    <xf numFmtId="0" fontId="4" fillId="0" borderId="0"/>
    <xf numFmtId="0" fontId="10" fillId="0" borderId="0"/>
  </cellStyleXfs>
  <cellXfs count="827">
    <xf numFmtId="0" fontId="0" fillId="0" borderId="0" xfId="0"/>
    <xf numFmtId="0" fontId="14" fillId="0" borderId="0" xfId="0" applyFont="1" applyFill="1" applyBorder="1" applyAlignment="1">
      <alignment horizontal="center" vertical="center"/>
    </xf>
    <xf numFmtId="0" fontId="10" fillId="0" borderId="0" xfId="0" applyFont="1" applyFill="1" applyBorder="1" applyAlignment="1"/>
    <xf numFmtId="0" fontId="11" fillId="0" borderId="0" xfId="0" applyFont="1" applyFill="1" applyBorder="1"/>
    <xf numFmtId="0" fontId="19" fillId="0" borderId="0" xfId="0" applyFont="1" applyFill="1" applyBorder="1" applyAlignment="1">
      <alignment vertical="center"/>
    </xf>
    <xf numFmtId="0" fontId="15" fillId="0" borderId="0" xfId="0" applyFont="1" applyFill="1" applyBorder="1" applyAlignment="1">
      <alignment horizontal="center"/>
    </xf>
    <xf numFmtId="0" fontId="10" fillId="0" borderId="0" xfId="0" applyFont="1" applyFill="1" applyBorder="1" applyAlignment="1">
      <alignment horizontal="center"/>
    </xf>
    <xf numFmtId="0" fontId="24" fillId="0" borderId="0" xfId="0" applyFont="1" applyFill="1" applyBorder="1" applyAlignment="1">
      <alignment horizontal="left"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29" fillId="0" borderId="0" xfId="0" applyFont="1" applyAlignment="1">
      <alignment horizontal="left" vertical="center"/>
    </xf>
    <xf numFmtId="0" fontId="31"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8" fillId="0" borderId="0" xfId="0" applyFont="1" applyAlignment="1">
      <alignment horizontal="left" vertical="center"/>
    </xf>
    <xf numFmtId="0" fontId="34" fillId="0" borderId="0" xfId="0" applyFont="1" applyAlignment="1">
      <alignment horizontal="right" vertical="center"/>
    </xf>
    <xf numFmtId="0" fontId="24" fillId="0" borderId="0" xfId="0" applyFont="1" applyFill="1" applyBorder="1" applyAlignment="1">
      <alignment horizontal="left"/>
    </xf>
    <xf numFmtId="0" fontId="47" fillId="0" borderId="0" xfId="0" applyFont="1"/>
    <xf numFmtId="0" fontId="34" fillId="0" borderId="0" xfId="0" applyFont="1" applyAlignment="1">
      <alignment horizontal="right"/>
    </xf>
    <xf numFmtId="0" fontId="29" fillId="0" borderId="0" xfId="0" applyFont="1" applyFill="1" applyAlignment="1">
      <alignment horizontal="left" vertical="center"/>
    </xf>
    <xf numFmtId="0" fontId="50" fillId="0" borderId="0" xfId="0" applyFont="1" applyFill="1" applyAlignment="1">
      <alignment horizontal="left" vertical="center"/>
    </xf>
    <xf numFmtId="0" fontId="47" fillId="0" borderId="0" xfId="0" applyFont="1" applyFill="1" applyBorder="1" applyAlignment="1">
      <alignment horizontal="left" vertical="center"/>
    </xf>
    <xf numFmtId="0" fontId="47" fillId="0" borderId="0" xfId="0" applyFont="1" applyFill="1" applyBorder="1" applyAlignment="1">
      <alignment vertical="center"/>
    </xf>
    <xf numFmtId="0" fontId="47" fillId="0" borderId="0" xfId="0" applyFont="1" applyFill="1" applyBorder="1" applyAlignment="1">
      <alignment vertical="center" wrapText="1"/>
    </xf>
    <xf numFmtId="0" fontId="34" fillId="0" borderId="0" xfId="0" applyFont="1"/>
    <xf numFmtId="0" fontId="34" fillId="0" borderId="0" xfId="0" applyFont="1" applyAlignment="1"/>
    <xf numFmtId="0" fontId="47" fillId="0" borderId="0" xfId="0" applyFont="1" applyFill="1" applyBorder="1"/>
    <xf numFmtId="0" fontId="54" fillId="0" borderId="0" xfId="0" applyFont="1"/>
    <xf numFmtId="0" fontId="37" fillId="0" borderId="0" xfId="0" applyFont="1" applyFill="1" applyBorder="1" applyAlignment="1">
      <alignment horizontal="left"/>
    </xf>
    <xf numFmtId="0" fontId="21" fillId="0" borderId="0" xfId="3" applyFont="1" applyFill="1" applyBorder="1" applyAlignment="1"/>
    <xf numFmtId="0" fontId="47" fillId="0" borderId="0" xfId="0" applyFont="1" applyAlignment="1">
      <alignment horizontal="left" vertical="center"/>
    </xf>
    <xf numFmtId="0" fontId="57" fillId="0" borderId="0" xfId="0" applyFont="1" applyBorder="1" applyAlignment="1">
      <alignment horizontal="left" vertical="center"/>
    </xf>
    <xf numFmtId="0" fontId="14" fillId="0" borderId="0" xfId="3" applyFont="1" applyAlignment="1">
      <alignment horizontal="left" vertical="center"/>
    </xf>
    <xf numFmtId="0" fontId="29" fillId="0" borderId="0" xfId="3" applyFont="1" applyAlignment="1">
      <alignment horizontal="left" vertical="center"/>
    </xf>
    <xf numFmtId="0" fontId="58"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21"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8" fillId="0" borderId="0" xfId="0" applyFont="1" applyAlignment="1">
      <alignment horizontal="left" vertical="center"/>
    </xf>
    <xf numFmtId="0" fontId="29" fillId="0" borderId="0" xfId="3" applyFont="1" applyFill="1" applyBorder="1" applyAlignment="1">
      <alignment horizontal="left" vertical="center"/>
    </xf>
    <xf numFmtId="0" fontId="34" fillId="0" borderId="0" xfId="3" applyFont="1" applyAlignment="1">
      <alignment horizontal="right" vertical="center"/>
    </xf>
    <xf numFmtId="0" fontId="58" fillId="0" borderId="0" xfId="16" applyFont="1"/>
    <xf numFmtId="0" fontId="34" fillId="0" borderId="0" xfId="18" applyFont="1" applyAlignment="1"/>
    <xf numFmtId="0" fontId="80" fillId="0" borderId="0" xfId="18" applyFont="1" applyAlignment="1"/>
    <xf numFmtId="0" fontId="34" fillId="0" borderId="0" xfId="18" applyFont="1">
      <alignment vertical="top"/>
    </xf>
    <xf numFmtId="0" fontId="0" fillId="0" borderId="0" xfId="0"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49" fillId="0" borderId="0" xfId="3" applyFont="1" applyFill="1">
      <alignment vertical="top"/>
    </xf>
    <xf numFmtId="166" fontId="35" fillId="0" borderId="0" xfId="1" applyNumberFormat="1" applyFont="1" applyFill="1" applyAlignment="1">
      <alignment horizontal="center" vertical="center"/>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34" fillId="0" borderId="0" xfId="0" applyFont="1" applyAlignment="1">
      <alignment horizontal="right"/>
    </xf>
    <xf numFmtId="0" fontId="58" fillId="0" borderId="0" xfId="0" applyFont="1" applyFill="1" applyBorder="1" applyAlignment="1">
      <alignment horizontal="left" vertical="center"/>
    </xf>
    <xf numFmtId="0" fontId="29" fillId="0" borderId="0" xfId="3" applyFont="1" applyFill="1" applyAlignment="1">
      <alignment horizontal="left" vertical="center"/>
    </xf>
    <xf numFmtId="0" fontId="65" fillId="0" borderId="0" xfId="0" applyNumberFormat="1" applyFont="1" applyAlignment="1">
      <alignment horizontal="right" vertical="center"/>
    </xf>
    <xf numFmtId="0" fontId="57" fillId="0" borderId="0" xfId="0" applyFont="1"/>
    <xf numFmtId="0" fontId="34" fillId="0" borderId="0" xfId="25" applyFont="1" applyFill="1" applyBorder="1" applyAlignment="1">
      <alignment horizontal="left" vertical="center"/>
    </xf>
    <xf numFmtId="0" fontId="25" fillId="0" borderId="0" xfId="3" applyFont="1" applyFill="1" applyBorder="1" applyAlignment="1">
      <alignment horizontal="left" vertical="center"/>
    </xf>
    <xf numFmtId="0" fontId="10" fillId="5" borderId="0" xfId="0" applyFont="1" applyFill="1" applyBorder="1" applyAlignment="1">
      <alignment horizontal="center" vertical="center" wrapText="1"/>
    </xf>
    <xf numFmtId="0" fontId="102" fillId="0" borderId="0" xfId="2" applyFont="1" applyAlignment="1" applyProtection="1">
      <alignment horizontal="left" vertical="center"/>
    </xf>
    <xf numFmtId="0" fontId="17" fillId="0" borderId="0" xfId="2" applyFont="1" applyAlignment="1" applyProtection="1">
      <alignment horizontal="left" vertical="center"/>
    </xf>
    <xf numFmtId="0" fontId="103" fillId="0" borderId="0" xfId="2" applyFont="1" applyAlignment="1" applyProtection="1"/>
    <xf numFmtId="0" fontId="103" fillId="0" borderId="0" xfId="2" applyFont="1" applyAlignment="1" applyProtection="1">
      <alignment vertical="center"/>
    </xf>
    <xf numFmtId="0" fontId="103" fillId="0" borderId="0" xfId="2" applyFont="1" applyAlignment="1" applyProtection="1">
      <alignment horizontal="left" vertical="center"/>
    </xf>
    <xf numFmtId="0" fontId="34" fillId="0" borderId="0" xfId="0" applyFont="1" applyAlignment="1">
      <alignment horizontal="right"/>
    </xf>
    <xf numFmtId="0" fontId="104" fillId="0" borderId="0" xfId="0" applyFont="1"/>
    <xf numFmtId="166" fontId="0" fillId="0" borderId="0" xfId="0" applyNumberFormat="1"/>
    <xf numFmtId="0" fontId="108" fillId="0" borderId="0" xfId="0" applyFont="1" applyFill="1" applyBorder="1" applyAlignment="1">
      <alignment horizontal="left" vertical="center"/>
    </xf>
    <xf numFmtId="0" fontId="64" fillId="0" borderId="0" xfId="3" applyFont="1" applyAlignment="1">
      <alignment horizontal="left" vertical="center"/>
    </xf>
    <xf numFmtId="0" fontId="107" fillId="0" borderId="0" xfId="0" applyFont="1"/>
    <xf numFmtId="0" fontId="107" fillId="0" borderId="0" xfId="0" applyFont="1" applyAlignment="1">
      <alignment vertical="top" wrapText="1"/>
    </xf>
    <xf numFmtId="0" fontId="61" fillId="0" borderId="0" xfId="0" applyFont="1" applyAlignment="1">
      <alignment vertical="top" wrapText="1"/>
    </xf>
    <xf numFmtId="0" fontId="61" fillId="0" borderId="0" xfId="0" applyFont="1"/>
    <xf numFmtId="0" fontId="38" fillId="0" borderId="0" xfId="0" applyFont="1" applyFill="1" applyBorder="1" applyAlignment="1">
      <alignment wrapText="1"/>
    </xf>
    <xf numFmtId="0" fontId="57" fillId="0" borderId="0" xfId="0" applyFont="1" applyBorder="1" applyAlignment="1">
      <alignment horizontal="center" vertical="center"/>
    </xf>
    <xf numFmtId="0" fontId="104" fillId="0" borderId="0" xfId="0" applyFont="1" applyAlignment="1">
      <alignment vertical="center"/>
    </xf>
    <xf numFmtId="0" fontId="57" fillId="0" borderId="0" xfId="0" applyFont="1" applyBorder="1" applyAlignment="1">
      <alignment horizontal="left" vertical="center" indent="3"/>
    </xf>
    <xf numFmtId="0" fontId="61" fillId="0" borderId="0" xfId="0" applyFont="1" applyAlignment="1">
      <alignment vertical="center"/>
    </xf>
    <xf numFmtId="0" fontId="65" fillId="0" borderId="0" xfId="0" applyFont="1" applyAlignment="1">
      <alignment horizontal="right" vertical="center"/>
    </xf>
    <xf numFmtId="0" fontId="116" fillId="0" borderId="0" xfId="0" applyFont="1"/>
    <xf numFmtId="0" fontId="116" fillId="0" borderId="0" xfId="0" applyFont="1" applyAlignment="1">
      <alignment vertical="center"/>
    </xf>
    <xf numFmtId="0" fontId="102" fillId="0" borderId="0" xfId="2" applyFont="1" applyAlignment="1" applyProtection="1"/>
    <xf numFmtId="0" fontId="118" fillId="0" borderId="0" xfId="0" applyFont="1" applyAlignment="1">
      <alignment vertical="center"/>
    </xf>
    <xf numFmtId="0" fontId="106" fillId="0" borderId="0" xfId="0" applyFont="1" applyAlignment="1">
      <alignment vertical="center"/>
    </xf>
    <xf numFmtId="0" fontId="58" fillId="0" borderId="0" xfId="0" applyFont="1" applyAlignment="1">
      <alignment vertical="top"/>
    </xf>
    <xf numFmtId="0" fontId="107" fillId="0" borderId="0" xfId="0" applyFont="1" applyAlignment="1">
      <alignment vertical="center"/>
    </xf>
    <xf numFmtId="0" fontId="79" fillId="0" borderId="0" xfId="0" applyFont="1" applyAlignment="1">
      <alignment vertical="top"/>
    </xf>
    <xf numFmtId="0" fontId="48" fillId="0" borderId="0" xfId="0" applyFont="1" applyAlignment="1">
      <alignment vertical="top"/>
    </xf>
    <xf numFmtId="0" fontId="106" fillId="0" borderId="0" xfId="27" applyFont="1" applyAlignment="1">
      <alignment vertical="center"/>
    </xf>
    <xf numFmtId="0" fontId="86" fillId="0" borderId="0" xfId="27" applyFont="1" applyAlignment="1">
      <alignment vertical="center"/>
    </xf>
    <xf numFmtId="0" fontId="14" fillId="0" borderId="0" xfId="27" applyFont="1" applyFill="1" applyBorder="1" applyAlignment="1">
      <alignment horizontal="right" vertical="center"/>
    </xf>
    <xf numFmtId="0" fontId="117" fillId="0" borderId="0" xfId="27" applyFont="1" applyAlignment="1">
      <alignment vertical="center"/>
    </xf>
    <xf numFmtId="0" fontId="24" fillId="0" borderId="0" xfId="27" applyFont="1" applyFill="1" applyBorder="1" applyAlignment="1">
      <alignment horizontal="right" vertical="center"/>
    </xf>
    <xf numFmtId="0" fontId="58" fillId="0" borderId="0" xfId="27" applyFont="1" applyAlignment="1">
      <alignment horizontal="right" vertical="center"/>
    </xf>
    <xf numFmtId="0" fontId="102" fillId="0" borderId="0" xfId="2" applyFont="1" applyAlignment="1" applyProtection="1">
      <alignment horizontal="left" vertical="center" wrapText="1"/>
    </xf>
    <xf numFmtId="0" fontId="123" fillId="0" borderId="0" xfId="2" applyFont="1" applyAlignment="1" applyProtection="1">
      <alignment horizontal="left" vertical="center"/>
    </xf>
    <xf numFmtId="0" fontId="124" fillId="0" borderId="0" xfId="2" applyFont="1" applyAlignment="1" applyProtection="1">
      <alignment horizontal="left" vertical="center"/>
    </xf>
    <xf numFmtId="0" fontId="102" fillId="0" borderId="0" xfId="2" applyFont="1" applyFill="1" applyBorder="1" applyAlignment="1" applyProtection="1">
      <alignment horizontal="left" vertical="center"/>
    </xf>
    <xf numFmtId="0" fontId="58" fillId="0" borderId="0" xfId="28" applyFont="1" applyFill="1" applyBorder="1" applyAlignment="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14" fillId="5" borderId="0" xfId="0" applyFont="1" applyFill="1" applyBorder="1" applyAlignment="1">
      <alignment horizontal="center" vertical="center"/>
    </xf>
    <xf numFmtId="0" fontId="102" fillId="0" borderId="0" xfId="2" applyFont="1" applyAlignment="1" applyProtection="1">
      <alignment vertical="center"/>
    </xf>
    <xf numFmtId="0" fontId="126" fillId="0" borderId="0" xfId="2" applyFont="1" applyAlignment="1" applyProtection="1">
      <alignment horizontal="left" vertical="center"/>
    </xf>
    <xf numFmtId="0" fontId="24" fillId="0" borderId="0" xfId="0" applyFont="1" applyAlignment="1">
      <alignment horizontal="lef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117" fillId="0" borderId="0" xfId="0" applyFont="1" applyAlignment="1">
      <alignment horizontal="left" vertical="center"/>
    </xf>
    <xf numFmtId="0" fontId="58" fillId="0" borderId="0" xfId="0" applyFont="1" applyAlignment="1">
      <alignment horizontal="center" vertical="center"/>
    </xf>
    <xf numFmtId="0" fontId="142" fillId="4" borderId="0" xfId="0" applyFont="1" applyFill="1" applyAlignment="1">
      <alignment vertical="center" wrapText="1"/>
    </xf>
    <xf numFmtId="3" fontId="142" fillId="4" borderId="0" xfId="1" applyNumberFormat="1" applyFont="1" applyFill="1" applyAlignment="1">
      <alignment horizontal="right" vertical="center"/>
    </xf>
    <xf numFmtId="0" fontId="15" fillId="0" borderId="0" xfId="0" applyFont="1" applyFill="1" applyAlignment="1">
      <alignment horizontal="left" vertical="center"/>
    </xf>
    <xf numFmtId="0" fontId="24" fillId="0" borderId="0" xfId="0" applyFont="1" applyAlignment="1">
      <alignment horizontal="left"/>
    </xf>
    <xf numFmtId="0" fontId="24" fillId="0" borderId="0" xfId="0" applyFont="1" applyFill="1" applyAlignment="1">
      <alignment horizontal="left"/>
    </xf>
    <xf numFmtId="0" fontId="117" fillId="0" borderId="0" xfId="0" applyFont="1" applyFill="1" applyAlignment="1">
      <alignment horizontal="left" vertical="center"/>
    </xf>
    <xf numFmtId="0" fontId="24" fillId="0" borderId="0" xfId="3" applyFont="1" applyAlignment="1">
      <alignment horizontal="left" vertical="center"/>
    </xf>
    <xf numFmtId="0" fontId="24"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35" fillId="0" borderId="0" xfId="18" applyFont="1" applyAlignment="1"/>
    <xf numFmtId="0" fontId="135" fillId="0" borderId="0" xfId="19" applyFont="1"/>
    <xf numFmtId="0" fontId="148" fillId="4" borderId="0" xfId="3" applyFont="1" applyFill="1" applyAlignment="1">
      <alignment horizontal="left" vertical="center"/>
    </xf>
    <xf numFmtId="0" fontId="148" fillId="4" borderId="0" xfId="3" applyFont="1" applyFill="1" applyAlignment="1">
      <alignment horizontal="center" vertical="center" wrapText="1"/>
    </xf>
    <xf numFmtId="0" fontId="15" fillId="0" borderId="0" xfId="3" applyFont="1" applyAlignment="1">
      <alignment horizontal="left" vertical="center"/>
    </xf>
    <xf numFmtId="0" fontId="47" fillId="0" borderId="0" xfId="0" applyFont="1" applyFill="1" applyBorder="1" applyAlignment="1">
      <alignment horizontal="right" vertical="center"/>
    </xf>
    <xf numFmtId="0" fontId="126" fillId="0" borderId="0" xfId="2" applyFont="1" applyAlignment="1" applyProtection="1"/>
    <xf numFmtId="0" fontId="0" fillId="0" borderId="0" xfId="0" applyAlignment="1"/>
    <xf numFmtId="0" fontId="58" fillId="0" borderId="0" xfId="0" applyFont="1" applyAlignment="1">
      <alignment vertical="center" wrapText="1" readingOrder="1"/>
    </xf>
    <xf numFmtId="0" fontId="58"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126" fillId="0" borderId="0" xfId="2" applyFont="1" applyAlignment="1" applyProtection="1">
      <alignment vertical="center"/>
    </xf>
    <xf numFmtId="0" fontId="126" fillId="0" borderId="0" xfId="2" applyFont="1" applyAlignment="1" applyProtection="1">
      <alignment horizontal="left" vertical="center" wrapText="1"/>
    </xf>
    <xf numFmtId="0" fontId="117" fillId="0" borderId="0" xfId="27" applyFont="1" applyAlignment="1">
      <alignment vertical="center" wrapText="1"/>
    </xf>
    <xf numFmtId="0" fontId="65" fillId="0" borderId="0" xfId="27" applyFont="1" applyAlignment="1">
      <alignment horizontal="right" vertical="center"/>
    </xf>
    <xf numFmtId="166" fontId="157" fillId="2" borderId="0" xfId="1" applyNumberFormat="1" applyFont="1" applyFill="1" applyBorder="1" applyAlignment="1">
      <alignment horizontal="left" vertical="center"/>
    </xf>
    <xf numFmtId="10" fontId="157" fillId="2" borderId="0" xfId="4" applyNumberFormat="1" applyFont="1" applyFill="1" applyBorder="1" applyAlignment="1">
      <alignment horizontal="left" vertical="center"/>
    </xf>
    <xf numFmtId="10" fontId="157" fillId="2" borderId="0" xfId="4" applyNumberFormat="1" applyFont="1" applyFill="1" applyBorder="1" applyAlignment="1">
      <alignment horizontal="right" vertical="center"/>
    </xf>
    <xf numFmtId="10" fontId="0" fillId="0" borderId="0" xfId="0" applyNumberFormat="1"/>
    <xf numFmtId="0" fontId="34" fillId="6" borderId="0" xfId="0" applyFont="1" applyFill="1" applyAlignment="1">
      <alignment vertical="center" wrapText="1"/>
    </xf>
    <xf numFmtId="0" fontId="44" fillId="6" borderId="0" xfId="0" applyFont="1" applyFill="1" applyBorder="1" applyAlignment="1">
      <alignment horizontal="center" vertical="center"/>
    </xf>
    <xf numFmtId="3" fontId="44" fillId="6" borderId="0" xfId="0" applyNumberFormat="1" applyFont="1" applyFill="1" applyBorder="1" applyAlignment="1">
      <alignment horizontal="right" vertical="center"/>
    </xf>
    <xf numFmtId="3" fontId="45" fillId="6" borderId="0" xfId="0" applyNumberFormat="1" applyFont="1" applyFill="1" applyBorder="1" applyAlignment="1">
      <alignment horizontal="right" vertical="center"/>
    </xf>
    <xf numFmtId="10" fontId="44" fillId="6" borderId="0" xfId="0" applyNumberFormat="1" applyFont="1" applyFill="1" applyBorder="1" applyAlignment="1">
      <alignment horizontal="right" vertical="center"/>
    </xf>
    <xf numFmtId="1" fontId="44" fillId="6" borderId="0" xfId="0" applyNumberFormat="1" applyFont="1" applyFill="1" applyBorder="1" applyAlignment="1">
      <alignment horizontal="right" vertical="center"/>
    </xf>
    <xf numFmtId="0" fontId="49" fillId="6" borderId="0" xfId="0" applyFont="1" applyFill="1" applyBorder="1" applyAlignment="1">
      <alignment horizontal="center" vertical="center" wrapText="1"/>
    </xf>
    <xf numFmtId="0" fontId="36" fillId="6" borderId="0" xfId="0" applyFont="1" applyFill="1" applyBorder="1" applyAlignment="1">
      <alignment horizontal="center" vertical="center" wrapText="1"/>
    </xf>
    <xf numFmtId="166" fontId="34" fillId="6" borderId="0" xfId="5" applyNumberFormat="1" applyFont="1" applyFill="1" applyBorder="1" applyAlignment="1" applyProtection="1">
      <alignment horizontal="right" vertical="center" wrapText="1"/>
    </xf>
    <xf numFmtId="166" fontId="34" fillId="6" borderId="0" xfId="5" applyNumberFormat="1" applyFont="1" applyFill="1" applyBorder="1" applyAlignment="1" applyProtection="1">
      <alignment horizontal="left" vertical="center" wrapText="1" indent="1"/>
    </xf>
    <xf numFmtId="14" fontId="35" fillId="6" borderId="0" xfId="0" applyNumberFormat="1" applyFont="1" applyFill="1" applyBorder="1" applyAlignment="1">
      <alignment horizontal="center" vertical="center" wrapText="1"/>
    </xf>
    <xf numFmtId="14" fontId="36" fillId="6" borderId="0" xfId="0" applyNumberFormat="1" applyFont="1" applyFill="1" applyBorder="1" applyAlignment="1">
      <alignment horizontal="center" vertical="center" wrapText="1"/>
    </xf>
    <xf numFmtId="10" fontId="34" fillId="6" borderId="0" xfId="4" applyNumberFormat="1" applyFont="1" applyFill="1" applyBorder="1" applyAlignment="1" applyProtection="1">
      <alignment horizontal="right" vertical="center" wrapText="1"/>
    </xf>
    <xf numFmtId="167" fontId="34" fillId="6" borderId="0" xfId="4" applyNumberFormat="1" applyFont="1" applyFill="1" applyBorder="1" applyAlignment="1" applyProtection="1">
      <alignment horizontal="left" vertical="center" wrapText="1" indent="1"/>
    </xf>
    <xf numFmtId="0" fontId="35" fillId="6" borderId="0" xfId="0" applyFont="1" applyFill="1" applyBorder="1" applyAlignment="1">
      <alignment horizontal="center" vertical="center" wrapText="1"/>
    </xf>
    <xf numFmtId="3" fontId="34" fillId="6" borderId="0" xfId="6" applyNumberFormat="1" applyFont="1" applyFill="1" applyBorder="1" applyAlignment="1" applyProtection="1">
      <alignment vertical="center"/>
    </xf>
    <xf numFmtId="4" fontId="34" fillId="6" borderId="0" xfId="6" applyNumberFormat="1" applyFont="1" applyFill="1" applyBorder="1" applyAlignment="1" applyProtection="1">
      <alignment vertical="center"/>
    </xf>
    <xf numFmtId="0" fontId="35" fillId="6" borderId="0" xfId="0" applyFont="1" applyFill="1" applyBorder="1" applyAlignment="1">
      <alignment horizontal="left" vertical="center" wrapText="1"/>
    </xf>
    <xf numFmtId="0" fontId="36" fillId="6" borderId="0" xfId="0" applyFont="1" applyFill="1" applyBorder="1" applyAlignment="1">
      <alignment horizontal="left" vertical="center" wrapText="1"/>
    </xf>
    <xf numFmtId="3" fontId="34" fillId="6" borderId="0" xfId="7" applyNumberFormat="1" applyFont="1" applyFill="1" applyBorder="1" applyAlignment="1" applyProtection="1">
      <alignment horizontal="center" vertical="center"/>
    </xf>
    <xf numFmtId="14" fontId="35" fillId="6" borderId="0" xfId="0" applyNumberFormat="1" applyFont="1" applyFill="1" applyBorder="1" applyAlignment="1">
      <alignment horizontal="left" vertical="center" wrapText="1"/>
    </xf>
    <xf numFmtId="14" fontId="36" fillId="6" borderId="0" xfId="0" applyNumberFormat="1" applyFont="1" applyFill="1" applyBorder="1" applyAlignment="1">
      <alignment horizontal="left" vertical="center" wrapText="1"/>
    </xf>
    <xf numFmtId="10" fontId="34" fillId="6" borderId="0" xfId="4" applyNumberFormat="1" applyFont="1" applyFill="1" applyBorder="1" applyAlignment="1" applyProtection="1">
      <alignment horizontal="center" vertical="center" wrapText="1"/>
    </xf>
    <xf numFmtId="10" fontId="34" fillId="6" borderId="0" xfId="4" applyNumberFormat="1" applyFont="1" applyFill="1" applyBorder="1" applyAlignment="1" applyProtection="1">
      <alignment horizontal="center" vertical="center"/>
    </xf>
    <xf numFmtId="0" fontId="34" fillId="6" borderId="0" xfId="0" applyFont="1" applyFill="1" applyBorder="1" applyAlignment="1">
      <alignment horizontal="left" vertical="center" wrapText="1"/>
    </xf>
    <xf numFmtId="0" fontId="44" fillId="6" borderId="0" xfId="0" applyFont="1" applyFill="1" applyBorder="1" applyAlignment="1">
      <alignment vertical="center" wrapText="1"/>
    </xf>
    <xf numFmtId="0" fontId="44" fillId="6" borderId="0" xfId="0" applyFont="1" applyFill="1" applyBorder="1" applyAlignment="1">
      <alignment vertical="center"/>
    </xf>
    <xf numFmtId="167" fontId="44" fillId="6" borderId="0" xfId="1" applyNumberFormat="1" applyFont="1" applyFill="1" applyBorder="1" applyAlignment="1">
      <alignment horizontal="center" vertical="center"/>
    </xf>
    <xf numFmtId="167" fontId="44" fillId="6" borderId="0" xfId="1" applyNumberFormat="1" applyFont="1" applyFill="1" applyBorder="1" applyAlignment="1">
      <alignment horizontal="left" vertical="center" indent="1"/>
    </xf>
    <xf numFmtId="169" fontId="44" fillId="6" borderId="0" xfId="1" applyNumberFormat="1" applyFont="1" applyFill="1" applyBorder="1" applyAlignment="1">
      <alignment horizontal="center"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0" fontId="35" fillId="6" borderId="0" xfId="0" applyFont="1" applyFill="1" applyBorder="1" applyAlignment="1">
      <alignment vertical="center" wrapText="1"/>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3" fontId="64" fillId="6" borderId="0" xfId="10" applyNumberFormat="1" applyFont="1" applyFill="1" applyBorder="1" applyAlignment="1" applyProtection="1">
      <alignment vertical="center"/>
    </xf>
    <xf numFmtId="10" fontId="64" fillId="6" borderId="0" xfId="10" applyNumberFormat="1" applyFont="1" applyFill="1" applyBorder="1" applyAlignment="1" applyProtection="1">
      <alignment vertical="center"/>
    </xf>
    <xf numFmtId="0" fontId="38" fillId="6" borderId="0" xfId="0" applyFont="1" applyFill="1" applyBorder="1" applyAlignment="1">
      <alignment vertical="center" wrapText="1"/>
    </xf>
    <xf numFmtId="3" fontId="34" fillId="6" borderId="0" xfId="1" applyNumberFormat="1" applyFont="1" applyFill="1" applyBorder="1" applyAlignment="1">
      <alignment horizontal="right" vertical="center" wrapText="1"/>
    </xf>
    <xf numFmtId="3" fontId="34" fillId="6" borderId="0" xfId="1" applyNumberFormat="1" applyFont="1" applyFill="1" applyAlignment="1">
      <alignment horizontal="right" vertical="center"/>
    </xf>
    <xf numFmtId="0" fontId="44" fillId="6" borderId="0" xfId="0" applyFont="1" applyFill="1" applyAlignment="1">
      <alignment horizontal="left" vertical="center" wrapText="1"/>
    </xf>
    <xf numFmtId="166" fontId="44" fillId="6" borderId="0" xfId="1" applyNumberFormat="1" applyFont="1" applyFill="1" applyBorder="1" applyAlignment="1">
      <alignment horizontal="center" vertical="center"/>
    </xf>
    <xf numFmtId="10" fontId="44" fillId="6" borderId="0" xfId="4" applyNumberFormat="1" applyFont="1" applyFill="1" applyBorder="1" applyAlignment="1">
      <alignment horizontal="center" vertical="center"/>
    </xf>
    <xf numFmtId="164" fontId="44" fillId="6" borderId="0" xfId="1" applyNumberFormat="1" applyFont="1" applyFill="1" applyBorder="1" applyAlignment="1">
      <alignment horizontal="center" vertical="center"/>
    </xf>
    <xf numFmtId="10" fontId="44" fillId="6" borderId="0" xfId="1" applyNumberFormat="1" applyFont="1" applyFill="1" applyBorder="1" applyAlignment="1">
      <alignment horizontal="center" vertical="center"/>
    </xf>
    <xf numFmtId="171" fontId="44" fillId="6" borderId="0" xfId="0" applyNumberFormat="1" applyFont="1" applyFill="1" applyAlignment="1">
      <alignment horizontal="left" vertical="center" wrapText="1"/>
    </xf>
    <xf numFmtId="164" fontId="44" fillId="6" borderId="0" xfId="0" applyNumberFormat="1" applyFont="1" applyFill="1" applyBorder="1" applyAlignment="1">
      <alignment horizontal="center" vertical="center"/>
    </xf>
    <xf numFmtId="164" fontId="44" fillId="6" borderId="0" xfId="11" applyNumberFormat="1" applyFont="1" applyFill="1" applyAlignment="1">
      <alignment horizontal="right" vertical="center" indent="1"/>
    </xf>
    <xf numFmtId="10" fontId="44" fillId="6" borderId="0" xfId="4" applyNumberFormat="1" applyFont="1" applyFill="1" applyAlignment="1">
      <alignment horizontal="right" vertical="center" indent="1"/>
    </xf>
    <xf numFmtId="10" fontId="44" fillId="6" borderId="0" xfId="4" applyNumberFormat="1" applyFont="1" applyFill="1" applyBorder="1" applyAlignment="1">
      <alignment horizontal="right" vertical="center" indent="1"/>
    </xf>
    <xf numFmtId="3" fontId="44" fillId="6" borderId="0" xfId="12" applyNumberFormat="1" applyFont="1" applyFill="1" applyBorder="1" applyAlignment="1">
      <alignment horizontal="right" vertical="center" indent="1"/>
    </xf>
    <xf numFmtId="164" fontId="44" fillId="6" borderId="0" xfId="11" applyNumberFormat="1" applyFont="1" applyFill="1" applyBorder="1" applyAlignment="1">
      <alignment horizontal="right" vertical="center"/>
    </xf>
    <xf numFmtId="164" fontId="44" fillId="6" borderId="0" xfId="11" applyNumberFormat="1" applyFont="1" applyFill="1" applyBorder="1" applyAlignment="1">
      <alignment horizontal="right" vertical="center" indent="1"/>
    </xf>
    <xf numFmtId="0" fontId="34" fillId="6" borderId="0" xfId="0" applyFont="1" applyFill="1" applyBorder="1" applyAlignment="1">
      <alignment vertical="center" wrapText="1"/>
    </xf>
    <xf numFmtId="167" fontId="58" fillId="6" borderId="0" xfId="13" applyNumberFormat="1" applyFont="1" applyFill="1" applyBorder="1" applyAlignment="1">
      <alignment horizontal="center" vertical="center"/>
    </xf>
    <xf numFmtId="10" fontId="58" fillId="6" borderId="0" xfId="4" applyNumberFormat="1" applyFont="1" applyFill="1" applyBorder="1" applyAlignment="1">
      <alignment horizontal="center" vertical="center"/>
    </xf>
    <xf numFmtId="14" fontId="58" fillId="6" borderId="0" xfId="14" applyNumberFormat="1" applyFont="1" applyFill="1" applyAlignment="1">
      <alignment horizontal="right" vertical="center" wrapText="1"/>
    </xf>
    <xf numFmtId="167" fontId="58" fillId="6" borderId="0" xfId="14" applyNumberFormat="1" applyFont="1" applyFill="1" applyAlignment="1">
      <alignment horizontal="center" vertical="center"/>
    </xf>
    <xf numFmtId="10" fontId="58" fillId="6" borderId="0" xfId="4" quotePrefix="1" applyNumberFormat="1" applyFont="1" applyFill="1" applyBorder="1" applyAlignment="1">
      <alignment horizontal="center" vertical="center"/>
    </xf>
    <xf numFmtId="0" fontId="63" fillId="6" borderId="0" xfId="0" applyFont="1" applyFill="1" applyBorder="1" applyAlignment="1">
      <alignment vertical="center" wrapText="1"/>
    </xf>
    <xf numFmtId="3" fontId="63" fillId="6" borderId="0" xfId="0" applyNumberFormat="1" applyFont="1" applyFill="1" applyBorder="1" applyAlignment="1">
      <alignment horizontal="right" vertical="center"/>
    </xf>
    <xf numFmtId="10" fontId="63" fillId="6" borderId="0" xfId="0" applyNumberFormat="1" applyFont="1" applyFill="1" applyBorder="1" applyAlignment="1">
      <alignment horizontal="right" vertical="center"/>
    </xf>
    <xf numFmtId="10" fontId="63" fillId="6" borderId="0" xfId="0" applyNumberFormat="1" applyFont="1" applyFill="1" applyBorder="1" applyAlignment="1" applyProtection="1">
      <alignment horizontal="right" vertical="center"/>
    </xf>
    <xf numFmtId="0" fontId="64" fillId="6" borderId="0" xfId="0" applyFont="1" applyFill="1" applyBorder="1" applyAlignment="1">
      <alignment vertical="center" wrapText="1"/>
    </xf>
    <xf numFmtId="3" fontId="64" fillId="6" borderId="0" xfId="0" applyNumberFormat="1" applyFont="1" applyFill="1" applyBorder="1" applyAlignment="1">
      <alignment horizontal="right" vertical="center"/>
    </xf>
    <xf numFmtId="10" fontId="64" fillId="6" borderId="0" xfId="0" applyNumberFormat="1" applyFont="1" applyFill="1" applyBorder="1" applyAlignment="1">
      <alignment horizontal="right" vertical="center"/>
    </xf>
    <xf numFmtId="10" fontId="64" fillId="6" borderId="0" xfId="0" applyNumberFormat="1" applyFont="1" applyFill="1" applyBorder="1" applyAlignment="1" applyProtection="1">
      <alignment horizontal="right" vertical="center"/>
    </xf>
    <xf numFmtId="3" fontId="153" fillId="6" borderId="0" xfId="0" applyNumberFormat="1" applyFont="1" applyFill="1" applyAlignment="1">
      <alignment horizontal="center" vertical="center"/>
    </xf>
    <xf numFmtId="10" fontId="153" fillId="6" borderId="0" xfId="0" applyNumberFormat="1" applyFont="1" applyFill="1" applyAlignment="1">
      <alignment horizontal="center" vertical="center"/>
    </xf>
    <xf numFmtId="0" fontId="58" fillId="6" borderId="0" xfId="0" applyFont="1" applyFill="1" applyBorder="1" applyAlignment="1">
      <alignment vertical="center" wrapText="1"/>
    </xf>
    <xf numFmtId="167" fontId="34" fillId="6" borderId="0" xfId="15" applyNumberFormat="1" applyFont="1" applyFill="1" applyBorder="1" applyAlignment="1" applyProtection="1">
      <alignment horizontal="center" vertical="center"/>
    </xf>
    <xf numFmtId="14" fontId="34" fillId="6" borderId="0" xfId="4" applyNumberFormat="1" applyFont="1" applyFill="1" applyBorder="1" applyAlignment="1" applyProtection="1">
      <alignment horizontal="center" vertical="center"/>
      <protection locked="0"/>
    </xf>
    <xf numFmtId="0" fontId="58" fillId="6" borderId="0" xfId="0" applyFont="1" applyFill="1" applyAlignment="1">
      <alignment vertical="center" wrapText="1"/>
    </xf>
    <xf numFmtId="0" fontId="106" fillId="6" borderId="0" xfId="27" applyFont="1" applyFill="1" applyAlignment="1">
      <alignment horizontal="center" vertical="center"/>
    </xf>
    <xf numFmtId="3" fontId="106" fillId="6" borderId="0" xfId="27" applyNumberFormat="1" applyFont="1" applyFill="1" applyAlignment="1">
      <alignment vertical="center"/>
    </xf>
    <xf numFmtId="177" fontId="106" fillId="6" borderId="0" xfId="27" applyNumberFormat="1" applyFont="1" applyFill="1" applyAlignment="1">
      <alignment horizontal="right" vertical="center"/>
    </xf>
    <xf numFmtId="0" fontId="45" fillId="6" borderId="0" xfId="3" applyFont="1" applyFill="1" applyBorder="1" applyAlignment="1">
      <alignment horizontal="left" vertical="center" wrapText="1"/>
    </xf>
    <xf numFmtId="166" fontId="45" fillId="6" borderId="0" xfId="3" applyNumberFormat="1" applyFont="1" applyFill="1" applyBorder="1" applyAlignment="1">
      <alignment horizontal="right" vertical="center" wrapText="1"/>
    </xf>
    <xf numFmtId="2" fontId="44" fillId="6" borderId="0" xfId="17" applyNumberFormat="1" applyFont="1" applyFill="1" applyBorder="1" applyAlignment="1">
      <alignment horizontal="center" vertical="center" wrapText="1"/>
    </xf>
    <xf numFmtId="10" fontId="44" fillId="6" borderId="0" xfId="17" applyNumberFormat="1" applyFont="1" applyFill="1" applyBorder="1" applyAlignment="1">
      <alignment horizontal="center" vertical="center" wrapText="1"/>
    </xf>
    <xf numFmtId="10" fontId="44" fillId="6" borderId="0" xfId="4" applyNumberFormat="1" applyFont="1" applyFill="1" applyAlignment="1">
      <alignment horizontal="center" vertical="center" wrapText="1"/>
    </xf>
    <xf numFmtId="4" fontId="44" fillId="6" borderId="0" xfId="3" applyNumberFormat="1" applyFont="1" applyFill="1" applyBorder="1" applyAlignment="1">
      <alignment horizontal="center" vertical="center" wrapText="1"/>
    </xf>
    <xf numFmtId="10" fontId="44" fillId="6" borderId="0" xfId="3" applyNumberFormat="1" applyFont="1" applyFill="1" applyBorder="1" applyAlignment="1">
      <alignment horizontal="center" vertical="center" wrapText="1"/>
    </xf>
    <xf numFmtId="173" fontId="56" fillId="6" borderId="0" xfId="3" applyNumberFormat="1" applyFont="1" applyFill="1" applyAlignment="1">
      <alignment horizontal="center" vertical="center"/>
    </xf>
    <xf numFmtId="0" fontId="56" fillId="8" borderId="0" xfId="3" applyFont="1" applyFill="1" applyBorder="1" applyAlignment="1">
      <alignment horizontal="left" vertical="center" wrapText="1"/>
    </xf>
    <xf numFmtId="166" fontId="56" fillId="8" borderId="0" xfId="17" applyNumberFormat="1" applyFont="1" applyFill="1" applyBorder="1" applyAlignment="1">
      <alignment horizontal="center" vertical="center"/>
    </xf>
    <xf numFmtId="0" fontId="77" fillId="8" borderId="0" xfId="3" applyFont="1" applyFill="1" applyBorder="1" applyAlignment="1">
      <alignment horizontal="left" vertical="center" wrapText="1"/>
    </xf>
    <xf numFmtId="0" fontId="11" fillId="6" borderId="0" xfId="3" applyFont="1" applyFill="1" applyAlignment="1">
      <alignment horizontal="left" vertical="center"/>
    </xf>
    <xf numFmtId="0" fontId="20" fillId="6" borderId="0" xfId="3" applyFill="1">
      <alignment vertical="top"/>
    </xf>
    <xf numFmtId="166" fontId="10" fillId="7" borderId="0" xfId="1" applyNumberFormat="1" applyFont="1" applyFill="1" applyBorder="1" applyAlignment="1">
      <alignment horizontal="center" vertical="center"/>
    </xf>
    <xf numFmtId="10" fontId="10" fillId="7" borderId="0" xfId="4" applyNumberFormat="1" applyFont="1" applyFill="1" applyBorder="1" applyAlignment="1">
      <alignment vertical="center"/>
    </xf>
    <xf numFmtId="166" fontId="10" fillId="7" borderId="0" xfId="1" applyNumberFormat="1" applyFont="1" applyFill="1" applyBorder="1" applyAlignment="1">
      <alignment horizontal="right" vertical="center"/>
    </xf>
    <xf numFmtId="10" fontId="10" fillId="7" borderId="0" xfId="4" applyNumberFormat="1" applyFont="1" applyFill="1" applyBorder="1" applyAlignment="1">
      <alignment horizontal="right" vertical="center"/>
    </xf>
    <xf numFmtId="0" fontId="10" fillId="6" borderId="0" xfId="3" applyFont="1" applyFill="1" applyAlignment="1">
      <alignment vertical="center"/>
    </xf>
    <xf numFmtId="0" fontId="20" fillId="6" borderId="0" xfId="3" applyFill="1" applyAlignment="1">
      <alignment horizontal="left" vertical="center"/>
    </xf>
    <xf numFmtId="174" fontId="10" fillId="7" borderId="0" xfId="1" applyNumberFormat="1" applyFont="1" applyFill="1" applyBorder="1" applyAlignment="1">
      <alignment horizontal="right" vertical="center" indent="2"/>
    </xf>
    <xf numFmtId="0" fontId="10" fillId="6" borderId="0" xfId="3" applyFont="1" applyFill="1" applyAlignment="1">
      <alignment horizontal="left" vertical="center"/>
    </xf>
    <xf numFmtId="0" fontId="45" fillId="6" borderId="0" xfId="3" applyFont="1" applyFill="1" applyAlignment="1">
      <alignment horizontal="left" vertical="center"/>
    </xf>
    <xf numFmtId="166" fontId="44" fillId="6" borderId="0" xfId="20" applyNumberFormat="1" applyFont="1" applyFill="1" applyAlignment="1">
      <alignment horizontal="center" vertical="center"/>
    </xf>
    <xf numFmtId="10" fontId="45" fillId="6" borderId="0" xfId="3" applyNumberFormat="1" applyFont="1" applyFill="1" applyAlignment="1">
      <alignment horizontal="right" vertical="center" indent="2"/>
    </xf>
    <xf numFmtId="165" fontId="44" fillId="6" borderId="0" xfId="20" applyFont="1" applyFill="1" applyAlignment="1">
      <alignment horizontal="center" vertical="center"/>
    </xf>
    <xf numFmtId="10" fontId="45" fillId="6" borderId="0" xfId="3" applyNumberFormat="1" applyFont="1" applyFill="1" applyAlignment="1">
      <alignment horizontal="center" vertical="center"/>
    </xf>
    <xf numFmtId="0" fontId="86" fillId="6" borderId="0" xfId="3" applyFont="1" applyFill="1" applyAlignment="1">
      <alignment horizontal="left" vertical="center"/>
    </xf>
    <xf numFmtId="0" fontId="15" fillId="7" borderId="0" xfId="3" applyFont="1" applyFill="1" applyBorder="1" applyAlignment="1">
      <alignment horizontal="center" vertical="center"/>
    </xf>
    <xf numFmtId="0" fontId="15" fillId="7" borderId="0" xfId="3" applyFont="1" applyFill="1" applyBorder="1" applyAlignment="1">
      <alignment horizontal="center" vertical="center" wrapText="1"/>
    </xf>
    <xf numFmtId="0" fontId="44" fillId="7" borderId="0" xfId="3" applyFont="1" applyFill="1" applyBorder="1" applyAlignment="1"/>
    <xf numFmtId="10" fontId="59" fillId="7" borderId="0" xfId="3" applyNumberFormat="1" applyFont="1" applyFill="1" applyBorder="1" applyAlignment="1">
      <alignment horizontal="right" vertical="center" indent="2"/>
    </xf>
    <xf numFmtId="165" fontId="60" fillId="7" borderId="0" xfId="1" applyNumberFormat="1" applyFont="1" applyFill="1" applyBorder="1" applyAlignment="1">
      <alignment horizontal="center" vertical="center"/>
    </xf>
    <xf numFmtId="0" fontId="76" fillId="6" borderId="0" xfId="3" applyFont="1" applyFill="1" applyAlignment="1">
      <alignment horizontal="left" vertical="center"/>
    </xf>
    <xf numFmtId="166" fontId="89" fillId="6" borderId="0" xfId="20" applyNumberFormat="1" applyFont="1" applyFill="1" applyAlignment="1">
      <alignment horizontal="center" vertical="center"/>
    </xf>
    <xf numFmtId="0" fontId="106" fillId="6" borderId="0" xfId="3" applyFont="1" applyFill="1" applyAlignment="1">
      <alignment horizontal="left" vertical="center"/>
    </xf>
    <xf numFmtId="0" fontId="88" fillId="7" borderId="0" xfId="3" applyFont="1" applyFill="1" applyBorder="1" applyAlignment="1">
      <alignment horizontal="left" vertical="center"/>
    </xf>
    <xf numFmtId="0" fontId="96" fillId="6" borderId="0" xfId="3" applyFont="1" applyFill="1" applyAlignment="1">
      <alignment horizontal="left" vertical="center" wrapText="1"/>
    </xf>
    <xf numFmtId="0" fontId="69" fillId="6" borderId="0" xfId="3" applyFont="1" applyFill="1" applyAlignment="1">
      <alignment horizontal="left" vertical="center"/>
    </xf>
    <xf numFmtId="2" fontId="20" fillId="6" borderId="0" xfId="3" applyNumberFormat="1" applyFill="1" applyAlignment="1">
      <alignment horizontal="center" vertical="center"/>
    </xf>
    <xf numFmtId="3" fontId="20" fillId="6" borderId="0" xfId="3" applyNumberFormat="1" applyFill="1" applyAlignment="1">
      <alignment horizontal="right" vertical="center"/>
    </xf>
    <xf numFmtId="2" fontId="90" fillId="6" borderId="0" xfId="3" applyNumberFormat="1" applyFont="1" applyFill="1" applyAlignment="1">
      <alignment horizontal="center" vertical="center"/>
    </xf>
    <xf numFmtId="3" fontId="90" fillId="6" borderId="0" xfId="3" applyNumberFormat="1" applyFont="1" applyFill="1" applyAlignment="1">
      <alignment horizontal="right" vertical="center"/>
    </xf>
    <xf numFmtId="0" fontId="109" fillId="7" borderId="0" xfId="0" applyFont="1" applyFill="1" applyBorder="1" applyAlignment="1">
      <alignment horizontal="left" vertical="center"/>
    </xf>
    <xf numFmtId="0" fontId="34" fillId="7" borderId="0" xfId="0" applyFont="1" applyFill="1" applyBorder="1" applyAlignment="1">
      <alignment horizontal="left" vertical="center"/>
    </xf>
    <xf numFmtId="0" fontId="34" fillId="7" borderId="0" xfId="0" applyFont="1" applyFill="1" applyBorder="1" applyAlignment="1">
      <alignment horizontal="center" vertical="center"/>
    </xf>
    <xf numFmtId="3" fontId="34" fillId="7" borderId="0" xfId="0" applyNumberFormat="1" applyFont="1" applyFill="1" applyBorder="1" applyAlignment="1">
      <alignment horizontal="right" vertical="center"/>
    </xf>
    <xf numFmtId="170" fontId="34" fillId="7" borderId="0" xfId="0" applyNumberFormat="1" applyFont="1" applyFill="1" applyBorder="1" applyAlignment="1">
      <alignment horizontal="right" vertical="center"/>
    </xf>
    <xf numFmtId="10" fontId="34" fillId="7" borderId="0" xfId="0" applyNumberFormat="1" applyFont="1" applyFill="1" applyBorder="1" applyAlignment="1">
      <alignment horizontal="right" vertical="center"/>
    </xf>
    <xf numFmtId="175" fontId="34" fillId="7" borderId="0" xfId="0" applyNumberFormat="1" applyFont="1" applyFill="1" applyBorder="1" applyAlignment="1">
      <alignment horizontal="right" vertical="center"/>
    </xf>
    <xf numFmtId="176" fontId="34" fillId="7" borderId="0" xfId="0" applyNumberFormat="1" applyFont="1" applyFill="1" applyBorder="1" applyAlignment="1">
      <alignment horizontal="right" vertical="center"/>
    </xf>
    <xf numFmtId="175" fontId="34" fillId="7" borderId="0" xfId="0" applyNumberFormat="1" applyFont="1" applyFill="1" applyBorder="1" applyAlignment="1" applyProtection="1">
      <alignment horizontal="right" vertical="center"/>
    </xf>
    <xf numFmtId="176" fontId="34" fillId="7" borderId="0" xfId="0" applyNumberFormat="1" applyFont="1" applyFill="1" applyBorder="1" applyAlignment="1" applyProtection="1">
      <alignment horizontal="right" vertical="center"/>
    </xf>
    <xf numFmtId="3" fontId="34" fillId="7" borderId="0" xfId="0" applyNumberFormat="1" applyFont="1" applyFill="1" applyBorder="1" applyAlignment="1" applyProtection="1">
      <alignment horizontal="right" vertical="center"/>
    </xf>
    <xf numFmtId="170" fontId="34" fillId="7" borderId="0" xfId="0" applyNumberFormat="1" applyFont="1" applyFill="1" applyBorder="1" applyAlignment="1" applyProtection="1">
      <alignment horizontal="right" vertical="center"/>
    </xf>
    <xf numFmtId="175" fontId="109" fillId="7" borderId="0" xfId="0" applyNumberFormat="1" applyFont="1" applyFill="1" applyBorder="1" applyAlignment="1" applyProtection="1">
      <alignment horizontal="right" vertical="center"/>
    </xf>
    <xf numFmtId="176" fontId="109" fillId="7" borderId="0" xfId="0" applyNumberFormat="1" applyFont="1" applyFill="1" applyBorder="1" applyAlignment="1" applyProtection="1">
      <alignment horizontal="right" vertical="center"/>
    </xf>
    <xf numFmtId="0" fontId="112" fillId="7" borderId="0" xfId="0" applyFont="1" applyFill="1" applyBorder="1" applyAlignment="1">
      <alignment horizontal="left" vertical="center"/>
    </xf>
    <xf numFmtId="3" fontId="113" fillId="7" borderId="0" xfId="0" applyNumberFormat="1" applyFont="1" applyFill="1" applyBorder="1" applyAlignment="1" applyProtection="1">
      <alignment horizontal="right" vertical="center"/>
    </xf>
    <xf numFmtId="0" fontId="109" fillId="7" borderId="0" xfId="0" applyFont="1" applyFill="1" applyBorder="1" applyAlignment="1">
      <alignment horizontal="center" vertical="center"/>
    </xf>
    <xf numFmtId="3" fontId="109" fillId="7" borderId="0" xfId="0" applyNumberFormat="1" applyFont="1" applyFill="1" applyBorder="1" applyAlignment="1" applyProtection="1">
      <alignment horizontal="right" vertical="center"/>
    </xf>
    <xf numFmtId="170" fontId="109" fillId="7" borderId="0" xfId="0" applyNumberFormat="1" applyFont="1" applyFill="1" applyBorder="1" applyAlignment="1" applyProtection="1">
      <alignment horizontal="right" vertical="center"/>
    </xf>
    <xf numFmtId="49" fontId="109" fillId="7" borderId="0" xfId="21" applyNumberFormat="1" applyFont="1" applyFill="1" applyBorder="1" applyAlignment="1">
      <alignment horizontal="left" vertical="center"/>
    </xf>
    <xf numFmtId="49" fontId="109" fillId="7" borderId="0" xfId="21" applyNumberFormat="1" applyFont="1" applyFill="1" applyBorder="1" applyAlignment="1">
      <alignment horizontal="center" vertical="center"/>
    </xf>
    <xf numFmtId="0" fontId="34" fillId="7" borderId="0" xfId="3" applyFont="1" applyFill="1" applyBorder="1" applyAlignment="1">
      <alignment horizontal="center" vertical="center"/>
    </xf>
    <xf numFmtId="170" fontId="113" fillId="7" borderId="0" xfId="0" applyNumberFormat="1" applyFont="1" applyFill="1" applyBorder="1" applyAlignment="1" applyProtection="1">
      <alignment horizontal="right" vertical="center"/>
    </xf>
    <xf numFmtId="3" fontId="62" fillId="6" borderId="0" xfId="22" applyNumberFormat="1" applyFont="1" applyFill="1" applyAlignment="1">
      <alignment vertical="center"/>
    </xf>
    <xf numFmtId="10" fontId="62" fillId="6" borderId="0" xfId="22" applyNumberFormat="1" applyFont="1" applyFill="1" applyAlignment="1">
      <alignment vertical="center"/>
    </xf>
    <xf numFmtId="3" fontId="35" fillId="6" borderId="0" xfId="22" applyNumberFormat="1" applyFont="1" applyFill="1" applyAlignment="1">
      <alignment vertical="center"/>
    </xf>
    <xf numFmtId="10" fontId="35" fillId="6" borderId="0" xfId="22" applyNumberFormat="1" applyFont="1" applyFill="1" applyAlignment="1">
      <alignment vertical="center"/>
    </xf>
    <xf numFmtId="0" fontId="34" fillId="6" borderId="0" xfId="23" applyFont="1" applyFill="1" applyBorder="1" applyAlignment="1">
      <alignment horizontal="left" vertical="center" wrapText="1"/>
    </xf>
    <xf numFmtId="175" fontId="34" fillId="6" borderId="0" xfId="24" applyNumberFormat="1" applyFont="1" applyFill="1" applyAlignment="1">
      <alignment horizontal="right" vertical="center"/>
    </xf>
    <xf numFmtId="4" fontId="34" fillId="6" borderId="0" xfId="0" applyNumberFormat="1" applyFont="1" applyFill="1" applyBorder="1" applyAlignment="1">
      <alignment horizontal="right" vertical="center"/>
    </xf>
    <xf numFmtId="0" fontId="34" fillId="6" borderId="0" xfId="21" applyFont="1" applyFill="1" applyBorder="1" applyAlignment="1">
      <alignment horizontal="left" vertical="center" wrapText="1"/>
    </xf>
    <xf numFmtId="0" fontId="56" fillId="6" borderId="0" xfId="3" applyFont="1" applyFill="1" applyBorder="1" applyAlignment="1">
      <alignment horizontal="left" vertical="center" wrapText="1"/>
    </xf>
    <xf numFmtId="0" fontId="34" fillId="6" borderId="0" xfId="3" applyFont="1" applyFill="1" applyBorder="1" applyAlignment="1">
      <alignment horizontal="left" vertical="center"/>
    </xf>
    <xf numFmtId="3" fontId="34" fillId="6" borderId="0" xfId="3" applyNumberFormat="1" applyFont="1" applyFill="1" applyBorder="1" applyAlignment="1">
      <alignment horizontal="right" vertical="center"/>
    </xf>
    <xf numFmtId="0" fontId="58" fillId="6" borderId="0" xfId="23" applyFont="1" applyFill="1" applyBorder="1" applyAlignment="1">
      <alignment horizontal="left" vertical="center" wrapText="1"/>
    </xf>
    <xf numFmtId="175" fontId="58" fillId="6" borderId="0" xfId="24" applyNumberFormat="1" applyFont="1" applyFill="1" applyAlignment="1">
      <alignment horizontal="right" vertical="center"/>
    </xf>
    <xf numFmtId="176" fontId="58" fillId="6" borderId="0" xfId="0" applyNumberFormat="1" applyFont="1" applyFill="1" applyBorder="1" applyAlignment="1">
      <alignment horizontal="right" vertical="center"/>
    </xf>
    <xf numFmtId="0" fontId="58" fillId="6" borderId="0" xfId="21" applyFont="1" applyFill="1" applyBorder="1" applyAlignment="1">
      <alignment horizontal="left" vertical="center" wrapText="1"/>
    </xf>
    <xf numFmtId="3" fontId="58" fillId="6" borderId="0" xfId="23" applyNumberFormat="1" applyFont="1" applyFill="1" applyBorder="1" applyAlignment="1">
      <alignment horizontal="right" vertical="center" wrapText="1"/>
    </xf>
    <xf numFmtId="175" fontId="58" fillId="6" borderId="0" xfId="24" applyNumberFormat="1" applyFont="1" applyFill="1" applyAlignment="1">
      <alignment vertical="center"/>
    </xf>
    <xf numFmtId="176" fontId="58" fillId="6" borderId="0" xfId="0" applyNumberFormat="1" applyFont="1" applyFill="1" applyBorder="1" applyAlignment="1">
      <alignment vertical="center"/>
    </xf>
    <xf numFmtId="3" fontId="58" fillId="6" borderId="0" xfId="21" applyNumberFormat="1" applyFont="1" applyFill="1" applyBorder="1" applyAlignment="1">
      <alignment horizontal="right" vertical="center" wrapText="1"/>
    </xf>
    <xf numFmtId="0" fontId="96" fillId="6" borderId="0" xfId="0" applyFont="1" applyFill="1" applyBorder="1" applyAlignment="1">
      <alignment horizontal="center" vertical="center"/>
    </xf>
    <xf numFmtId="0" fontId="56" fillId="6" borderId="0" xfId="0" applyFont="1" applyFill="1" applyBorder="1" applyAlignment="1">
      <alignment horizontal="right" vertical="center"/>
    </xf>
    <xf numFmtId="0" fontId="56" fillId="6" borderId="0" xfId="0" applyFont="1" applyFill="1" applyBorder="1" applyAlignment="1">
      <alignment horizontal="center" vertical="center"/>
    </xf>
    <xf numFmtId="14" fontId="44" fillId="6" borderId="0" xfId="3" applyNumberFormat="1" applyFont="1" applyFill="1" applyBorder="1" applyAlignment="1">
      <alignment horizontal="center" vertical="center" wrapText="1"/>
    </xf>
    <xf numFmtId="0" fontId="34" fillId="6" borderId="0" xfId="25" applyFont="1" applyFill="1" applyBorder="1" applyAlignment="1">
      <alignment horizontal="left" vertical="center"/>
    </xf>
    <xf numFmtId="3" fontId="44" fillId="6" borderId="0" xfId="25" applyNumberFormat="1" applyFont="1" applyFill="1" applyBorder="1" applyAlignment="1">
      <alignment horizontal="right" vertical="center" indent="1"/>
    </xf>
    <xf numFmtId="10" fontId="44" fillId="6" borderId="0" xfId="25" applyNumberFormat="1" applyFont="1" applyFill="1" applyBorder="1" applyAlignment="1">
      <alignment horizontal="right" vertical="center" indent="2"/>
    </xf>
    <xf numFmtId="10" fontId="44" fillId="6" borderId="0" xfId="0" applyNumberFormat="1" applyFont="1" applyFill="1" applyBorder="1" applyAlignment="1">
      <alignment horizontal="right" indent="1"/>
    </xf>
    <xf numFmtId="0" fontId="32"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10" fontId="44"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1"/>
    </xf>
    <xf numFmtId="0" fontId="119" fillId="6" borderId="0" xfId="0" applyFont="1" applyFill="1" applyAlignment="1">
      <alignment vertical="center"/>
    </xf>
    <xf numFmtId="3" fontId="91" fillId="6" borderId="0" xfId="26" quotePrefix="1" applyNumberFormat="1" applyFont="1" applyFill="1" applyBorder="1" applyAlignment="1" applyProtection="1">
      <alignment vertical="center"/>
      <protection hidden="1"/>
    </xf>
    <xf numFmtId="10" fontId="91" fillId="6" borderId="0" xfId="26" quotePrefix="1" applyNumberFormat="1" applyFont="1" applyFill="1" applyBorder="1" applyAlignment="1" applyProtection="1">
      <alignment vertical="center"/>
      <protection hidden="1"/>
    </xf>
    <xf numFmtId="0" fontId="107" fillId="6" borderId="0" xfId="0" applyFont="1" applyFill="1" applyAlignment="1">
      <alignment vertical="center"/>
    </xf>
    <xf numFmtId="3" fontId="58" fillId="6" borderId="0" xfId="26" quotePrefix="1" applyNumberFormat="1" applyFont="1" applyFill="1" applyBorder="1" applyAlignment="1" applyProtection="1">
      <alignment vertical="center"/>
      <protection hidden="1"/>
    </xf>
    <xf numFmtId="10" fontId="58" fillId="6" borderId="0" xfId="26" quotePrefix="1" applyNumberFormat="1" applyFont="1" applyFill="1" applyBorder="1" applyAlignment="1" applyProtection="1">
      <alignment vertical="center"/>
      <protection hidden="1"/>
    </xf>
    <xf numFmtId="0" fontId="107" fillId="6" borderId="0" xfId="0" applyFont="1" applyFill="1" applyAlignment="1">
      <alignment vertical="center" wrapText="1"/>
    </xf>
    <xf numFmtId="0" fontId="121" fillId="6" borderId="0" xfId="0" applyFont="1" applyFill="1" applyAlignment="1">
      <alignment vertical="center"/>
    </xf>
    <xf numFmtId="0" fontId="119" fillId="6" borderId="0" xfId="0" applyFont="1" applyFill="1" applyAlignment="1">
      <alignment vertical="center" wrapText="1"/>
    </xf>
    <xf numFmtId="0" fontId="35" fillId="6" borderId="0" xfId="26" quotePrefix="1" applyNumberFormat="1" applyFont="1" applyFill="1" applyBorder="1" applyAlignment="1">
      <alignment vertical="center"/>
    </xf>
    <xf numFmtId="3" fontId="56" fillId="9" borderId="0" xfId="0" applyNumberFormat="1" applyFont="1" applyFill="1" applyBorder="1" applyAlignment="1">
      <alignment horizontal="right" vertical="center" wrapText="1" indent="1"/>
    </xf>
    <xf numFmtId="10" fontId="56" fillId="6" borderId="0" xfId="0" applyNumberFormat="1" applyFont="1" applyFill="1" applyBorder="1" applyAlignment="1">
      <alignment horizontal="center" vertical="center"/>
    </xf>
    <xf numFmtId="3" fontId="56" fillId="6" borderId="0" xfId="0" applyNumberFormat="1" applyFont="1" applyFill="1" applyBorder="1" applyAlignment="1">
      <alignment horizontal="right" vertical="center" indent="1"/>
    </xf>
    <xf numFmtId="0" fontId="35" fillId="6" borderId="0" xfId="26" quotePrefix="1" applyNumberFormat="1" applyFont="1" applyFill="1" applyBorder="1" applyAlignment="1">
      <alignment vertical="center" wrapText="1"/>
    </xf>
    <xf numFmtId="0" fontId="35" fillId="6" borderId="0" xfId="26" applyNumberFormat="1" applyFont="1" applyFill="1" applyBorder="1" applyAlignment="1">
      <alignment vertical="center"/>
    </xf>
    <xf numFmtId="0" fontId="85" fillId="9" borderId="0" xfId="0" applyFont="1" applyFill="1" applyBorder="1" applyAlignment="1">
      <alignment vertical="center" wrapText="1"/>
    </xf>
    <xf numFmtId="3" fontId="85" fillId="9" borderId="0" xfId="0" applyNumberFormat="1" applyFont="1" applyFill="1" applyBorder="1" applyAlignment="1">
      <alignment horizontal="right" vertical="center" wrapText="1" indent="1"/>
    </xf>
    <xf numFmtId="10" fontId="78" fillId="6" borderId="0" xfId="0" applyNumberFormat="1" applyFont="1" applyFill="1" applyBorder="1" applyAlignment="1">
      <alignment horizontal="center" vertical="center"/>
    </xf>
    <xf numFmtId="3" fontId="78" fillId="9" borderId="0" xfId="0" applyNumberFormat="1" applyFont="1" applyFill="1" applyBorder="1" applyAlignment="1">
      <alignment horizontal="right" vertical="center" wrapText="1" indent="1"/>
    </xf>
    <xf numFmtId="0" fontId="60" fillId="6" borderId="0" xfId="25" applyFont="1" applyFill="1" applyBorder="1" applyAlignment="1">
      <alignment horizontal="left" vertical="center" wrapText="1"/>
    </xf>
    <xf numFmtId="3" fontId="60" fillId="6" borderId="0" xfId="25" applyNumberFormat="1" applyFont="1" applyFill="1" applyBorder="1" applyAlignment="1">
      <alignment horizontal="right" vertical="center" indent="1"/>
    </xf>
    <xf numFmtId="3" fontId="44" fillId="7" borderId="0" xfId="26" quotePrefix="1" applyNumberFormat="1" applyFont="1" applyFill="1" applyBorder="1" applyAlignment="1" applyProtection="1">
      <alignment vertical="center"/>
      <protection hidden="1"/>
    </xf>
    <xf numFmtId="10" fontId="44" fillId="7" borderId="0" xfId="26" quotePrefix="1" applyNumberFormat="1" applyFont="1" applyFill="1" applyBorder="1" applyAlignment="1" applyProtection="1">
      <alignment vertical="center"/>
      <protection hidden="1"/>
    </xf>
    <xf numFmtId="0" fontId="91" fillId="6" borderId="0" xfId="0" applyFont="1" applyFill="1" applyBorder="1" applyAlignment="1">
      <alignment vertical="center" wrapText="1"/>
    </xf>
    <xf numFmtId="3" fontId="43" fillId="7" borderId="0" xfId="26" quotePrefix="1" applyNumberFormat="1" applyFont="1" applyFill="1" applyBorder="1" applyAlignment="1" applyProtection="1">
      <alignment vertical="center"/>
      <protection hidden="1"/>
    </xf>
    <xf numFmtId="10" fontId="89" fillId="7" borderId="0" xfId="26" quotePrefix="1" applyNumberFormat="1" applyFont="1" applyFill="1" applyBorder="1" applyAlignment="1" applyProtection="1">
      <alignment vertical="center"/>
      <protection hidden="1"/>
    </xf>
    <xf numFmtId="3" fontId="89" fillId="7" borderId="0" xfId="26" quotePrefix="1" applyNumberFormat="1" applyFont="1" applyFill="1" applyBorder="1" applyAlignment="1" applyProtection="1">
      <alignment vertical="center"/>
      <protection hidden="1"/>
    </xf>
    <xf numFmtId="3" fontId="58" fillId="7" borderId="0" xfId="26" quotePrefix="1" applyNumberFormat="1" applyFont="1" applyFill="1" applyBorder="1" applyAlignment="1" applyProtection="1">
      <alignment vertical="center"/>
      <protection hidden="1"/>
    </xf>
    <xf numFmtId="3" fontId="91" fillId="7" borderId="0" xfId="26" quotePrefix="1" applyNumberFormat="1" applyFont="1" applyFill="1" applyBorder="1" applyAlignment="1" applyProtection="1">
      <alignment vertical="center"/>
      <protection hidden="1"/>
    </xf>
    <xf numFmtId="0" fontId="58" fillId="6" borderId="0" xfId="0" applyFont="1" applyFill="1" applyAlignment="1">
      <alignment horizontal="left" vertical="center"/>
    </xf>
    <xf numFmtId="3" fontId="107" fillId="6" borderId="0" xfId="0" applyNumberFormat="1" applyFont="1" applyFill="1" applyAlignment="1">
      <alignment vertical="center"/>
    </xf>
    <xf numFmtId="0" fontId="91" fillId="6" borderId="0" xfId="0" applyFont="1" applyFill="1" applyAlignment="1">
      <alignment horizontal="left" vertical="center"/>
    </xf>
    <xf numFmtId="3" fontId="119" fillId="6" borderId="0" xfId="0" applyNumberFormat="1" applyFont="1" applyFill="1" applyAlignment="1">
      <alignment vertical="center"/>
    </xf>
    <xf numFmtId="10" fontId="85" fillId="6" borderId="0" xfId="0" applyNumberFormat="1" applyFont="1" applyFill="1" applyBorder="1" applyAlignment="1">
      <alignment horizontal="center" vertical="center"/>
    </xf>
    <xf numFmtId="174" fontId="45" fillId="6" borderId="0" xfId="3" applyNumberFormat="1" applyFont="1" applyFill="1" applyAlignment="1">
      <alignment horizontal="right" vertical="center" indent="3"/>
    </xf>
    <xf numFmtId="174" fontId="44" fillId="6" borderId="0" xfId="3" applyNumberFormat="1" applyFont="1" applyFill="1" applyAlignment="1">
      <alignment horizontal="right" vertical="center" indent="3"/>
    </xf>
    <xf numFmtId="0" fontId="47" fillId="0" borderId="0" xfId="0" applyFont="1" applyAlignment="1">
      <alignment horizontal="left" vertical="center" indent="2"/>
    </xf>
    <xf numFmtId="3" fontId="0" fillId="0" borderId="0" xfId="0" applyNumberFormat="1"/>
    <xf numFmtId="10" fontId="44" fillId="10" borderId="0" xfId="1" applyNumberFormat="1" applyFont="1" applyFill="1" applyBorder="1" applyAlignment="1" applyProtection="1">
      <alignment horizontal="right" vertical="center" indent="3"/>
      <protection hidden="1"/>
    </xf>
    <xf numFmtId="0" fontId="113" fillId="7" borderId="0" xfId="0" applyFont="1" applyFill="1" applyBorder="1" applyAlignment="1">
      <alignment horizontal="left" vertical="center"/>
    </xf>
    <xf numFmtId="165" fontId="60" fillId="7" borderId="0" xfId="1" applyFont="1" applyFill="1" applyBorder="1" applyAlignment="1">
      <alignment horizontal="center" vertical="center"/>
    </xf>
    <xf numFmtId="165" fontId="59" fillId="7" borderId="0" xfId="1" applyFont="1" applyFill="1" applyBorder="1" applyAlignment="1">
      <alignment horizontal="center" vertical="center"/>
    </xf>
    <xf numFmtId="0" fontId="48" fillId="0" borderId="0" xfId="0" applyFont="1"/>
    <xf numFmtId="0" fontId="48" fillId="0" borderId="0" xfId="0" quotePrefix="1" applyFont="1"/>
    <xf numFmtId="0" fontId="159" fillId="0" borderId="0" xfId="0" applyFont="1"/>
    <xf numFmtId="0" fontId="22" fillId="11" borderId="0" xfId="16" applyFont="1" applyFill="1" applyAlignment="1"/>
    <xf numFmtId="0" fontId="0" fillId="11" borderId="0" xfId="0" applyFill="1"/>
    <xf numFmtId="0" fontId="65" fillId="11" borderId="0" xfId="16" applyFont="1" applyFill="1" applyAlignment="1">
      <alignment horizontal="left" vertical="center"/>
    </xf>
    <xf numFmtId="0" fontId="34" fillId="11" borderId="0" xfId="0" applyFont="1" applyFill="1" applyAlignment="1">
      <alignment vertical="center" wrapText="1"/>
    </xf>
    <xf numFmtId="3" fontId="34" fillId="11" borderId="0" xfId="1" applyNumberFormat="1" applyFont="1" applyFill="1" applyAlignment="1">
      <alignment horizontal="right" vertical="center"/>
    </xf>
    <xf numFmtId="0" fontId="5" fillId="12" borderId="0" xfId="0" applyFont="1" applyFill="1" applyBorder="1" applyAlignment="1">
      <alignment horizontal="center" vertical="center"/>
    </xf>
    <xf numFmtId="0" fontId="5"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9" fillId="12" borderId="0" xfId="0" applyFont="1" applyFill="1" applyBorder="1" applyAlignment="1">
      <alignment horizontal="center"/>
    </xf>
    <xf numFmtId="0" fontId="11" fillId="12" borderId="0" xfId="0" applyFont="1" applyFill="1" applyBorder="1" applyAlignment="1"/>
    <xf numFmtId="0" fontId="11" fillId="12" borderId="0" xfId="0" applyFont="1" applyFill="1" applyBorder="1"/>
    <xf numFmtId="0" fontId="12" fillId="12" borderId="0" xfId="0" applyFont="1" applyFill="1" applyBorder="1" applyAlignment="1">
      <alignment horizontal="center"/>
    </xf>
    <xf numFmtId="0" fontId="6" fillId="12" borderId="0" xfId="0" applyFont="1" applyFill="1" applyBorder="1" applyAlignment="1">
      <alignment horizontal="center" vertical="top" wrapText="1"/>
    </xf>
    <xf numFmtId="0" fontId="13" fillId="12" borderId="0" xfId="0" applyFont="1" applyFill="1" applyBorder="1" applyAlignment="1">
      <alignment horizontal="center"/>
    </xf>
    <xf numFmtId="0" fontId="11" fillId="12" borderId="0" xfId="0" applyFont="1" applyFill="1" applyBorder="1" applyAlignment="1">
      <alignment horizontal="center" vertical="center" wrapText="1"/>
    </xf>
    <xf numFmtId="0" fontId="166" fillId="0" borderId="0" xfId="0" applyFont="1" applyAlignment="1">
      <alignment horizontal="left" vertical="center"/>
    </xf>
    <xf numFmtId="0" fontId="166" fillId="0" borderId="0" xfId="0" applyFont="1" applyAlignment="1">
      <alignment horizontal="right" vertical="center"/>
    </xf>
    <xf numFmtId="0" fontId="34" fillId="13" borderId="0" xfId="0" applyFont="1" applyFill="1" applyBorder="1"/>
    <xf numFmtId="14" fontId="43" fillId="13" borderId="0" xfId="0" applyNumberFormat="1" applyFont="1" applyFill="1" applyBorder="1" applyAlignment="1">
      <alignment horizontal="center" vertical="center"/>
    </xf>
    <xf numFmtId="14" fontId="34" fillId="13" borderId="0" xfId="0" applyNumberFormat="1" applyFont="1" applyFill="1" applyBorder="1" applyAlignment="1">
      <alignment horizontal="center" vertical="center"/>
    </xf>
    <xf numFmtId="0" fontId="42" fillId="13" borderId="0" xfId="0" applyFont="1" applyFill="1" applyAlignment="1">
      <alignment horizontal="center" vertical="center" wrapText="1"/>
    </xf>
    <xf numFmtId="0" fontId="32" fillId="13" borderId="0" xfId="0" applyFont="1" applyFill="1" applyBorder="1" applyAlignment="1">
      <alignment horizontal="center" vertical="center" wrapText="1"/>
    </xf>
    <xf numFmtId="3" fontId="43" fillId="13" borderId="0" xfId="0" applyNumberFormat="1" applyFont="1" applyFill="1" applyBorder="1" applyAlignment="1">
      <alignment horizontal="right" vertical="center"/>
    </xf>
    <xf numFmtId="10" fontId="43" fillId="13" borderId="0" xfId="0" applyNumberFormat="1" applyFont="1" applyFill="1" applyBorder="1" applyAlignment="1">
      <alignment horizontal="right" vertical="center"/>
    </xf>
    <xf numFmtId="0" fontId="35" fillId="13" borderId="0" xfId="0" applyFont="1" applyFill="1"/>
    <xf numFmtId="0" fontId="35" fillId="13" borderId="0" xfId="0" applyFont="1" applyFill="1" applyBorder="1" applyAlignment="1">
      <alignment horizontal="center" vertical="center" wrapText="1"/>
    </xf>
    <xf numFmtId="166" fontId="32" fillId="13" borderId="0" xfId="5" applyNumberFormat="1" applyFont="1" applyFill="1" applyBorder="1" applyAlignment="1" applyProtection="1">
      <alignment horizontal="right" vertical="center" wrapText="1"/>
    </xf>
    <xf numFmtId="166" fontId="32" fillId="13" borderId="0" xfId="5" applyNumberFormat="1" applyFont="1" applyFill="1" applyBorder="1" applyAlignment="1" applyProtection="1">
      <alignment horizontal="left" vertical="center" wrapText="1" indent="1"/>
    </xf>
    <xf numFmtId="3" fontId="32" fillId="13" borderId="0" xfId="6" applyNumberFormat="1" applyFont="1" applyFill="1" applyAlignment="1" applyProtection="1">
      <alignment horizontal="right" vertical="center"/>
    </xf>
    <xf numFmtId="4" fontId="32" fillId="13" borderId="0" xfId="6" applyNumberFormat="1" applyFont="1" applyFill="1" applyAlignment="1" applyProtection="1">
      <alignment horizontal="right" vertical="center"/>
    </xf>
    <xf numFmtId="3" fontId="32" fillId="13" borderId="0" xfId="7" applyNumberFormat="1" applyFont="1" applyFill="1" applyBorder="1" applyAlignment="1" applyProtection="1">
      <alignment horizontal="center" vertical="center"/>
    </xf>
    <xf numFmtId="0" fontId="34" fillId="13" borderId="0" xfId="0" applyFont="1" applyFill="1" applyBorder="1" applyAlignment="1">
      <alignment horizontal="center" vertical="center" wrapText="1"/>
    </xf>
    <xf numFmtId="49" fontId="34" fillId="13" borderId="0" xfId="0" applyNumberFormat="1" applyFont="1" applyFill="1" applyBorder="1" applyAlignment="1">
      <alignment horizontal="center" vertical="center" wrapText="1"/>
    </xf>
    <xf numFmtId="14" fontId="34" fillId="13" borderId="0" xfId="0" applyNumberFormat="1" applyFont="1" applyFill="1" applyBorder="1" applyAlignment="1">
      <alignment horizontal="center" vertical="center" wrapText="1"/>
    </xf>
    <xf numFmtId="0" fontId="135" fillId="13" borderId="0" xfId="0" applyFont="1" applyFill="1" applyBorder="1" applyAlignment="1">
      <alignment horizontal="center" vertical="center" wrapText="1"/>
    </xf>
    <xf numFmtId="14" fontId="135" fillId="13" borderId="0" xfId="0" applyNumberFormat="1" applyFont="1" applyFill="1" applyBorder="1" applyAlignment="1">
      <alignment horizontal="center" vertical="center" wrapText="1"/>
    </xf>
    <xf numFmtId="0" fontId="136" fillId="13" borderId="0" xfId="0" applyFont="1" applyFill="1" applyBorder="1" applyAlignment="1">
      <alignment horizontal="center" vertical="center" wrapText="1"/>
    </xf>
    <xf numFmtId="0" fontId="34" fillId="13" borderId="0" xfId="0" applyFont="1" applyFill="1" applyBorder="1" applyAlignment="1">
      <alignment horizontal="center" vertical="center"/>
    </xf>
    <xf numFmtId="0" fontId="135" fillId="13" borderId="0" xfId="0" applyFont="1" applyFill="1" applyBorder="1" applyAlignment="1">
      <alignment horizontal="center" vertical="center"/>
    </xf>
    <xf numFmtId="0" fontId="56" fillId="13" borderId="0" xfId="0" applyFont="1" applyFill="1" applyBorder="1" applyAlignment="1">
      <alignment horizontal="center" wrapText="1"/>
    </xf>
    <xf numFmtId="14" fontId="34" fillId="13" borderId="0" xfId="0" applyNumberFormat="1" applyFont="1" applyFill="1" applyBorder="1" applyAlignment="1">
      <alignment horizontal="center"/>
    </xf>
    <xf numFmtId="0" fontId="34" fillId="13" borderId="0" xfId="0" applyFont="1" applyFill="1" applyBorder="1" applyAlignment="1">
      <alignment horizontal="center"/>
    </xf>
    <xf numFmtId="0" fontId="136" fillId="13" borderId="0" xfId="0" applyFont="1" applyFill="1" applyBorder="1" applyAlignment="1">
      <alignment horizontal="center" vertical="top" wrapText="1"/>
    </xf>
    <xf numFmtId="14" fontId="135" fillId="13" borderId="0" xfId="0" applyNumberFormat="1" applyFont="1" applyFill="1" applyBorder="1" applyAlignment="1">
      <alignment horizontal="center" vertical="top"/>
    </xf>
    <xf numFmtId="0" fontId="61" fillId="13" borderId="0" xfId="0" applyFont="1" applyFill="1" applyBorder="1" applyAlignment="1">
      <alignment horizontal="center" vertical="top"/>
    </xf>
    <xf numFmtId="14" fontId="136" fillId="13" borderId="0" xfId="0" applyNumberFormat="1" applyFont="1" applyFill="1" applyBorder="1" applyAlignment="1">
      <alignment horizontal="center" vertical="center" wrapText="1"/>
    </xf>
    <xf numFmtId="0" fontId="158" fillId="13" borderId="0" xfId="0" applyFont="1" applyFill="1" applyBorder="1" applyAlignment="1">
      <alignment horizontal="center" vertical="center" wrapText="1"/>
    </xf>
    <xf numFmtId="14" fontId="41" fillId="13" borderId="0" xfId="0" applyNumberFormat="1" applyFont="1" applyFill="1" applyBorder="1" applyAlignment="1">
      <alignment horizontal="center" vertical="center"/>
    </xf>
    <xf numFmtId="0" fontId="62" fillId="13" borderId="0" xfId="0" applyFont="1" applyFill="1" applyBorder="1" applyAlignment="1">
      <alignment horizontal="center" wrapText="1"/>
    </xf>
    <xf numFmtId="0" fontId="141" fillId="13" borderId="0" xfId="0" applyFont="1" applyFill="1" applyBorder="1" applyAlignment="1">
      <alignment horizontal="center" vertical="top" wrapText="1"/>
    </xf>
    <xf numFmtId="0" fontId="32" fillId="13" borderId="0" xfId="0" applyFont="1" applyFill="1" applyBorder="1" applyAlignment="1">
      <alignment vertical="center" wrapText="1"/>
    </xf>
    <xf numFmtId="3" fontId="32" fillId="13" borderId="0" xfId="10" applyNumberFormat="1" applyFont="1" applyFill="1" applyBorder="1" applyAlignment="1" applyProtection="1">
      <alignment horizontal="right" vertical="center"/>
    </xf>
    <xf numFmtId="3" fontId="32" fillId="13" borderId="0" xfId="10" applyNumberFormat="1" applyFont="1" applyFill="1" applyBorder="1" applyAlignment="1" applyProtection="1">
      <alignment vertical="center"/>
    </xf>
    <xf numFmtId="0" fontId="32" fillId="13" borderId="0" xfId="10" applyFont="1" applyFill="1" applyBorder="1" applyAlignment="1" applyProtection="1">
      <alignment vertical="center"/>
    </xf>
    <xf numFmtId="0" fontId="32" fillId="13" borderId="0" xfId="0" applyFont="1" applyFill="1" applyAlignment="1">
      <alignment horizontal="left" vertical="center" wrapText="1"/>
    </xf>
    <xf numFmtId="0" fontId="32" fillId="13" borderId="0" xfId="0" applyFont="1" applyFill="1" applyAlignment="1">
      <alignment horizontal="center" vertical="center" wrapText="1"/>
    </xf>
    <xf numFmtId="0" fontId="34" fillId="13" borderId="0" xfId="0" applyFont="1" applyFill="1" applyAlignment="1">
      <alignment vertical="center" wrapText="1"/>
    </xf>
    <xf numFmtId="3" fontId="34" fillId="13" borderId="0" xfId="1" applyNumberFormat="1" applyFont="1" applyFill="1" applyAlignment="1">
      <alignment horizontal="right" vertical="center"/>
    </xf>
    <xf numFmtId="10" fontId="34" fillId="13" borderId="0" xfId="1" applyNumberFormat="1" applyFont="1" applyFill="1" applyAlignment="1">
      <alignment horizontal="right" vertical="center" wrapText="1"/>
    </xf>
    <xf numFmtId="10" fontId="34" fillId="13" borderId="0" xfId="1" applyNumberFormat="1" applyFont="1" applyFill="1" applyAlignment="1">
      <alignment horizontal="right" vertical="center"/>
    </xf>
    <xf numFmtId="0" fontId="32" fillId="13" borderId="0" xfId="0" applyFont="1" applyFill="1" applyAlignment="1">
      <alignment vertical="center" wrapText="1"/>
    </xf>
    <xf numFmtId="10" fontId="32" fillId="13" borderId="0" xfId="1" applyNumberFormat="1" applyFont="1" applyFill="1" applyAlignment="1">
      <alignment horizontal="right" vertical="center" wrapText="1"/>
    </xf>
    <xf numFmtId="14" fontId="24" fillId="13" borderId="0" xfId="0" applyNumberFormat="1" applyFont="1" applyFill="1" applyBorder="1" applyAlignment="1">
      <alignment horizontal="center" vertical="center"/>
    </xf>
    <xf numFmtId="0" fontId="43" fillId="13" borderId="0" xfId="0" applyFont="1" applyFill="1" applyBorder="1" applyAlignment="1">
      <alignment horizontal="left" vertical="center" wrapText="1"/>
    </xf>
    <xf numFmtId="49" fontId="34" fillId="13" borderId="0" xfId="0" applyNumberFormat="1" applyFont="1" applyFill="1" applyAlignment="1">
      <alignment horizontal="center" vertical="center" wrapText="1"/>
    </xf>
    <xf numFmtId="0" fontId="34" fillId="13" borderId="0" xfId="0" applyFont="1" applyFill="1" applyAlignment="1">
      <alignment horizontal="center" wrapText="1"/>
    </xf>
    <xf numFmtId="0" fontId="135" fillId="13" borderId="0" xfId="0" applyFont="1" applyFill="1" applyAlignment="1">
      <alignment horizontal="center" vertical="center" wrapText="1"/>
    </xf>
    <xf numFmtId="0" fontId="43" fillId="13" borderId="0" xfId="0" applyFont="1" applyFill="1" applyAlignment="1">
      <alignment horizontal="left" vertical="center" wrapText="1"/>
    </xf>
    <xf numFmtId="166" fontId="43" fillId="13" borderId="0" xfId="1" applyNumberFormat="1" applyFont="1" applyFill="1" applyBorder="1" applyAlignment="1">
      <alignment horizontal="left" vertical="center"/>
    </xf>
    <xf numFmtId="166" fontId="43" fillId="13" borderId="0" xfId="1" applyNumberFormat="1" applyFont="1" applyFill="1" applyBorder="1" applyAlignment="1">
      <alignment horizontal="center" vertical="center"/>
    </xf>
    <xf numFmtId="10" fontId="43" fillId="13" borderId="0" xfId="4" applyNumberFormat="1" applyFont="1" applyFill="1" applyBorder="1" applyAlignment="1">
      <alignment horizontal="center" vertical="center"/>
    </xf>
    <xf numFmtId="164" fontId="43" fillId="13" borderId="0" xfId="0" applyNumberFormat="1" applyFont="1" applyFill="1" applyAlignment="1">
      <alignment horizontal="center" vertical="center"/>
    </xf>
    <xf numFmtId="0" fontId="43" fillId="13" borderId="0" xfId="0" applyFont="1" applyFill="1" applyBorder="1" applyAlignment="1">
      <alignment horizontal="left" vertical="center"/>
    </xf>
    <xf numFmtId="3" fontId="43" fillId="13" borderId="0" xfId="12" applyNumberFormat="1" applyFont="1" applyFill="1" applyBorder="1" applyAlignment="1">
      <alignment horizontal="right" vertical="center" indent="2"/>
    </xf>
    <xf numFmtId="10" fontId="43" fillId="13" borderId="0" xfId="4" applyNumberFormat="1" applyFont="1" applyFill="1" applyBorder="1" applyAlignment="1">
      <alignment horizontal="right" vertical="center" indent="1"/>
    </xf>
    <xf numFmtId="3" fontId="43" fillId="13" borderId="0" xfId="12" applyNumberFormat="1" applyFont="1" applyFill="1" applyBorder="1" applyAlignment="1">
      <alignment horizontal="right" vertical="center" indent="1"/>
    </xf>
    <xf numFmtId="0" fontId="34" fillId="13" borderId="0" xfId="0" applyFont="1" applyFill="1" applyAlignment="1">
      <alignment horizontal="center" vertical="center" wrapText="1"/>
    </xf>
    <xf numFmtId="0" fontId="35" fillId="13" borderId="0" xfId="0" applyFont="1" applyFill="1" applyBorder="1" applyAlignment="1">
      <alignment horizontal="center" wrapText="1"/>
    </xf>
    <xf numFmtId="0" fontId="130" fillId="13" borderId="0" xfId="0" applyFont="1" applyFill="1" applyBorder="1" applyAlignment="1">
      <alignment horizontal="center" vertical="top" wrapText="1"/>
    </xf>
    <xf numFmtId="0" fontId="62" fillId="13" borderId="0" xfId="0" applyFont="1" applyFill="1" applyBorder="1" applyAlignment="1">
      <alignment vertical="center" wrapText="1"/>
    </xf>
    <xf numFmtId="3" fontId="32" fillId="13" borderId="0" xfId="0" applyNumberFormat="1" applyFont="1" applyFill="1" applyBorder="1" applyAlignment="1">
      <alignment horizontal="right" vertical="center"/>
    </xf>
    <xf numFmtId="4" fontId="32" fillId="13" borderId="0" xfId="0" applyNumberFormat="1" applyFont="1" applyFill="1" applyBorder="1" applyAlignment="1">
      <alignment horizontal="right" vertical="center"/>
    </xf>
    <xf numFmtId="4" fontId="32" fillId="13" borderId="0" xfId="0" applyNumberFormat="1" applyFont="1" applyFill="1" applyBorder="1" applyAlignment="1" applyProtection="1">
      <alignment horizontal="right" vertical="center"/>
    </xf>
    <xf numFmtId="10" fontId="32" fillId="13" borderId="0" xfId="0" applyNumberFormat="1" applyFont="1" applyFill="1" applyBorder="1" applyAlignment="1">
      <alignment horizontal="right" vertical="center"/>
    </xf>
    <xf numFmtId="4" fontId="32" fillId="13" borderId="0" xfId="0" applyNumberFormat="1" applyFont="1" applyFill="1" applyBorder="1" applyAlignment="1">
      <alignment horizontal="right"/>
    </xf>
    <xf numFmtId="0" fontId="32" fillId="13" borderId="0" xfId="0" applyFont="1" applyFill="1" applyBorder="1" applyAlignment="1">
      <alignment horizontal="right"/>
    </xf>
    <xf numFmtId="0" fontId="43" fillId="13" borderId="0" xfId="0" applyFont="1" applyFill="1" applyBorder="1" applyAlignment="1">
      <alignment horizontal="center" vertical="center" wrapText="1"/>
    </xf>
    <xf numFmtId="0" fontId="34" fillId="13" borderId="0" xfId="0" applyFont="1" applyFill="1" applyBorder="1" applyAlignment="1">
      <alignment horizontal="center" wrapText="1"/>
    </xf>
    <xf numFmtId="0" fontId="106" fillId="13" borderId="0" xfId="27" applyFont="1" applyFill="1" applyAlignment="1">
      <alignment horizontal="center" vertical="center" wrapText="1"/>
    </xf>
    <xf numFmtId="0" fontId="43" fillId="13" borderId="0" xfId="3" applyFont="1" applyFill="1" applyBorder="1" applyAlignment="1">
      <alignment horizontal="center" vertical="center"/>
    </xf>
    <xf numFmtId="0" fontId="43" fillId="13" borderId="0" xfId="3" applyFont="1" applyFill="1" applyBorder="1" applyAlignment="1">
      <alignment horizontal="center" vertical="center" wrapText="1"/>
    </xf>
    <xf numFmtId="166" fontId="43" fillId="13" borderId="0" xfId="17" applyNumberFormat="1" applyFont="1" applyFill="1" applyBorder="1" applyAlignment="1">
      <alignment horizontal="right" vertical="center" wrapText="1"/>
    </xf>
    <xf numFmtId="2" fontId="43" fillId="13" borderId="0" xfId="17" applyNumberFormat="1" applyFont="1" applyFill="1" applyBorder="1" applyAlignment="1">
      <alignment horizontal="center" vertical="center" wrapText="1"/>
    </xf>
    <xf numFmtId="10" fontId="43" fillId="13" borderId="0" xfId="17" applyNumberFormat="1" applyFont="1" applyFill="1" applyBorder="1" applyAlignment="1">
      <alignment horizontal="center" vertical="center" wrapText="1"/>
    </xf>
    <xf numFmtId="10" fontId="43" fillId="13" borderId="0" xfId="4" applyNumberFormat="1" applyFont="1" applyFill="1" applyAlignment="1">
      <alignment horizontal="center" vertical="center" wrapText="1"/>
    </xf>
    <xf numFmtId="166" fontId="43" fillId="13" borderId="0" xfId="4" applyNumberFormat="1" applyFont="1" applyFill="1" applyBorder="1" applyAlignment="1">
      <alignment horizontal="right" vertical="center" wrapText="1"/>
    </xf>
    <xf numFmtId="3" fontId="43" fillId="13" borderId="0" xfId="4" applyNumberFormat="1" applyFont="1" applyFill="1" applyBorder="1" applyAlignment="1">
      <alignment horizontal="right" vertical="center" wrapText="1"/>
    </xf>
    <xf numFmtId="3" fontId="43" fillId="13" borderId="0" xfId="17" applyNumberFormat="1" applyFont="1" applyFill="1" applyBorder="1" applyAlignment="1">
      <alignment horizontal="right" vertical="center" wrapText="1"/>
    </xf>
    <xf numFmtId="4" fontId="43" fillId="13" borderId="0" xfId="3" applyNumberFormat="1" applyFont="1" applyFill="1" applyBorder="1" applyAlignment="1">
      <alignment horizontal="center" vertical="center" wrapText="1"/>
    </xf>
    <xf numFmtId="10" fontId="43" fillId="13" borderId="0" xfId="3" applyNumberFormat="1" applyFont="1" applyFill="1" applyBorder="1" applyAlignment="1">
      <alignment horizontal="center" vertical="center" wrapText="1"/>
    </xf>
    <xf numFmtId="172" fontId="32" fillId="14" borderId="0" xfId="3" applyNumberFormat="1" applyFont="1" applyFill="1" applyBorder="1" applyAlignment="1">
      <alignment horizontal="center" vertical="center" wrapText="1"/>
    </xf>
    <xf numFmtId="173" fontId="56" fillId="13" borderId="0" xfId="3" applyNumberFormat="1" applyFont="1" applyFill="1" applyAlignment="1">
      <alignment horizontal="center" vertical="center"/>
    </xf>
    <xf numFmtId="0" fontId="56" fillId="13" borderId="0" xfId="3" applyFont="1" applyFill="1" applyBorder="1" applyAlignment="1">
      <alignment horizontal="left" vertical="center" wrapText="1"/>
    </xf>
    <xf numFmtId="166" fontId="77" fillId="14" borderId="0" xfId="17" applyNumberFormat="1" applyFont="1" applyFill="1" applyBorder="1" applyAlignment="1">
      <alignment horizontal="center" vertical="center"/>
    </xf>
    <xf numFmtId="0" fontId="32" fillId="13" borderId="0" xfId="3" applyFont="1" applyFill="1" applyBorder="1" applyAlignment="1">
      <alignment vertical="center"/>
    </xf>
    <xf numFmtId="166" fontId="78" fillId="14" borderId="0" xfId="17" applyNumberFormat="1" applyFont="1" applyFill="1" applyBorder="1" applyAlignment="1">
      <alignment horizontal="center" vertical="center"/>
    </xf>
    <xf numFmtId="0" fontId="14" fillId="13" borderId="0" xfId="3" applyFont="1" applyFill="1" applyAlignment="1">
      <alignment vertical="center"/>
    </xf>
    <xf numFmtId="0" fontId="20" fillId="13" borderId="0" xfId="3" applyFill="1">
      <alignment vertical="top"/>
    </xf>
    <xf numFmtId="166" fontId="14" fillId="12" borderId="0" xfId="1" applyNumberFormat="1" applyFont="1" applyFill="1" applyBorder="1" applyAlignment="1">
      <alignment horizontal="right" vertical="center"/>
    </xf>
    <xf numFmtId="10" fontId="37" fillId="12" borderId="0" xfId="4" applyNumberFormat="1" applyFont="1" applyFill="1" applyBorder="1" applyAlignment="1">
      <alignment horizontal="right" vertical="center"/>
    </xf>
    <xf numFmtId="166" fontId="82" fillId="12" borderId="0" xfId="1" applyNumberFormat="1" applyFont="1" applyFill="1" applyBorder="1" applyAlignment="1">
      <alignment horizontal="right" vertical="center"/>
    </xf>
    <xf numFmtId="0" fontId="32" fillId="13" borderId="0" xfId="3" applyFont="1" applyFill="1" applyAlignment="1">
      <alignment horizontal="center" vertical="center" wrapText="1"/>
    </xf>
    <xf numFmtId="2" fontId="73" fillId="13" borderId="0" xfId="3" applyNumberFormat="1" applyFont="1" applyFill="1" applyAlignment="1">
      <alignment horizontal="left" vertical="center"/>
    </xf>
    <xf numFmtId="166" fontId="43" fillId="13" borderId="0" xfId="1" applyNumberFormat="1" applyFont="1" applyFill="1" applyAlignment="1">
      <alignment horizontal="center" vertical="center"/>
    </xf>
    <xf numFmtId="10" fontId="85" fillId="13" borderId="0" xfId="3" applyNumberFormat="1" applyFont="1" applyFill="1" applyBorder="1" applyAlignment="1">
      <alignment horizontal="center" vertical="center"/>
    </xf>
    <xf numFmtId="0" fontId="56" fillId="13" borderId="0" xfId="3" applyFont="1" applyFill="1" applyBorder="1" applyAlignment="1">
      <alignment horizontal="center"/>
    </xf>
    <xf numFmtId="2" fontId="73" fillId="13" borderId="0" xfId="3" applyNumberFormat="1" applyFont="1" applyFill="1" applyAlignment="1">
      <alignment horizontal="left" vertical="center" wrapText="1"/>
    </xf>
    <xf numFmtId="166" fontId="43" fillId="12" borderId="0" xfId="1" applyNumberFormat="1" applyFont="1" applyFill="1" applyBorder="1" applyAlignment="1">
      <alignment horizontal="center" vertical="center"/>
    </xf>
    <xf numFmtId="10" fontId="87" fillId="12" borderId="0" xfId="3" applyNumberFormat="1" applyFont="1" applyFill="1" applyBorder="1" applyAlignment="1">
      <alignment horizontal="center"/>
    </xf>
    <xf numFmtId="0" fontId="87" fillId="12" borderId="0" xfId="3" applyFont="1" applyFill="1" applyBorder="1" applyAlignment="1">
      <alignment horizontal="center"/>
    </xf>
    <xf numFmtId="0" fontId="14" fillId="13" borderId="0" xfId="3" applyFont="1" applyFill="1" applyAlignment="1">
      <alignment horizontal="center"/>
    </xf>
    <xf numFmtId="0" fontId="15" fillId="13" borderId="0" xfId="3" applyFont="1" applyFill="1" applyAlignment="1">
      <alignment horizontal="center"/>
    </xf>
    <xf numFmtId="2" fontId="20" fillId="13" borderId="0" xfId="3" applyNumberFormat="1" applyFill="1" applyAlignment="1">
      <alignment horizontal="center" vertical="center"/>
    </xf>
    <xf numFmtId="3" fontId="73" fillId="13" borderId="0" xfId="3" applyNumberFormat="1" applyFont="1" applyFill="1" applyAlignment="1">
      <alignment horizontal="right" vertical="center"/>
    </xf>
    <xf numFmtId="2" fontId="90" fillId="13" borderId="0" xfId="3" applyNumberFormat="1" applyFont="1" applyFill="1" applyAlignment="1">
      <alignment horizontal="center" vertical="center"/>
    </xf>
    <xf numFmtId="0" fontId="166" fillId="0" borderId="0" xfId="3" applyFont="1" applyAlignment="1">
      <alignment horizontal="left" vertical="center"/>
    </xf>
    <xf numFmtId="0" fontId="168" fillId="0" borderId="0" xfId="3" applyFont="1" applyAlignment="1">
      <alignment horizontal="left" vertical="center"/>
    </xf>
    <xf numFmtId="0" fontId="41" fillId="14" borderId="0" xfId="3" applyFont="1" applyFill="1">
      <alignment vertical="top"/>
    </xf>
    <xf numFmtId="0" fontId="34" fillId="14" borderId="0" xfId="3" applyFont="1" applyFill="1">
      <alignment vertical="top"/>
    </xf>
    <xf numFmtId="0" fontId="32" fillId="13" borderId="0" xfId="3" applyFont="1" applyFill="1" applyAlignment="1">
      <alignment horizontal="left" vertical="center" wrapText="1"/>
    </xf>
    <xf numFmtId="0" fontId="151" fillId="13" borderId="0" xfId="3" applyFont="1" applyFill="1" applyBorder="1" applyAlignment="1">
      <alignment horizontal="left" vertical="center"/>
    </xf>
    <xf numFmtId="0" fontId="151" fillId="13" borderId="0" xfId="3" applyFont="1" applyFill="1" applyBorder="1" applyAlignment="1">
      <alignment horizontal="center" vertical="center"/>
    </xf>
    <xf numFmtId="0" fontId="43" fillId="13" borderId="0" xfId="3" applyFont="1" applyFill="1" applyAlignment="1">
      <alignment horizontal="left" vertical="center"/>
    </xf>
    <xf numFmtId="0" fontId="34" fillId="13" borderId="0" xfId="3" applyFont="1" applyFill="1" applyAlignment="1">
      <alignment horizontal="left" vertical="center"/>
    </xf>
    <xf numFmtId="0" fontId="34" fillId="13" borderId="0" xfId="3" applyFont="1" applyFill="1" applyAlignment="1">
      <alignment vertical="center"/>
    </xf>
    <xf numFmtId="3" fontId="32" fillId="13" borderId="0" xfId="3" applyNumberFormat="1" applyFont="1" applyFill="1" applyAlignment="1">
      <alignment horizontal="right" vertical="center"/>
    </xf>
    <xf numFmtId="0" fontId="34" fillId="13" borderId="0" xfId="3" applyFont="1" applyFill="1" applyAlignment="1">
      <alignment horizontal="right" vertical="center"/>
    </xf>
    <xf numFmtId="10" fontId="32" fillId="13" borderId="0" xfId="0" applyNumberFormat="1" applyFont="1" applyFill="1" applyAlignment="1">
      <alignment horizontal="right" vertical="center"/>
    </xf>
    <xf numFmtId="0" fontId="34" fillId="13" borderId="0" xfId="0" applyFont="1" applyFill="1"/>
    <xf numFmtId="0" fontId="86" fillId="0" borderId="0" xfId="0" applyFont="1" applyFill="1" applyAlignment="1">
      <alignment horizontal="left" vertical="center"/>
    </xf>
    <xf numFmtId="0" fontId="135" fillId="13" borderId="0" xfId="0" applyFont="1" applyFill="1" applyBorder="1" applyAlignment="1">
      <alignment horizontal="center" vertical="top" wrapText="1"/>
    </xf>
    <xf numFmtId="0" fontId="91" fillId="13" borderId="0" xfId="0" applyFont="1" applyFill="1" applyBorder="1" applyAlignment="1">
      <alignment vertical="center" wrapText="1"/>
    </xf>
    <xf numFmtId="3" fontId="32" fillId="13" borderId="0" xfId="22" applyNumberFormat="1" applyFont="1" applyFill="1" applyBorder="1" applyAlignment="1">
      <alignment horizontal="right" vertical="center"/>
    </xf>
    <xf numFmtId="10" fontId="32" fillId="13" borderId="0" xfId="22" applyNumberFormat="1" applyFont="1" applyFill="1" applyAlignment="1">
      <alignment vertical="center"/>
    </xf>
    <xf numFmtId="0" fontId="56" fillId="13" borderId="0" xfId="3" applyFont="1" applyFill="1" applyAlignment="1">
      <alignment horizontal="left" vertical="center" wrapText="1"/>
    </xf>
    <xf numFmtId="166" fontId="32" fillId="13" borderId="0" xfId="23" applyNumberFormat="1" applyFont="1" applyFill="1" applyBorder="1" applyAlignment="1">
      <alignment horizontal="right" vertical="center" wrapText="1"/>
    </xf>
    <xf numFmtId="0" fontId="56" fillId="13" borderId="0" xfId="3" applyFont="1" applyFill="1" applyAlignment="1">
      <alignment horizontal="center" vertical="center" wrapText="1"/>
    </xf>
    <xf numFmtId="0" fontId="169" fillId="0" borderId="0" xfId="3" applyFont="1" applyFill="1" applyAlignment="1">
      <alignment horizontal="left" vertical="center"/>
    </xf>
    <xf numFmtId="14" fontId="166" fillId="0" borderId="0" xfId="0" applyNumberFormat="1" applyFont="1" applyAlignment="1">
      <alignment horizontal="right" vertical="center"/>
    </xf>
    <xf numFmtId="0" fontId="166" fillId="0" borderId="0" xfId="3" applyFont="1" applyFill="1" applyAlignment="1">
      <alignment horizontal="left" vertical="center"/>
    </xf>
    <xf numFmtId="0" fontId="91" fillId="13" borderId="0" xfId="3" applyFont="1" applyFill="1" applyAlignment="1">
      <alignment horizontal="center" vertical="center" wrapText="1"/>
    </xf>
    <xf numFmtId="0" fontId="77" fillId="13" borderId="0" xfId="3" applyFont="1" applyFill="1" applyAlignment="1">
      <alignment horizontal="left" vertical="center" wrapText="1"/>
    </xf>
    <xf numFmtId="166" fontId="91" fillId="13" borderId="0" xfId="23" applyNumberFormat="1" applyFont="1" applyFill="1" applyBorder="1" applyAlignment="1">
      <alignment horizontal="right" vertical="center" wrapText="1"/>
    </xf>
    <xf numFmtId="0" fontId="77" fillId="13" borderId="0" xfId="3" applyFont="1" applyFill="1" applyAlignment="1">
      <alignment horizontal="center" vertical="center" wrapText="1"/>
    </xf>
    <xf numFmtId="0" fontId="78" fillId="13" borderId="0" xfId="3" applyFont="1" applyFill="1" applyAlignment="1">
      <alignment horizontal="left" vertical="center" wrapText="1"/>
    </xf>
    <xf numFmtId="3" fontId="78" fillId="13" borderId="0" xfId="3" applyNumberFormat="1" applyFont="1" applyFill="1" applyAlignment="1">
      <alignment horizontal="right" vertical="center" wrapText="1"/>
    </xf>
    <xf numFmtId="0" fontId="86" fillId="0" borderId="0" xfId="3" applyFont="1" applyFill="1" applyAlignment="1">
      <alignment horizontal="left" vertical="center"/>
    </xf>
    <xf numFmtId="0" fontId="170" fillId="0" borderId="0" xfId="0" applyFont="1" applyAlignment="1">
      <alignment horizontal="right" vertical="center"/>
    </xf>
    <xf numFmtId="0" fontId="86" fillId="0" borderId="0" xfId="0" applyNumberFormat="1" applyFont="1" applyAlignment="1">
      <alignment horizontal="right" vertical="center"/>
    </xf>
    <xf numFmtId="0" fontId="44" fillId="13" borderId="0" xfId="3" applyFont="1" applyFill="1" applyBorder="1" applyAlignment="1">
      <alignment horizontal="center" vertical="center" wrapText="1"/>
    </xf>
    <xf numFmtId="0" fontId="86" fillId="0" borderId="0" xfId="3" applyFont="1" applyFill="1" applyBorder="1" applyAlignment="1">
      <alignment horizontal="left" vertical="center"/>
    </xf>
    <xf numFmtId="0" fontId="43" fillId="13" borderId="0" xfId="3" applyFont="1" applyFill="1" applyBorder="1" applyAlignment="1">
      <alignment horizontal="center" wrapText="1"/>
    </xf>
    <xf numFmtId="0" fontId="34" fillId="13" borderId="0" xfId="3" applyFont="1" applyFill="1" applyBorder="1" applyAlignment="1">
      <alignment horizontal="center" vertical="center" wrapText="1"/>
    </xf>
    <xf numFmtId="0" fontId="166" fillId="0" borderId="0" xfId="3" applyFont="1" applyFill="1" applyBorder="1" applyAlignment="1">
      <alignment horizontal="left" vertical="center"/>
    </xf>
    <xf numFmtId="0" fontId="34" fillId="13" borderId="0" xfId="3" applyFont="1" applyFill="1" applyBorder="1" applyAlignment="1">
      <alignment vertical="center" wrapText="1"/>
    </xf>
    <xf numFmtId="0" fontId="0" fillId="13" borderId="0" xfId="0" applyFill="1"/>
    <xf numFmtId="0" fontId="34" fillId="13" borderId="0" xfId="3" applyFont="1" applyFill="1" applyBorder="1" applyAlignment="1">
      <alignment horizontal="left" vertical="center" wrapText="1"/>
    </xf>
    <xf numFmtId="0" fontId="32" fillId="13" borderId="2" xfId="3" applyFont="1" applyFill="1" applyBorder="1" applyAlignment="1">
      <alignment horizontal="left" vertical="center" wrapText="1"/>
    </xf>
    <xf numFmtId="14" fontId="34" fillId="13" borderId="2" xfId="3" applyNumberFormat="1" applyFont="1" applyFill="1" applyBorder="1" applyAlignment="1">
      <alignment horizontal="right" vertical="center" wrapText="1"/>
    </xf>
    <xf numFmtId="0" fontId="34" fillId="13" borderId="2" xfId="3" applyFont="1" applyFill="1" applyBorder="1" applyAlignment="1">
      <alignment horizontal="left" vertical="center" wrapText="1"/>
    </xf>
    <xf numFmtId="0" fontId="32" fillId="13" borderId="0" xfId="3" applyFont="1" applyFill="1" applyBorder="1" applyAlignment="1">
      <alignment horizontal="left" vertical="center" wrapText="1"/>
    </xf>
    <xf numFmtId="0" fontId="32" fillId="13" borderId="0" xfId="3" applyFont="1" applyFill="1" applyBorder="1" applyAlignment="1">
      <alignment horizontal="right" vertical="center" wrapText="1" indent="1"/>
    </xf>
    <xf numFmtId="10" fontId="85" fillId="13" borderId="0" xfId="0" applyNumberFormat="1" applyFont="1" applyFill="1" applyBorder="1" applyAlignment="1">
      <alignment horizontal="center" vertical="center"/>
    </xf>
    <xf numFmtId="10" fontId="101" fillId="13" borderId="0" xfId="0" applyNumberFormat="1" applyFont="1" applyFill="1" applyBorder="1" applyAlignment="1">
      <alignment horizontal="center" vertical="center"/>
    </xf>
    <xf numFmtId="10" fontId="56" fillId="13" borderId="0" xfId="0" applyNumberFormat="1" applyFont="1" applyFill="1" applyBorder="1" applyAlignment="1">
      <alignment horizontal="center" vertical="center"/>
    </xf>
    <xf numFmtId="0" fontId="107" fillId="0" borderId="0" xfId="0" applyFont="1" applyAlignment="1">
      <alignment vertical="top"/>
    </xf>
    <xf numFmtId="0" fontId="122" fillId="15" borderId="0" xfId="3" applyFont="1" applyFill="1" applyBorder="1" applyAlignment="1">
      <alignment horizontal="left" vertical="center"/>
    </xf>
    <xf numFmtId="0" fontId="26" fillId="15" borderId="0" xfId="3" applyFont="1" applyFill="1" applyBorder="1" applyAlignment="1"/>
    <xf numFmtId="49" fontId="171" fillId="15" borderId="0" xfId="3" applyNumberFormat="1" applyFont="1" applyFill="1" applyBorder="1" applyAlignment="1">
      <alignment horizontal="right" vertical="center"/>
    </xf>
    <xf numFmtId="0" fontId="25" fillId="15" borderId="0" xfId="3" applyFont="1" applyFill="1" applyBorder="1" applyAlignment="1">
      <alignment horizontal="left" vertical="center"/>
    </xf>
    <xf numFmtId="0" fontId="25" fillId="15" borderId="0" xfId="3" applyFont="1" applyFill="1" applyBorder="1" applyAlignment="1">
      <alignment horizontal="right" vertical="center"/>
    </xf>
    <xf numFmtId="0" fontId="89" fillId="10" borderId="0" xfId="25" applyFont="1" applyFill="1" applyBorder="1" applyAlignment="1">
      <alignment horizontal="left" vertical="center"/>
    </xf>
    <xf numFmtId="3" fontId="89" fillId="10" borderId="0" xfId="25" applyNumberFormat="1" applyFont="1" applyFill="1" applyBorder="1" applyAlignment="1">
      <alignment horizontal="right" vertical="center" indent="1"/>
    </xf>
    <xf numFmtId="0" fontId="18" fillId="15" borderId="0" xfId="3" applyFont="1" applyFill="1" applyAlignment="1">
      <alignment horizontal="left" vertical="center"/>
    </xf>
    <xf numFmtId="0" fontId="18" fillId="15" borderId="0" xfId="3" applyFont="1" applyFill="1" applyAlignment="1"/>
    <xf numFmtId="0" fontId="18" fillId="15" borderId="0" xfId="3" applyFont="1" applyFill="1" applyAlignment="1">
      <alignment horizontal="center"/>
    </xf>
    <xf numFmtId="0" fontId="25" fillId="15" borderId="0" xfId="3" applyFont="1" applyFill="1" applyAlignment="1">
      <alignment horizontal="left" vertical="center"/>
    </xf>
    <xf numFmtId="0" fontId="25" fillId="15" borderId="0" xfId="3" applyFont="1" applyFill="1" applyAlignment="1">
      <alignment horizontal="center"/>
    </xf>
    <xf numFmtId="0" fontId="23" fillId="15" borderId="0" xfId="3" applyFont="1" applyFill="1" applyAlignment="1">
      <alignment horizontal="left" vertical="center"/>
    </xf>
    <xf numFmtId="0" fontId="0" fillId="15" borderId="0" xfId="0" applyFill="1"/>
    <xf numFmtId="0" fontId="18" fillId="15" borderId="0" xfId="0" applyFont="1" applyFill="1" applyAlignment="1">
      <alignment horizontal="left" vertical="center"/>
    </xf>
    <xf numFmtId="0" fontId="22" fillId="15" borderId="0" xfId="0" applyFont="1" applyFill="1" applyAlignment="1">
      <alignment horizontal="center"/>
    </xf>
    <xf numFmtId="0" fontId="15" fillId="15" borderId="0" xfId="0" applyFont="1" applyFill="1" applyAlignment="1">
      <alignment horizontal="left" vertical="center"/>
    </xf>
    <xf numFmtId="0" fontId="26" fillId="15" borderId="0" xfId="0" applyFont="1" applyFill="1" applyAlignment="1">
      <alignment horizontal="center"/>
    </xf>
    <xf numFmtId="0" fontId="27" fillId="15" borderId="0" xfId="0" applyFont="1" applyFill="1" applyAlignment="1">
      <alignment horizontal="center"/>
    </xf>
    <xf numFmtId="0" fontId="33" fillId="2" borderId="0" xfId="0" applyFont="1" applyFill="1" applyBorder="1" applyAlignment="1">
      <alignment vertical="center" wrapText="1"/>
    </xf>
    <xf numFmtId="0" fontId="47" fillId="0" borderId="0" xfId="0" applyFont="1" applyAlignment="1">
      <alignment horizontal="left" vertical="center" indent="8"/>
    </xf>
    <xf numFmtId="0" fontId="86" fillId="0" borderId="0" xfId="0" applyFont="1" applyFill="1" applyBorder="1" applyAlignment="1">
      <alignment horizontal="left" vertical="center"/>
    </xf>
    <xf numFmtId="0" fontId="166" fillId="0" borderId="0" xfId="0" applyFont="1" applyFill="1" applyBorder="1" applyAlignment="1">
      <alignment horizontal="left" vertical="center"/>
    </xf>
    <xf numFmtId="0" fontId="166" fillId="0" borderId="0" xfId="0" applyFont="1" applyFill="1" applyAlignment="1">
      <alignment horizontal="left" vertical="center"/>
    </xf>
    <xf numFmtId="0" fontId="86" fillId="0" borderId="0" xfId="0" applyFont="1" applyAlignment="1">
      <alignment horizontal="left" vertical="center"/>
    </xf>
    <xf numFmtId="0" fontId="86" fillId="0" borderId="0" xfId="0" applyFont="1"/>
    <xf numFmtId="0" fontId="176" fillId="0" borderId="0" xfId="0" applyFont="1" applyFill="1" applyAlignment="1">
      <alignment horizontal="left" vertical="center"/>
    </xf>
    <xf numFmtId="0" fontId="166" fillId="0" borderId="0" xfId="0" applyFont="1" applyBorder="1" applyAlignment="1">
      <alignment horizontal="left" vertical="center"/>
    </xf>
    <xf numFmtId="0" fontId="169" fillId="0" borderId="0" xfId="0" applyFont="1" applyFill="1" applyAlignment="1">
      <alignment horizontal="left" vertical="center"/>
    </xf>
    <xf numFmtId="0" fontId="122" fillId="11" borderId="0" xfId="16" applyFont="1" applyFill="1" applyAlignment="1">
      <alignment horizontal="left" vertical="center"/>
    </xf>
    <xf numFmtId="0" fontId="113" fillId="0" borderId="0" xfId="18" applyFont="1" applyAlignment="1"/>
    <xf numFmtId="49" fontId="71" fillId="15" borderId="0" xfId="3" applyNumberFormat="1" applyFont="1" applyFill="1" applyBorder="1" applyAlignment="1">
      <alignment horizontal="right"/>
    </xf>
    <xf numFmtId="0" fontId="25" fillId="15" borderId="0" xfId="3" applyFont="1" applyFill="1" applyBorder="1" applyAlignment="1">
      <alignment horizontal="right"/>
    </xf>
    <xf numFmtId="0" fontId="122" fillId="15" borderId="0" xfId="27" applyFont="1" applyFill="1" applyAlignment="1">
      <alignment vertical="center"/>
    </xf>
    <xf numFmtId="0" fontId="106" fillId="15" borderId="0" xfId="27" applyFont="1" applyFill="1" applyAlignment="1">
      <alignment vertical="center"/>
    </xf>
    <xf numFmtId="0" fontId="65" fillId="15" borderId="0" xfId="27" applyFont="1" applyFill="1" applyAlignment="1">
      <alignment vertical="center"/>
    </xf>
    <xf numFmtId="0" fontId="14" fillId="0" borderId="0" xfId="0" applyFont="1" applyAlignment="1">
      <alignment horizontal="left" vertical="center"/>
    </xf>
    <xf numFmtId="10" fontId="43" fillId="13" borderId="0" xfId="4" applyNumberFormat="1" applyFont="1" applyFill="1" applyBorder="1" applyAlignment="1" applyProtection="1">
      <alignment horizontal="right" vertical="center" wrapText="1"/>
    </xf>
    <xf numFmtId="14" fontId="43" fillId="16" borderId="0" xfId="3" applyNumberFormat="1" applyFont="1" applyFill="1" applyBorder="1" applyAlignment="1">
      <alignment horizontal="center" vertical="center" wrapText="1"/>
    </xf>
    <xf numFmtId="14" fontId="32" fillId="16" borderId="0" xfId="3" applyNumberFormat="1" applyFont="1" applyFill="1" applyBorder="1" applyAlignment="1" applyProtection="1">
      <alignment horizontal="center" vertical="center" wrapText="1"/>
      <protection hidden="1"/>
    </xf>
    <xf numFmtId="0" fontId="34" fillId="16" borderId="0" xfId="3" applyFont="1" applyFill="1" applyBorder="1" applyAlignment="1">
      <alignment horizontal="left" vertical="center" wrapText="1"/>
    </xf>
    <xf numFmtId="14" fontId="43" fillId="16" borderId="0" xfId="3" applyNumberFormat="1" applyFont="1" applyFill="1" applyBorder="1" applyAlignment="1" applyProtection="1">
      <alignment horizontal="center" vertical="center" wrapText="1"/>
      <protection hidden="1"/>
    </xf>
    <xf numFmtId="0" fontId="34" fillId="0" borderId="0" xfId="23" applyFont="1" applyFill="1" applyBorder="1" applyAlignment="1">
      <alignment horizontal="left" vertical="center"/>
    </xf>
    <xf numFmtId="0" fontId="75" fillId="14" borderId="0" xfId="3" applyFont="1" applyFill="1" applyBorder="1" applyAlignment="1">
      <alignment horizontal="left" vertical="center"/>
    </xf>
    <xf numFmtId="14" fontId="77" fillId="13" borderId="0" xfId="0" applyNumberFormat="1" applyFont="1" applyFill="1" applyBorder="1" applyAlignment="1" applyProtection="1">
      <alignment horizontal="center" vertical="center" wrapText="1"/>
      <protection hidden="1"/>
    </xf>
    <xf numFmtId="166" fontId="60" fillId="6" borderId="0" xfId="20" applyNumberFormat="1" applyFont="1" applyFill="1" applyAlignment="1">
      <alignment horizontal="center" vertical="center"/>
    </xf>
    <xf numFmtId="0" fontId="37" fillId="6" borderId="0" xfId="3" applyFont="1" applyFill="1" applyAlignment="1">
      <alignment horizontal="left" vertical="center"/>
    </xf>
    <xf numFmtId="0" fontId="58" fillId="0" borderId="0" xfId="0" applyFont="1" applyFill="1" applyBorder="1" applyAlignment="1">
      <alignment vertical="center" wrapText="1" readingOrder="1"/>
    </xf>
    <xf numFmtId="0" fontId="180" fillId="6" borderId="0" xfId="29" applyFont="1" applyFill="1" applyBorder="1" applyAlignment="1">
      <alignment vertical="center" wrapText="1"/>
    </xf>
    <xf numFmtId="0" fontId="134" fillId="0" borderId="0" xfId="3" applyFont="1" applyAlignment="1">
      <alignment horizontal="left" vertical="center"/>
    </xf>
    <xf numFmtId="0" fontId="62" fillId="6" borderId="0" xfId="0" applyFont="1" applyFill="1" applyBorder="1" applyAlignment="1">
      <alignment vertical="center" wrapText="1"/>
    </xf>
    <xf numFmtId="0" fontId="58" fillId="0" borderId="0" xfId="0" applyFont="1" applyAlignment="1">
      <alignment horizontal="right"/>
    </xf>
    <xf numFmtId="0" fontId="151" fillId="13" borderId="0" xfId="3" applyFont="1" applyFill="1" applyBorder="1" applyAlignment="1">
      <alignment horizontal="center" vertical="center" wrapText="1"/>
    </xf>
    <xf numFmtId="0" fontId="86" fillId="0" borderId="0" xfId="0" applyFont="1" applyAlignment="1">
      <alignment horizontal="left" indent="8"/>
    </xf>
    <xf numFmtId="0" fontId="86" fillId="0" borderId="0" xfId="0" applyFont="1" applyAlignment="1">
      <alignment vertical="center"/>
    </xf>
    <xf numFmtId="0" fontId="65" fillId="0" borderId="0" xfId="0" applyFont="1" applyAlignment="1">
      <alignment vertical="center"/>
    </xf>
    <xf numFmtId="14" fontId="86" fillId="0" borderId="0" xfId="0" applyNumberFormat="1" applyFont="1" applyAlignment="1">
      <alignment horizontal="right" vertical="center"/>
    </xf>
    <xf numFmtId="14" fontId="65" fillId="0" borderId="0" xfId="0" applyNumberFormat="1" applyFont="1" applyAlignment="1">
      <alignment horizontal="right" vertical="center"/>
    </xf>
    <xf numFmtId="0" fontId="117" fillId="0" borderId="0" xfId="3" applyFont="1" applyFill="1">
      <alignment vertical="top"/>
    </xf>
    <xf numFmtId="0" fontId="117" fillId="0" borderId="0" xfId="0" applyFont="1" applyAlignment="1">
      <alignment horizontal="left" indent="6"/>
    </xf>
    <xf numFmtId="0" fontId="94" fillId="0" borderId="0" xfId="0" applyFont="1" applyAlignment="1">
      <alignment horizontal="left" vertical="center"/>
    </xf>
    <xf numFmtId="0" fontId="95" fillId="0" borderId="0" xfId="0" applyFont="1" applyAlignment="1">
      <alignment horizontal="left" vertical="center"/>
    </xf>
    <xf numFmtId="0" fontId="0" fillId="0" borderId="0" xfId="0" applyAlignment="1">
      <alignment horizontal="left" vertical="center"/>
    </xf>
    <xf numFmtId="0" fontId="137" fillId="0" borderId="0" xfId="19" applyFont="1"/>
    <xf numFmtId="0" fontId="126" fillId="0" borderId="0" xfId="2" applyFont="1" applyFill="1" applyBorder="1" applyAlignment="1" applyProtection="1">
      <alignment horizontal="left" vertical="center"/>
    </xf>
    <xf numFmtId="0" fontId="95" fillId="0" borderId="0" xfId="0" applyFont="1" applyAlignment="1">
      <alignment vertical="center"/>
    </xf>
    <xf numFmtId="0" fontId="32" fillId="13" borderId="0" xfId="0" applyFont="1" applyFill="1" applyBorder="1" applyAlignment="1" applyProtection="1">
      <alignment horizontal="center" vertical="center" wrapText="1"/>
      <protection locked="0"/>
    </xf>
    <xf numFmtId="0" fontId="58" fillId="13" borderId="0" xfId="0" applyFont="1" applyFill="1" applyBorder="1" applyAlignment="1" applyProtection="1">
      <alignment horizontal="center" vertical="center" wrapText="1"/>
      <protection locked="0"/>
    </xf>
    <xf numFmtId="0" fontId="185" fillId="6" borderId="0" xfId="0" applyFont="1" applyFill="1" applyBorder="1" applyAlignment="1">
      <alignment vertical="center" wrapText="1"/>
    </xf>
    <xf numFmtId="3" fontId="58" fillId="10" borderId="0" xfId="22" applyNumberFormat="1" applyFont="1" applyFill="1" applyBorder="1" applyAlignment="1">
      <alignment horizontal="right" vertical="center" indent="1"/>
    </xf>
    <xf numFmtId="3" fontId="32" fillId="12" borderId="0" xfId="22" applyNumberFormat="1" applyFont="1" applyFill="1" applyBorder="1" applyAlignment="1">
      <alignment horizontal="right" vertical="center" indent="1"/>
    </xf>
    <xf numFmtId="0" fontId="102" fillId="0" borderId="0" xfId="2" applyFont="1" applyFill="1" applyAlignment="1" applyProtection="1">
      <alignment horizontal="left" vertical="center"/>
    </xf>
    <xf numFmtId="178" fontId="96" fillId="6" borderId="0" xfId="0" applyNumberFormat="1" applyFont="1" applyFill="1" applyBorder="1" applyAlignment="1">
      <alignment horizontal="center" vertical="center"/>
    </xf>
    <xf numFmtId="0" fontId="24" fillId="0" borderId="0" xfId="3" applyFont="1" applyFill="1" applyAlignment="1">
      <alignment horizontal="left" vertical="center"/>
    </xf>
    <xf numFmtId="14" fontId="24" fillId="0" borderId="0" xfId="0" applyNumberFormat="1" applyFont="1" applyAlignment="1">
      <alignment horizontal="right" vertical="center"/>
    </xf>
    <xf numFmtId="0" fontId="65" fillId="15" borderId="0" xfId="3" applyFont="1" applyFill="1" applyAlignment="1">
      <alignment horizontal="left" vertical="center"/>
    </xf>
    <xf numFmtId="0" fontId="61" fillId="0" borderId="0" xfId="0" applyFont="1" applyAlignment="1">
      <alignment horizontal="left" vertical="center" wrapText="1"/>
    </xf>
    <xf numFmtId="0" fontId="118" fillId="0" borderId="0" xfId="0" applyFont="1"/>
    <xf numFmtId="0" fontId="186" fillId="0" borderId="0" xfId="0" applyFont="1"/>
    <xf numFmtId="0" fontId="34" fillId="0" borderId="0" xfId="0" applyFont="1" applyAlignment="1">
      <alignment horizontal="right"/>
    </xf>
    <xf numFmtId="10" fontId="104" fillId="0" borderId="0" xfId="0" applyNumberFormat="1" applyFont="1"/>
    <xf numFmtId="170" fontId="34" fillId="6" borderId="0" xfId="0" applyNumberFormat="1" applyFont="1" applyFill="1" applyBorder="1" applyAlignment="1">
      <alignment horizontal="right" vertical="center"/>
    </xf>
    <xf numFmtId="0" fontId="119" fillId="13" borderId="0" xfId="0" applyFont="1" applyFill="1" applyBorder="1" applyAlignment="1">
      <alignment horizontal="center" vertical="center" wrapText="1"/>
    </xf>
    <xf numFmtId="0" fontId="32" fillId="16" borderId="0" xfId="0" applyFont="1" applyFill="1" applyBorder="1" applyAlignment="1">
      <alignment vertical="center" wrapText="1"/>
    </xf>
    <xf numFmtId="0" fontId="187" fillId="18" borderId="0" xfId="0" applyFont="1" applyFill="1" applyBorder="1" applyAlignment="1">
      <alignment horizontal="left" vertical="center" wrapText="1"/>
    </xf>
    <xf numFmtId="0" fontId="107" fillId="18" borderId="0" xfId="0" applyFont="1" applyFill="1" applyBorder="1" applyAlignment="1">
      <alignment horizontal="left" vertical="center" wrapText="1"/>
    </xf>
    <xf numFmtId="0" fontId="35" fillId="0" borderId="0" xfId="0" applyFont="1" applyAlignment="1">
      <alignment vertical="center"/>
    </xf>
    <xf numFmtId="0" fontId="130" fillId="0" borderId="0" xfId="0" applyFont="1" applyFill="1" applyAlignment="1">
      <alignment vertical="center"/>
    </xf>
    <xf numFmtId="0" fontId="130"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0" fontId="119" fillId="13" borderId="0" xfId="0" applyFont="1" applyFill="1" applyBorder="1" applyAlignment="1">
      <alignment horizontal="left" vertical="center" wrapText="1" indent="2"/>
    </xf>
    <xf numFmtId="0" fontId="14" fillId="16" borderId="0" xfId="30" applyFont="1" applyFill="1" applyAlignment="1" applyProtection="1">
      <alignment vertical="center"/>
    </xf>
    <xf numFmtId="168" fontId="188" fillId="17" borderId="0" xfId="0" applyNumberFormat="1" applyFont="1" applyFill="1" applyBorder="1" applyAlignment="1">
      <alignment horizontal="right" vertical="center" wrapText="1"/>
    </xf>
    <xf numFmtId="3" fontId="153" fillId="18" borderId="0" xfId="0" applyNumberFormat="1" applyFont="1" applyFill="1" applyBorder="1" applyAlignment="1">
      <alignment vertical="center"/>
    </xf>
    <xf numFmtId="3" fontId="60" fillId="10" borderId="0" xfId="1" applyNumberFormat="1" applyFont="1" applyFill="1" applyBorder="1" applyAlignment="1">
      <alignment horizontal="right" vertical="center"/>
    </xf>
    <xf numFmtId="3" fontId="121" fillId="13" borderId="0" xfId="0" applyNumberFormat="1" applyFont="1" applyFill="1" applyBorder="1" applyAlignment="1">
      <alignment vertical="center"/>
    </xf>
    <xf numFmtId="168" fontId="188" fillId="17" borderId="0" xfId="0" applyNumberFormat="1" applyFont="1" applyFill="1" applyBorder="1" applyAlignment="1">
      <alignment vertical="center"/>
    </xf>
    <xf numFmtId="10" fontId="121" fillId="13" borderId="0" xfId="0" applyNumberFormat="1" applyFont="1" applyFill="1" applyBorder="1" applyAlignment="1">
      <alignment vertical="center"/>
    </xf>
    <xf numFmtId="0" fontId="132" fillId="0" borderId="0" xfId="0" applyFont="1" applyAlignment="1"/>
    <xf numFmtId="0" fontId="135" fillId="0" borderId="0" xfId="0" applyFont="1" applyAlignment="1">
      <alignment vertical="center"/>
    </xf>
    <xf numFmtId="3" fontId="44" fillId="6" borderId="0" xfId="9" applyNumberFormat="1" applyFont="1" applyFill="1" applyBorder="1" applyAlignment="1" applyProtection="1">
      <alignment horizontal="right" vertical="center"/>
    </xf>
    <xf numFmtId="10" fontId="44" fillId="6" borderId="0" xfId="4" applyNumberFormat="1" applyFont="1" applyFill="1" applyBorder="1" applyAlignment="1" applyProtection="1">
      <alignment horizontal="right" vertical="center" wrapText="1"/>
    </xf>
    <xf numFmtId="168" fontId="43" fillId="13" borderId="0" xfId="9" applyNumberFormat="1" applyFont="1" applyFill="1" applyBorder="1" applyAlignment="1" applyProtection="1">
      <alignment horizontal="right" vertical="center" wrapText="1"/>
    </xf>
    <xf numFmtId="0" fontId="44" fillId="6" borderId="0" xfId="0" applyFont="1" applyFill="1" applyBorder="1" applyAlignment="1">
      <alignment horizontal="left" vertical="center" wrapText="1"/>
    </xf>
    <xf numFmtId="3" fontId="44" fillId="6" borderId="0" xfId="8" applyNumberFormat="1" applyFont="1" applyFill="1" applyBorder="1" applyAlignment="1" applyProtection="1">
      <alignment horizontal="right" vertical="center"/>
    </xf>
    <xf numFmtId="10" fontId="44" fillId="6" borderId="0" xfId="4" applyNumberFormat="1" applyFont="1" applyFill="1" applyBorder="1" applyAlignment="1" applyProtection="1">
      <alignment horizontal="right" vertical="center"/>
    </xf>
    <xf numFmtId="3" fontId="43" fillId="19" borderId="0" xfId="8" applyNumberFormat="1" applyFont="1" applyFill="1" applyBorder="1" applyAlignment="1" applyProtection="1">
      <alignment horizontal="right" vertical="center"/>
    </xf>
    <xf numFmtId="10" fontId="43" fillId="19" borderId="0" xfId="4" applyNumberFormat="1" applyFont="1" applyFill="1" applyBorder="1" applyAlignment="1" applyProtection="1">
      <alignment horizontal="right" vertical="center"/>
    </xf>
    <xf numFmtId="3" fontId="43" fillId="13" borderId="0" xfId="8" applyNumberFormat="1" applyFont="1" applyFill="1" applyBorder="1" applyAlignment="1" applyProtection="1">
      <alignment horizontal="right" vertical="center"/>
    </xf>
    <xf numFmtId="10" fontId="43" fillId="13" borderId="0" xfId="4" applyNumberFormat="1" applyFont="1" applyFill="1" applyBorder="1" applyAlignment="1" applyProtection="1">
      <alignment horizontal="right" vertical="center"/>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0" fontId="47" fillId="0" borderId="0" xfId="0" applyFont="1" applyAlignment="1">
      <alignment vertical="center"/>
    </xf>
    <xf numFmtId="0" fontId="14" fillId="16" borderId="0" xfId="30" applyFont="1" applyFill="1" applyAlignment="1" applyProtection="1">
      <alignment horizontal="right" vertical="center"/>
    </xf>
    <xf numFmtId="0" fontId="14" fillId="16" borderId="0" xfId="30" applyFont="1" applyFill="1" applyAlignment="1" applyProtection="1">
      <alignment vertical="center" wrapText="1"/>
    </xf>
    <xf numFmtId="3" fontId="89" fillId="19" borderId="0" xfId="9" applyNumberFormat="1" applyFont="1" applyFill="1" applyBorder="1" applyAlignment="1" applyProtection="1">
      <alignment horizontal="right" vertical="center"/>
    </xf>
    <xf numFmtId="10" fontId="89" fillId="19" borderId="0" xfId="4" applyNumberFormat="1" applyFont="1" applyFill="1" applyBorder="1" applyAlignment="1" applyProtection="1">
      <alignment horizontal="right" vertical="center" wrapText="1"/>
    </xf>
    <xf numFmtId="3" fontId="89" fillId="6" borderId="0" xfId="9" applyNumberFormat="1" applyFont="1" applyFill="1" applyBorder="1" applyAlignment="1" applyProtection="1">
      <alignment horizontal="right" vertical="center"/>
    </xf>
    <xf numFmtId="10" fontId="89" fillId="6" borderId="0" xfId="4" applyNumberFormat="1" applyFont="1" applyFill="1" applyBorder="1" applyAlignment="1" applyProtection="1">
      <alignment horizontal="right" vertical="center" wrapText="1"/>
    </xf>
    <xf numFmtId="0" fontId="189" fillId="13" borderId="0" xfId="0" applyFont="1" applyFill="1" applyBorder="1" applyAlignment="1">
      <alignment horizontal="center" vertical="center" wrapText="1"/>
    </xf>
    <xf numFmtId="0" fontId="44" fillId="18" borderId="0" xfId="0" applyFont="1" applyFill="1" applyBorder="1" applyAlignment="1">
      <alignment horizontal="center" vertical="center"/>
    </xf>
    <xf numFmtId="3" fontId="107" fillId="18" borderId="0" xfId="0" applyNumberFormat="1" applyFont="1" applyFill="1" applyBorder="1"/>
    <xf numFmtId="3" fontId="107" fillId="18" borderId="0" xfId="0" applyNumberFormat="1" applyFont="1" applyFill="1" applyBorder="1" applyAlignment="1">
      <alignment vertical="center"/>
    </xf>
    <xf numFmtId="10" fontId="107" fillId="18" borderId="0" xfId="0" applyNumberFormat="1" applyFont="1" applyFill="1" applyBorder="1" applyAlignment="1">
      <alignment vertical="center"/>
    </xf>
    <xf numFmtId="0" fontId="89" fillId="13" borderId="0" xfId="0" applyFont="1" applyFill="1" applyBorder="1" applyAlignment="1">
      <alignment horizontal="left" vertical="center" wrapText="1" indent="1"/>
    </xf>
    <xf numFmtId="3" fontId="89" fillId="13" borderId="0" xfId="0" applyNumberFormat="1" applyFont="1" applyFill="1" applyBorder="1" applyAlignment="1">
      <alignment vertical="center"/>
    </xf>
    <xf numFmtId="10" fontId="89" fillId="13" borderId="0" xfId="0" applyNumberFormat="1" applyFont="1" applyFill="1" applyBorder="1" applyAlignment="1">
      <alignment vertical="center"/>
    </xf>
    <xf numFmtId="0" fontId="121" fillId="13" borderId="0" xfId="0" applyFont="1" applyFill="1" applyBorder="1" applyAlignment="1">
      <alignment horizontal="left" vertical="center" wrapText="1"/>
    </xf>
    <xf numFmtId="0" fontId="106" fillId="0" borderId="0" xfId="0" applyFont="1" applyBorder="1"/>
    <xf numFmtId="0" fontId="190" fillId="0" borderId="0" xfId="0" applyFont="1" applyBorder="1" applyAlignment="1">
      <alignment vertical="center"/>
    </xf>
    <xf numFmtId="0" fontId="190" fillId="0" borderId="0" xfId="0" applyFont="1" applyBorder="1"/>
    <xf numFmtId="14" fontId="34" fillId="13" borderId="0" xfId="0" applyNumberFormat="1" applyFont="1" applyFill="1" applyAlignment="1">
      <alignment horizontal="center" vertical="center" wrapText="1"/>
    </xf>
    <xf numFmtId="14" fontId="135" fillId="13" borderId="0" xfId="0" applyNumberFormat="1" applyFont="1" applyFill="1" applyAlignment="1">
      <alignment horizontal="center" vertical="center" wrapText="1"/>
    </xf>
    <xf numFmtId="0" fontId="191" fillId="6" borderId="0" xfId="0" applyFont="1" applyFill="1" applyBorder="1" applyAlignment="1">
      <alignment vertical="center"/>
    </xf>
    <xf numFmtId="0" fontId="169" fillId="19" borderId="0" xfId="0" applyFont="1" applyFill="1" applyBorder="1" applyAlignment="1">
      <alignment vertical="center"/>
    </xf>
    <xf numFmtId="167" fontId="89" fillId="19" borderId="0" xfId="1" applyNumberFormat="1" applyFont="1" applyFill="1" applyBorder="1" applyAlignment="1">
      <alignment horizontal="center" vertical="center"/>
    </xf>
    <xf numFmtId="167" fontId="89" fillId="19" borderId="0" xfId="1" applyNumberFormat="1" applyFont="1" applyFill="1" applyBorder="1" applyAlignment="1">
      <alignment horizontal="left" vertical="center" indent="1"/>
    </xf>
    <xf numFmtId="169" fontId="89" fillId="19" borderId="0" xfId="1" applyNumberFormat="1" applyFont="1" applyFill="1" applyBorder="1" applyAlignment="1">
      <alignment horizontal="center" vertical="center" wrapText="1"/>
    </xf>
    <xf numFmtId="0" fontId="121" fillId="19" borderId="0" xfId="0" applyFont="1" applyFill="1" applyBorder="1" applyAlignment="1">
      <alignment vertical="center"/>
    </xf>
    <xf numFmtId="10" fontId="89" fillId="19" borderId="0" xfId="1" applyNumberFormat="1" applyFont="1" applyFill="1" applyBorder="1" applyAlignment="1">
      <alignment horizontal="right" vertical="center" indent="3"/>
    </xf>
    <xf numFmtId="10" fontId="107" fillId="18" borderId="0" xfId="0" applyNumberFormat="1" applyFont="1" applyFill="1" applyBorder="1" applyAlignment="1">
      <alignment horizontal="center" vertical="center"/>
    </xf>
    <xf numFmtId="10" fontId="89" fillId="13" borderId="0" xfId="0" applyNumberFormat="1" applyFont="1" applyFill="1" applyBorder="1" applyAlignment="1">
      <alignment horizontal="center" vertical="center"/>
    </xf>
    <xf numFmtId="0" fontId="37" fillId="0" borderId="0" xfId="30" applyFont="1" applyAlignment="1" applyProtection="1">
      <alignment vertical="center"/>
      <protection locked="0"/>
    </xf>
    <xf numFmtId="0" fontId="15" fillId="0" borderId="0" xfId="30" applyFont="1" applyAlignment="1" applyProtection="1">
      <alignment vertical="center"/>
      <protection locked="0"/>
    </xf>
    <xf numFmtId="0" fontId="89" fillId="19" borderId="0" xfId="0" applyFont="1" applyFill="1" applyBorder="1" applyAlignment="1">
      <alignment horizontal="right" vertical="center" wrapText="1"/>
    </xf>
    <xf numFmtId="0" fontId="0" fillId="0" borderId="0" xfId="0" applyAlignment="1"/>
    <xf numFmtId="0" fontId="94" fillId="0" borderId="0" xfId="0" applyFont="1" applyFill="1" applyBorder="1" applyAlignment="1">
      <alignment vertical="center"/>
    </xf>
    <xf numFmtId="0" fontId="134" fillId="0" borderId="0" xfId="0" applyFont="1" applyFill="1" applyBorder="1" applyAlignment="1">
      <alignment vertical="top"/>
    </xf>
    <xf numFmtId="0" fontId="89" fillId="19" borderId="0" xfId="0" applyFont="1" applyFill="1" applyBorder="1" applyAlignment="1">
      <alignment horizontal="left" vertical="center" wrapText="1"/>
    </xf>
    <xf numFmtId="0" fontId="89" fillId="19" borderId="0" xfId="0" applyFont="1" applyFill="1" applyBorder="1" applyAlignment="1">
      <alignment horizontal="left" vertical="center"/>
    </xf>
    <xf numFmtId="0" fontId="43" fillId="16" borderId="0" xfId="30" applyFont="1" applyFill="1" applyBorder="1" applyAlignment="1" applyProtection="1">
      <alignment horizontal="left" vertical="center" wrapText="1"/>
    </xf>
    <xf numFmtId="0" fontId="16" fillId="0" borderId="0" xfId="2" applyAlignment="1" applyProtection="1">
      <alignment horizontal="left" vertical="center"/>
    </xf>
    <xf numFmtId="0" fontId="134" fillId="0" borderId="0" xfId="0" applyFont="1" applyFill="1" applyBorder="1" applyAlignment="1">
      <alignment vertical="center"/>
    </xf>
    <xf numFmtId="0" fontId="43" fillId="13" borderId="0" xfId="3" applyFont="1" applyFill="1" applyBorder="1" applyAlignment="1">
      <alignment horizontal="center" vertical="center"/>
    </xf>
    <xf numFmtId="3" fontId="0" fillId="0" borderId="0" xfId="0" applyNumberFormat="1" applyFont="1"/>
    <xf numFmtId="0" fontId="56" fillId="0" borderId="0" xfId="3" applyFont="1">
      <alignment vertical="top"/>
    </xf>
    <xf numFmtId="49" fontId="56" fillId="0" borderId="0" xfId="3" applyNumberFormat="1" applyFont="1" applyAlignment="1">
      <alignment vertical="top"/>
    </xf>
    <xf numFmtId="0" fontId="34" fillId="0" borderId="0" xfId="3" applyFont="1" applyAlignment="1">
      <alignment horizontal="right" vertical="center" indent="1"/>
    </xf>
    <xf numFmtId="3" fontId="106" fillId="6" borderId="0" xfId="27" applyNumberFormat="1" applyFont="1" applyFill="1" applyAlignment="1">
      <alignment horizontal="right" vertical="center"/>
    </xf>
    <xf numFmtId="0" fontId="165" fillId="12" borderId="0" xfId="0" applyFont="1" applyFill="1" applyBorder="1" applyAlignment="1">
      <alignment horizontal="center" vertical="center" wrapText="1"/>
    </xf>
    <xf numFmtId="0" fontId="14" fillId="12" borderId="0" xfId="0" applyFont="1" applyFill="1" applyBorder="1" applyAlignment="1">
      <alignment horizontal="center" vertical="center" wrapText="1"/>
    </xf>
    <xf numFmtId="0" fontId="166" fillId="12" borderId="0" xfId="0" applyFont="1" applyFill="1" applyBorder="1" applyAlignment="1">
      <alignment horizontal="center" vertical="center" wrapText="1"/>
    </xf>
    <xf numFmtId="0" fontId="15" fillId="12" borderId="0" xfId="0" applyFont="1" applyFill="1" applyBorder="1" applyAlignment="1">
      <alignment horizontal="center" vertical="center" wrapText="1"/>
    </xf>
    <xf numFmtId="0" fontId="160" fillId="12" borderId="0" xfId="0" applyFont="1" applyFill="1" applyBorder="1" applyAlignment="1">
      <alignment horizontal="center" vertical="center"/>
    </xf>
    <xf numFmtId="0" fontId="161" fillId="12" borderId="0" xfId="0" applyFont="1" applyFill="1" applyBorder="1" applyAlignment="1">
      <alignment horizontal="center" vertical="center"/>
    </xf>
    <xf numFmtId="0" fontId="2" fillId="12" borderId="0" xfId="0" applyFont="1" applyFill="1" applyBorder="1" applyAlignment="1">
      <alignment horizontal="center" vertical="center" wrapText="1"/>
    </xf>
    <xf numFmtId="0" fontId="162" fillId="12" borderId="0" xfId="0" applyFont="1" applyFill="1" applyBorder="1" applyAlignment="1">
      <alignment horizontal="center" vertical="center" wrapText="1"/>
    </xf>
    <xf numFmtId="0" fontId="163" fillId="12" borderId="0" xfId="0" applyFont="1" applyFill="1" applyBorder="1" applyAlignment="1">
      <alignment horizontal="center" vertical="center"/>
    </xf>
    <xf numFmtId="0" fontId="160" fillId="12" borderId="0" xfId="0" applyFont="1" applyFill="1" applyBorder="1" applyAlignment="1">
      <alignment horizontal="center" vertical="center" wrapText="1"/>
    </xf>
    <xf numFmtId="0" fontId="164" fillId="12" borderId="0" xfId="0" applyFont="1" applyFill="1" applyBorder="1" applyAlignment="1">
      <alignment horizontal="center" vertical="center"/>
    </xf>
    <xf numFmtId="0" fontId="14" fillId="16" borderId="0" xfId="30" applyFont="1" applyFill="1" applyAlignment="1" applyProtection="1">
      <alignment horizontal="center" vertical="top" wrapText="1"/>
    </xf>
    <xf numFmtId="0" fontId="14" fillId="16" borderId="0" xfId="30" applyFont="1" applyFill="1" applyAlignment="1" applyProtection="1">
      <alignment horizontal="center" vertical="top"/>
    </xf>
    <xf numFmtId="0" fontId="11" fillId="16" borderId="0" xfId="30" applyFont="1" applyFill="1" applyAlignment="1" applyProtection="1">
      <alignment horizontal="right" vertical="center" wrapText="1"/>
    </xf>
    <xf numFmtId="0" fontId="11" fillId="16" borderId="0" xfId="30" applyFont="1" applyFill="1" applyAlignment="1" applyProtection="1">
      <alignment horizontal="right" vertical="center"/>
    </xf>
    <xf numFmtId="0" fontId="14" fillId="16" borderId="0" xfId="30" applyFont="1" applyFill="1" applyAlignment="1" applyProtection="1">
      <alignment horizontal="center" vertical="center" wrapText="1"/>
    </xf>
    <xf numFmtId="10" fontId="122" fillId="13" borderId="0" xfId="0" applyNumberFormat="1" applyFont="1" applyFill="1" applyBorder="1" applyAlignment="1">
      <alignment horizontal="center" vertical="center"/>
    </xf>
    <xf numFmtId="3" fontId="122" fillId="13" borderId="0" xfId="0" applyNumberFormat="1" applyFont="1" applyFill="1" applyBorder="1" applyAlignment="1">
      <alignment horizontal="center" vertical="center"/>
    </xf>
    <xf numFmtId="0" fontId="107" fillId="13" borderId="0" xfId="0" applyFont="1" applyFill="1" applyBorder="1" applyAlignment="1">
      <alignment horizontal="center" vertical="center" wrapText="1"/>
    </xf>
    <xf numFmtId="0" fontId="119" fillId="13" borderId="0" xfId="0" applyFont="1" applyFill="1" applyBorder="1" applyAlignment="1">
      <alignment horizontal="center" vertical="center" wrapText="1"/>
    </xf>
    <xf numFmtId="0" fontId="35" fillId="6" borderId="0" xfId="0" applyFont="1" applyFill="1" applyBorder="1" applyAlignment="1">
      <alignment horizontal="left" vertical="center" wrapText="1"/>
    </xf>
    <xf numFmtId="3" fontId="32" fillId="13" borderId="0" xfId="0" applyNumberFormat="1" applyFont="1" applyFill="1" applyBorder="1" applyAlignment="1">
      <alignment horizontal="center" vertical="center" wrapText="1"/>
    </xf>
    <xf numFmtId="0" fontId="34" fillId="0" borderId="0" xfId="0" applyFont="1" applyBorder="1" applyAlignment="1">
      <alignment horizontal="right"/>
    </xf>
    <xf numFmtId="0" fontId="174" fillId="0" borderId="0" xfId="0" applyFont="1" applyFill="1" applyBorder="1" applyAlignment="1">
      <alignment horizontal="left" vertical="center" wrapText="1"/>
    </xf>
    <xf numFmtId="0" fontId="35" fillId="13" borderId="0" xfId="0" applyFont="1" applyFill="1" applyBorder="1" applyAlignment="1">
      <alignment horizontal="center" vertical="center" wrapText="1"/>
    </xf>
    <xf numFmtId="0" fontId="32" fillId="13"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0" fontId="0" fillId="13" borderId="0" xfId="0" applyFill="1" applyAlignment="1">
      <alignment horizontal="center" vertical="center" wrapText="1"/>
    </xf>
    <xf numFmtId="0" fontId="49" fillId="13" borderId="0" xfId="0" applyFont="1" applyFill="1" applyBorder="1" applyAlignment="1">
      <alignment horizontal="center" vertical="center" wrapText="1"/>
    </xf>
    <xf numFmtId="3" fontId="32" fillId="13" borderId="0" xfId="0" applyNumberFormat="1" applyFont="1" applyFill="1" applyBorder="1" applyAlignment="1">
      <alignment horizontal="left" vertical="center" wrapText="1"/>
    </xf>
    <xf numFmtId="0" fontId="35" fillId="13" borderId="0" xfId="0" applyFont="1" applyFill="1" applyAlignment="1">
      <alignment horizontal="center" vertical="center" wrapText="1"/>
    </xf>
    <xf numFmtId="0" fontId="174" fillId="0" borderId="0" xfId="0" applyFont="1" applyFill="1" applyAlignment="1">
      <alignment vertical="top" wrapText="1"/>
    </xf>
    <xf numFmtId="0" fontId="36" fillId="0" borderId="0" xfId="0" applyFont="1" applyFill="1" applyAlignment="1">
      <alignment vertical="top" wrapText="1"/>
    </xf>
    <xf numFmtId="0" fontId="113" fillId="0" borderId="0" xfId="0" applyFont="1" applyAlignment="1">
      <alignment vertical="top" wrapText="1"/>
    </xf>
    <xf numFmtId="0" fontId="174" fillId="3" borderId="0" xfId="0" applyFont="1" applyFill="1" applyBorder="1" applyAlignment="1">
      <alignment horizontal="left" vertical="distributed" wrapText="1"/>
    </xf>
    <xf numFmtId="0" fontId="130" fillId="0" borderId="0" xfId="0" applyNumberFormat="1" applyFont="1" applyFill="1" applyBorder="1" applyAlignment="1">
      <alignment vertical="center" wrapText="1"/>
    </xf>
    <xf numFmtId="0" fontId="34" fillId="0" borderId="0" xfId="0" applyFont="1" applyAlignment="1">
      <alignment horizontal="right"/>
    </xf>
    <xf numFmtId="0" fontId="34" fillId="13" borderId="0" xfId="0" applyFont="1" applyFill="1" applyBorder="1" applyAlignment="1">
      <alignment horizontal="center" vertical="center" wrapText="1"/>
    </xf>
    <xf numFmtId="0" fontId="43" fillId="13" borderId="0" xfId="0" applyFont="1" applyFill="1" applyBorder="1" applyAlignment="1">
      <alignment horizontal="center" vertical="center"/>
    </xf>
    <xf numFmtId="0" fontId="135" fillId="13" borderId="0" xfId="0" applyFont="1" applyFill="1" applyBorder="1" applyAlignment="1">
      <alignment horizontal="center" vertical="center"/>
    </xf>
    <xf numFmtId="14" fontId="135" fillId="13" borderId="0" xfId="0" applyNumberFormat="1" applyFont="1" applyFill="1" applyBorder="1" applyAlignment="1">
      <alignment horizontal="center" vertical="center"/>
    </xf>
    <xf numFmtId="0" fontId="135" fillId="13" borderId="0" xfId="0" applyFont="1" applyFill="1" applyAlignment="1">
      <alignment horizontal="center" vertical="center" wrapText="1"/>
    </xf>
    <xf numFmtId="0" fontId="34" fillId="13" borderId="0" xfId="0" applyFont="1" applyFill="1" applyBorder="1" applyAlignment="1">
      <alignment horizontal="center" vertical="center"/>
    </xf>
    <xf numFmtId="14" fontId="34" fillId="13" borderId="0" xfId="0" applyNumberFormat="1" applyFont="1" applyFill="1" applyBorder="1" applyAlignment="1">
      <alignment horizontal="center" vertical="center"/>
    </xf>
    <xf numFmtId="0" fontId="34" fillId="13" borderId="0" xfId="0" applyFont="1" applyFill="1" applyAlignment="1">
      <alignment horizontal="center" vertical="center" wrapText="1"/>
    </xf>
    <xf numFmtId="0" fontId="175" fillId="0" borderId="0" xfId="0" applyFont="1" applyFill="1" applyBorder="1" applyAlignment="1">
      <alignment horizontal="justify" vertical="top" wrapText="1"/>
    </xf>
    <xf numFmtId="0" fontId="134" fillId="0" borderId="0" xfId="0" applyFont="1" applyFill="1" applyBorder="1" applyAlignment="1">
      <alignment horizontal="justify" vertical="top" wrapText="1"/>
    </xf>
    <xf numFmtId="0" fontId="58" fillId="13" borderId="0" xfId="0" applyFont="1" applyFill="1" applyBorder="1" applyAlignment="1">
      <alignment horizontal="center" vertical="center" wrapText="1"/>
    </xf>
    <xf numFmtId="0" fontId="58" fillId="13" borderId="0" xfId="0" applyFont="1" applyFill="1" applyAlignment="1">
      <alignment horizontal="center" vertical="center"/>
    </xf>
    <xf numFmtId="0" fontId="23" fillId="13" borderId="0" xfId="0" applyFont="1" applyFill="1" applyBorder="1" applyAlignment="1">
      <alignment horizontal="center" vertical="center" wrapText="1"/>
    </xf>
    <xf numFmtId="0" fontId="43" fillId="13" borderId="0" xfId="0" applyFont="1" applyFill="1" applyBorder="1" applyAlignment="1">
      <alignment horizontal="center" vertical="center" wrapText="1"/>
    </xf>
    <xf numFmtId="2" fontId="62" fillId="13" borderId="0" xfId="0" applyNumberFormat="1" applyFont="1" applyFill="1" applyBorder="1" applyAlignment="1">
      <alignment horizontal="center" vertical="center" wrapText="1"/>
    </xf>
    <xf numFmtId="0" fontId="14" fillId="13" borderId="0" xfId="0" applyFont="1" applyFill="1" applyBorder="1" applyAlignment="1">
      <alignment horizontal="center" vertical="center" wrapText="1"/>
    </xf>
    <xf numFmtId="0" fontId="10" fillId="13" borderId="0" xfId="0" applyFont="1" applyFill="1" applyAlignment="1">
      <alignment horizontal="center" vertical="center"/>
    </xf>
    <xf numFmtId="0" fontId="32" fillId="13" borderId="0" xfId="0" applyFont="1" applyFill="1" applyAlignment="1">
      <alignment horizontal="center" vertical="center"/>
    </xf>
    <xf numFmtId="0" fontId="130" fillId="0" borderId="0" xfId="0" applyFont="1" applyFill="1" applyAlignment="1">
      <alignment horizontal="justify" vertical="top" wrapText="1"/>
    </xf>
    <xf numFmtId="0" fontId="131" fillId="0" borderId="0" xfId="0" applyFont="1" applyAlignment="1">
      <alignment horizontal="justify" vertical="top" wrapText="1"/>
    </xf>
    <xf numFmtId="0" fontId="35" fillId="0" borderId="0" xfId="0" applyFont="1" applyFill="1" applyAlignment="1">
      <alignment horizontal="justify" vertical="top" wrapText="1"/>
    </xf>
    <xf numFmtId="0" fontId="0" fillId="0" borderId="0" xfId="0" applyAlignment="1">
      <alignment horizontal="justify" vertical="top" wrapText="1"/>
    </xf>
    <xf numFmtId="0" fontId="43" fillId="13" borderId="0" xfId="0" applyFont="1" applyFill="1" applyAlignment="1">
      <alignment horizontal="center" vertical="center"/>
    </xf>
    <xf numFmtId="0" fontId="174" fillId="0" borderId="0" xfId="0" applyNumberFormat="1" applyFont="1" applyFill="1" applyAlignment="1">
      <alignment horizontal="left" vertical="top" wrapText="1"/>
    </xf>
    <xf numFmtId="0" fontId="34" fillId="13" borderId="0" xfId="0" applyFont="1" applyFill="1" applyAlignment="1">
      <alignment horizontal="center" wrapText="1"/>
    </xf>
    <xf numFmtId="0" fontId="145" fillId="13" borderId="0" xfId="0" applyFont="1" applyFill="1" applyAlignment="1">
      <alignment horizontal="center" vertical="center"/>
    </xf>
    <xf numFmtId="14" fontId="136" fillId="13" borderId="0" xfId="0" applyNumberFormat="1" applyFont="1" applyFill="1" applyBorder="1" applyAlignment="1">
      <alignment horizontal="center" vertical="center"/>
    </xf>
    <xf numFmtId="0" fontId="135" fillId="13" borderId="0" xfId="0" applyFont="1" applyFill="1" applyAlignment="1">
      <alignment horizontal="center" vertical="top" wrapText="1"/>
    </xf>
    <xf numFmtId="0" fontId="130" fillId="0" borderId="0" xfId="0" applyFont="1" applyFill="1" applyBorder="1" applyAlignment="1">
      <alignment vertical="top" wrapText="1"/>
    </xf>
    <xf numFmtId="0" fontId="178" fillId="0" borderId="0" xfId="0" applyFont="1" applyFill="1" applyBorder="1" applyAlignment="1">
      <alignment horizontal="justify" vertical="top" wrapText="1"/>
    </xf>
    <xf numFmtId="2" fontId="34" fillId="13" borderId="0" xfId="0" applyNumberFormat="1" applyFont="1" applyFill="1" applyBorder="1" applyAlignment="1">
      <alignment horizontal="center" vertical="center" wrapText="1"/>
    </xf>
    <xf numFmtId="0" fontId="32" fillId="13" borderId="0" xfId="0" applyFont="1" applyFill="1" applyBorder="1" applyAlignment="1">
      <alignment horizontal="center" vertical="center"/>
    </xf>
    <xf numFmtId="0" fontId="0" fillId="13" borderId="0" xfId="0" applyFill="1" applyAlignment="1">
      <alignment horizontal="center" vertical="center"/>
    </xf>
    <xf numFmtId="0" fontId="32" fillId="13" borderId="0" xfId="0" applyFont="1" applyFill="1" applyAlignment="1">
      <alignment horizontal="center" vertical="center" wrapText="1"/>
    </xf>
    <xf numFmtId="0" fontId="0" fillId="13" borderId="0" xfId="0" applyFill="1" applyAlignment="1">
      <alignment wrapText="1"/>
    </xf>
    <xf numFmtId="0" fontId="10" fillId="13" borderId="0" xfId="0" applyFont="1" applyFill="1" applyAlignment="1">
      <alignment horizontal="center" vertical="center" wrapText="1"/>
    </xf>
    <xf numFmtId="0" fontId="107" fillId="0" borderId="0" xfId="0" applyFont="1" applyAlignment="1">
      <alignment horizontal="left" vertical="top" wrapText="1"/>
    </xf>
    <xf numFmtId="0" fontId="137" fillId="0" borderId="0" xfId="0" applyFont="1" applyAlignment="1">
      <alignment horizontal="left" vertical="top" wrapText="1"/>
    </xf>
    <xf numFmtId="0" fontId="117" fillId="0" borderId="0" xfId="27" applyFont="1" applyAlignment="1">
      <alignment horizontal="left" vertical="center" wrapText="1"/>
    </xf>
    <xf numFmtId="0" fontId="86" fillId="0" borderId="0" xfId="27" applyFont="1" applyAlignment="1">
      <alignment horizontal="left" vertical="center" wrapText="1"/>
    </xf>
    <xf numFmtId="0" fontId="86" fillId="0" borderId="0" xfId="27" applyFont="1" applyAlignment="1">
      <alignment horizontal="right" vertical="center" wrapText="1"/>
    </xf>
    <xf numFmtId="0" fontId="58" fillId="0" borderId="0" xfId="0" applyFont="1" applyAlignment="1">
      <alignment horizontal="right"/>
    </xf>
    <xf numFmtId="0" fontId="0" fillId="0" borderId="0" xfId="0" applyAlignment="1"/>
    <xf numFmtId="0" fontId="43" fillId="13" borderId="0" xfId="3" applyFont="1" applyFill="1" applyBorder="1" applyAlignment="1">
      <alignment horizontal="center" vertical="center" wrapText="1"/>
    </xf>
    <xf numFmtId="0" fontId="43" fillId="13" borderId="0" xfId="3" applyFont="1" applyFill="1" applyBorder="1" applyAlignment="1">
      <alignment horizontal="center" vertical="center"/>
    </xf>
    <xf numFmtId="0" fontId="14" fillId="13" borderId="0" xfId="3" applyFont="1" applyFill="1" applyBorder="1" applyAlignment="1">
      <alignment horizontal="center" vertical="center" wrapText="1"/>
    </xf>
    <xf numFmtId="0" fontId="32" fillId="14" borderId="0" xfId="3" applyFont="1" applyFill="1" applyBorder="1" applyAlignment="1">
      <alignment horizontal="center" vertical="center" wrapText="1"/>
    </xf>
    <xf numFmtId="172" fontId="43" fillId="14" borderId="0" xfId="3" applyNumberFormat="1" applyFont="1" applyFill="1" applyBorder="1" applyAlignment="1">
      <alignment horizontal="center" vertical="center"/>
    </xf>
    <xf numFmtId="0" fontId="34" fillId="0" borderId="0" xfId="3" applyFont="1" applyAlignment="1">
      <alignment horizontal="left" vertical="center" wrapText="1"/>
    </xf>
    <xf numFmtId="0" fontId="32" fillId="14" borderId="0" xfId="3" applyFont="1" applyFill="1" applyBorder="1" applyAlignment="1">
      <alignment horizontal="center"/>
    </xf>
    <xf numFmtId="0" fontId="32" fillId="13" borderId="0" xfId="0" applyFont="1" applyFill="1" applyBorder="1" applyAlignment="1">
      <alignment horizontal="center"/>
    </xf>
    <xf numFmtId="0" fontId="86" fillId="0" borderId="0" xfId="0" applyFont="1" applyAlignment="1">
      <alignment horizontal="center" vertical="center"/>
    </xf>
    <xf numFmtId="0" fontId="65" fillId="0" borderId="0" xfId="0" applyFont="1" applyAlignment="1">
      <alignment horizontal="center" vertical="center"/>
    </xf>
    <xf numFmtId="14" fontId="86" fillId="0" borderId="0" xfId="0" applyNumberFormat="1" applyFont="1" applyAlignment="1">
      <alignment horizontal="center" vertical="center"/>
    </xf>
    <xf numFmtId="14" fontId="65" fillId="0" borderId="0" xfId="0" applyNumberFormat="1" applyFont="1" applyAlignment="1">
      <alignment horizontal="center" vertical="center"/>
    </xf>
    <xf numFmtId="0" fontId="91" fillId="13" borderId="0" xfId="0" applyFont="1" applyFill="1" applyBorder="1" applyAlignment="1">
      <alignment horizontal="left" vertical="center" wrapText="1"/>
    </xf>
    <xf numFmtId="2" fontId="34" fillId="13" borderId="0" xfId="0" applyNumberFormat="1" applyFont="1" applyFill="1" applyBorder="1" applyAlignment="1">
      <alignment horizontal="left" vertical="center" wrapText="1"/>
    </xf>
    <xf numFmtId="0" fontId="32" fillId="13" borderId="0"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protection locked="0"/>
    </xf>
    <xf numFmtId="0" fontId="95" fillId="0" borderId="0" xfId="0" applyFont="1" applyAlignment="1">
      <alignment horizontal="left" vertical="center" wrapText="1"/>
    </xf>
    <xf numFmtId="0" fontId="61" fillId="0" borderId="0" xfId="0" applyFont="1" applyAlignment="1">
      <alignment horizontal="left" vertical="center" wrapText="1"/>
    </xf>
    <xf numFmtId="0" fontId="94" fillId="0" borderId="0" xfId="0" applyFont="1" applyAlignment="1">
      <alignment horizontal="left" vertical="center" wrapText="1"/>
    </xf>
    <xf numFmtId="0" fontId="44" fillId="13" borderId="0" xfId="3" applyFont="1" applyFill="1" applyBorder="1" applyAlignment="1">
      <alignment horizontal="center" vertical="center" wrapText="1"/>
    </xf>
    <xf numFmtId="0" fontId="44" fillId="13" borderId="0" xfId="0" applyFont="1" applyFill="1" applyAlignment="1">
      <alignment wrapText="1"/>
    </xf>
    <xf numFmtId="0" fontId="34" fillId="0" borderId="0" xfId="0" applyFont="1" applyBorder="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top" wrapText="1"/>
    </xf>
    <xf numFmtId="0" fontId="58" fillId="0" borderId="0" xfId="0" applyFont="1" applyFill="1" applyBorder="1" applyAlignment="1">
      <alignment horizontal="left" vertical="center" wrapText="1" readingOrder="1"/>
    </xf>
    <xf numFmtId="0" fontId="58" fillId="0" borderId="0" xfId="0" applyFont="1" applyAlignment="1">
      <alignment horizontal="left" vertical="center" wrapText="1" readingOrder="1"/>
    </xf>
    <xf numFmtId="0" fontId="34" fillId="0" borderId="0" xfId="0" applyFont="1" applyAlignment="1">
      <alignment vertical="center" wrapText="1"/>
    </xf>
    <xf numFmtId="0" fontId="44" fillId="13" borderId="0" xfId="0" applyFont="1" applyFill="1" applyAlignment="1">
      <alignment horizontal="center" vertical="center" wrapText="1"/>
    </xf>
    <xf numFmtId="0" fontId="34" fillId="13" borderId="0" xfId="3" applyFont="1" applyFill="1" applyBorder="1" applyAlignment="1">
      <alignment horizontal="center" vertical="center" wrapText="1"/>
    </xf>
    <xf numFmtId="0" fontId="0" fillId="0" borderId="0" xfId="0" applyAlignment="1">
      <alignment vertical="top" wrapText="1"/>
    </xf>
  </cellXfs>
  <cellStyles count="31">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DDDDDD"/>
      <color rgb="FFF2F2F2"/>
      <color rgb="FFE6E6E6"/>
      <color rgb="FF99CCFF"/>
      <color rgb="FF6E6E6E"/>
      <color rgb="FFCC0000"/>
      <color rgb="FFFFFF99"/>
      <color rgb="FF99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574766</xdr:colOff>
      <xdr:row>49</xdr:row>
      <xdr:rowOff>142875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038975"/>
          <a:ext cx="5080091" cy="3057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46044</xdr:colOff>
      <xdr:row>64</xdr:row>
      <xdr:rowOff>77023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524625"/>
          <a:ext cx="8132769" cy="50966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209550</xdr:colOff>
      <xdr:row>8</xdr:row>
      <xdr:rowOff>104775</xdr:rowOff>
    </xdr:from>
    <xdr:to>
      <xdr:col>8</xdr:col>
      <xdr:colOff>697176</xdr:colOff>
      <xdr:row>22</xdr:row>
      <xdr:rowOff>13538</xdr:rowOff>
    </xdr:to>
    <xdr:pic>
      <xdr:nvPicPr>
        <xdr:cNvPr id="5" name="Picture 4"/>
        <xdr:cNvPicPr>
          <a:picLocks noChangeAspect="1"/>
        </xdr:cNvPicPr>
      </xdr:nvPicPr>
      <xdr:blipFill>
        <a:blip xmlns:r="http://schemas.openxmlformats.org/officeDocument/2006/relationships" r:embed="rId1"/>
        <a:stretch>
          <a:fillRect/>
        </a:stretch>
      </xdr:blipFill>
      <xdr:spPr>
        <a:xfrm>
          <a:off x="2381250" y="1790700"/>
          <a:ext cx="3773751" cy="2347163"/>
        </a:xfrm>
        <a:prstGeom prst="rect">
          <a:avLst/>
        </a:prstGeom>
      </xdr:spPr>
    </xdr:pic>
    <xdr:clientData/>
  </xdr:twoCellAnchor>
  <xdr:twoCellAnchor editAs="oneCell">
    <xdr:from>
      <xdr:col>3</xdr:col>
      <xdr:colOff>161925</xdr:colOff>
      <xdr:row>26</xdr:row>
      <xdr:rowOff>38100</xdr:rowOff>
    </xdr:from>
    <xdr:to>
      <xdr:col>8</xdr:col>
      <xdr:colOff>753192</xdr:colOff>
      <xdr:row>39</xdr:row>
      <xdr:rowOff>37551</xdr:rowOff>
    </xdr:to>
    <xdr:pic>
      <xdr:nvPicPr>
        <xdr:cNvPr id="3" name="Picture 2"/>
        <xdr:cNvPicPr>
          <a:picLocks noChangeAspect="1"/>
        </xdr:cNvPicPr>
      </xdr:nvPicPr>
      <xdr:blipFill>
        <a:blip xmlns:r="http://schemas.openxmlformats.org/officeDocument/2006/relationships" r:embed="rId2"/>
        <a:stretch>
          <a:fillRect/>
        </a:stretch>
      </xdr:blipFill>
      <xdr:spPr>
        <a:xfrm>
          <a:off x="2333625" y="5210175"/>
          <a:ext cx="3877392" cy="24569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219075</xdr:colOff>
      <xdr:row>5</xdr:row>
      <xdr:rowOff>104775</xdr:rowOff>
    </xdr:from>
    <xdr:to>
      <xdr:col>8</xdr:col>
      <xdr:colOff>761570</xdr:colOff>
      <xdr:row>19</xdr:row>
      <xdr:rowOff>68407</xdr:rowOff>
    </xdr:to>
    <xdr:pic>
      <xdr:nvPicPr>
        <xdr:cNvPr id="3" name="Picture 2"/>
        <xdr:cNvPicPr>
          <a:picLocks noChangeAspect="1"/>
        </xdr:cNvPicPr>
      </xdr:nvPicPr>
      <xdr:blipFill>
        <a:blip xmlns:r="http://schemas.openxmlformats.org/officeDocument/2006/relationships" r:embed="rId1"/>
        <a:stretch>
          <a:fillRect/>
        </a:stretch>
      </xdr:blipFill>
      <xdr:spPr>
        <a:xfrm>
          <a:off x="2362200" y="1276350"/>
          <a:ext cx="3828620" cy="2402032"/>
        </a:xfrm>
        <a:prstGeom prst="rect">
          <a:avLst/>
        </a:prstGeom>
      </xdr:spPr>
    </xdr:pic>
    <xdr:clientData/>
  </xdr:twoCellAnchor>
  <xdr:twoCellAnchor editAs="oneCell">
    <xdr:from>
      <xdr:col>3</xdr:col>
      <xdr:colOff>161925</xdr:colOff>
      <xdr:row>23</xdr:row>
      <xdr:rowOff>28575</xdr:rowOff>
    </xdr:from>
    <xdr:to>
      <xdr:col>8</xdr:col>
      <xdr:colOff>747096</xdr:colOff>
      <xdr:row>36</xdr:row>
      <xdr:rowOff>28026</xdr:rowOff>
    </xdr:to>
    <xdr:pic>
      <xdr:nvPicPr>
        <xdr:cNvPr id="2" name="Picture 1"/>
        <xdr:cNvPicPr>
          <a:picLocks noChangeAspect="1"/>
        </xdr:cNvPicPr>
      </xdr:nvPicPr>
      <xdr:blipFill>
        <a:blip xmlns:r="http://schemas.openxmlformats.org/officeDocument/2006/relationships" r:embed="rId2"/>
        <a:stretch>
          <a:fillRect/>
        </a:stretch>
      </xdr:blipFill>
      <xdr:spPr>
        <a:xfrm>
          <a:off x="2305050" y="4686300"/>
          <a:ext cx="3871296" cy="24569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6</xdr:col>
      <xdr:colOff>0</xdr:colOff>
      <xdr:row>63</xdr:row>
      <xdr:rowOff>119526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372850"/>
          <a:ext cx="5943600" cy="40057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16</xdr:col>
      <xdr:colOff>250803</xdr:colOff>
      <xdr:row>41</xdr:row>
      <xdr:rowOff>4344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0004403" cy="61574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428625</xdr:colOff>
      <xdr:row>44</xdr:row>
      <xdr:rowOff>152400</xdr:rowOff>
    </xdr:from>
    <xdr:to>
      <xdr:col>6</xdr:col>
      <xdr:colOff>17618</xdr:colOff>
      <xdr:row>63</xdr:row>
      <xdr:rowOff>14352</xdr:rowOff>
    </xdr:to>
    <xdr:pic>
      <xdr:nvPicPr>
        <xdr:cNvPr id="3" name="Picture 2"/>
        <xdr:cNvPicPr>
          <a:picLocks noChangeAspect="1"/>
        </xdr:cNvPicPr>
      </xdr:nvPicPr>
      <xdr:blipFill>
        <a:blip xmlns:r="http://schemas.openxmlformats.org/officeDocument/2006/relationships" r:embed="rId1"/>
        <a:stretch>
          <a:fillRect/>
        </a:stretch>
      </xdr:blipFill>
      <xdr:spPr>
        <a:xfrm>
          <a:off x="428625" y="12296775"/>
          <a:ext cx="5456393" cy="2938527"/>
        </a:xfrm>
        <a:prstGeom prst="rect">
          <a:avLst/>
        </a:prstGeom>
      </xdr:spPr>
    </xdr:pic>
    <xdr:clientData/>
  </xdr:twoCellAnchor>
  <xdr:twoCellAnchor editAs="oneCell">
    <xdr:from>
      <xdr:col>0</xdr:col>
      <xdr:colOff>400050</xdr:colOff>
      <xdr:row>67</xdr:row>
      <xdr:rowOff>152400</xdr:rowOff>
    </xdr:from>
    <xdr:to>
      <xdr:col>6</xdr:col>
      <xdr:colOff>25622</xdr:colOff>
      <xdr:row>86</xdr:row>
      <xdr:rowOff>14352</xdr:rowOff>
    </xdr:to>
    <xdr:pic>
      <xdr:nvPicPr>
        <xdr:cNvPr id="5" name="Picture 4"/>
        <xdr:cNvPicPr>
          <a:picLocks noChangeAspect="1"/>
        </xdr:cNvPicPr>
      </xdr:nvPicPr>
      <xdr:blipFill>
        <a:blip xmlns:r="http://schemas.openxmlformats.org/officeDocument/2006/relationships" r:embed="rId2"/>
        <a:stretch>
          <a:fillRect/>
        </a:stretch>
      </xdr:blipFill>
      <xdr:spPr>
        <a:xfrm>
          <a:off x="400050" y="16021050"/>
          <a:ext cx="5492972" cy="2938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13</xdr:col>
      <xdr:colOff>587114</xdr:colOff>
      <xdr:row>45</xdr:row>
      <xdr:rowOff>111175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57700"/>
          <a:ext cx="8711939" cy="351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133350</xdr:rowOff>
    </xdr:from>
    <xdr:to>
      <xdr:col>3</xdr:col>
      <xdr:colOff>573791</xdr:colOff>
      <xdr:row>47</xdr:row>
      <xdr:rowOff>54320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276850"/>
          <a:ext cx="4450466" cy="2511770"/>
        </a:xfrm>
        <a:prstGeom prst="rect">
          <a:avLst/>
        </a:prstGeom>
      </xdr:spPr>
    </xdr:pic>
    <xdr:clientData/>
  </xdr:twoCellAnchor>
  <xdr:twoCellAnchor editAs="oneCell">
    <xdr:from>
      <xdr:col>0</xdr:col>
      <xdr:colOff>0</xdr:colOff>
      <xdr:row>51</xdr:row>
      <xdr:rowOff>0</xdr:rowOff>
    </xdr:from>
    <xdr:to>
      <xdr:col>3</xdr:col>
      <xdr:colOff>439667</xdr:colOff>
      <xdr:row>66</xdr:row>
      <xdr:rowOff>52412</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382000"/>
          <a:ext cx="4316342" cy="24812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581024</xdr:colOff>
      <xdr:row>23</xdr:row>
      <xdr:rowOff>161924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23850"/>
          <a:ext cx="7286624" cy="3562349"/>
        </a:xfrm>
        <a:prstGeom prst="rect">
          <a:avLst/>
        </a:prstGeom>
      </xdr:spPr>
    </xdr:pic>
    <xdr:clientData/>
  </xdr:twoCellAnchor>
  <xdr:twoCellAnchor editAs="oneCell">
    <xdr:from>
      <xdr:col>0</xdr:col>
      <xdr:colOff>0</xdr:colOff>
      <xdr:row>54</xdr:row>
      <xdr:rowOff>0</xdr:rowOff>
    </xdr:from>
    <xdr:to>
      <xdr:col>11</xdr:col>
      <xdr:colOff>581024</xdr:colOff>
      <xdr:row>75</xdr:row>
      <xdr:rowOff>161924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743950"/>
          <a:ext cx="7286624" cy="3562349"/>
        </a:xfrm>
        <a:prstGeom prst="rect">
          <a:avLst/>
        </a:prstGeom>
      </xdr:spPr>
    </xdr:pic>
    <xdr:clientData/>
  </xdr:twoCellAnchor>
  <xdr:twoCellAnchor editAs="oneCell">
    <xdr:from>
      <xdr:col>0</xdr:col>
      <xdr:colOff>1</xdr:colOff>
      <xdr:row>28</xdr:row>
      <xdr:rowOff>1</xdr:rowOff>
    </xdr:from>
    <xdr:to>
      <xdr:col>11</xdr:col>
      <xdr:colOff>571501</xdr:colOff>
      <xdr:row>49</xdr:row>
      <xdr:rowOff>142875</xdr:rowOff>
    </xdr:to>
    <xdr:pic>
      <xdr:nvPicPr>
        <xdr:cNvPr id="4" name="Picture 3"/>
        <xdr:cNvPicPr>
          <a:picLocks noChangeAspect="1"/>
        </xdr:cNvPicPr>
      </xdr:nvPicPr>
      <xdr:blipFill>
        <a:blip xmlns:r="http://schemas.openxmlformats.org/officeDocument/2006/relationships" r:embed="rId3"/>
        <a:stretch>
          <a:fillRect/>
        </a:stretch>
      </xdr:blipFill>
      <xdr:spPr>
        <a:xfrm>
          <a:off x="1" y="4533901"/>
          <a:ext cx="7277100" cy="3543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20</xdr:row>
      <xdr:rowOff>0</xdr:rowOff>
    </xdr:from>
    <xdr:to>
      <xdr:col>7</xdr:col>
      <xdr:colOff>492734</xdr:colOff>
      <xdr:row>36</xdr:row>
      <xdr:rowOff>225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71450" y="4448175"/>
          <a:ext cx="5560034"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25</xdr:row>
      <xdr:rowOff>47625</xdr:rowOff>
    </xdr:from>
    <xdr:to>
      <xdr:col>9</xdr:col>
      <xdr:colOff>561975</xdr:colOff>
      <xdr:row>65</xdr:row>
      <xdr:rowOff>123825</xdr:rowOff>
    </xdr:to>
    <xdr:pic>
      <xdr:nvPicPr>
        <xdr:cNvPr id="4" name="Picture 3"/>
        <xdr:cNvPicPr>
          <a:picLocks noChangeAspect="1"/>
        </xdr:cNvPicPr>
      </xdr:nvPicPr>
      <xdr:blipFill>
        <a:blip xmlns:r="http://schemas.openxmlformats.org/officeDocument/2006/relationships" r:embed="rId1"/>
        <a:stretch>
          <a:fillRect/>
        </a:stretch>
      </xdr:blipFill>
      <xdr:spPr>
        <a:xfrm>
          <a:off x="38100" y="4505325"/>
          <a:ext cx="7620000" cy="6553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981203</xdr:colOff>
      <xdr:row>39</xdr:row>
      <xdr:rowOff>158734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877053" cy="2749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266700</xdr:colOff>
      <xdr:row>20</xdr:row>
      <xdr:rowOff>133350</xdr:rowOff>
    </xdr:from>
    <xdr:to>
      <xdr:col>6</xdr:col>
      <xdr:colOff>332769</xdr:colOff>
      <xdr:row>38</xdr:row>
      <xdr:rowOff>157227</xdr:rowOff>
    </xdr:to>
    <xdr:pic>
      <xdr:nvPicPr>
        <xdr:cNvPr id="3" name="Picture 2"/>
        <xdr:cNvPicPr>
          <a:picLocks noChangeAspect="1"/>
        </xdr:cNvPicPr>
      </xdr:nvPicPr>
      <xdr:blipFill>
        <a:blip xmlns:r="http://schemas.openxmlformats.org/officeDocument/2006/relationships" r:embed="rId1"/>
        <a:stretch>
          <a:fillRect/>
        </a:stretch>
      </xdr:blipFill>
      <xdr:spPr>
        <a:xfrm>
          <a:off x="266700" y="3762375"/>
          <a:ext cx="6200169" cy="2938527"/>
        </a:xfrm>
        <a:prstGeom prst="rect">
          <a:avLst/>
        </a:prstGeom>
      </xdr:spPr>
    </xdr:pic>
    <xdr:clientData/>
  </xdr:twoCellAnchor>
  <xdr:twoCellAnchor editAs="oneCell">
    <xdr:from>
      <xdr:col>0</xdr:col>
      <xdr:colOff>266700</xdr:colOff>
      <xdr:row>43</xdr:row>
      <xdr:rowOff>152400</xdr:rowOff>
    </xdr:from>
    <xdr:to>
      <xdr:col>6</xdr:col>
      <xdr:colOff>290094</xdr:colOff>
      <xdr:row>61</xdr:row>
      <xdr:rowOff>151891</xdr:rowOff>
    </xdr:to>
    <xdr:pic>
      <xdr:nvPicPr>
        <xdr:cNvPr id="5" name="Picture 4"/>
        <xdr:cNvPicPr>
          <a:picLocks noChangeAspect="1"/>
        </xdr:cNvPicPr>
      </xdr:nvPicPr>
      <xdr:blipFill>
        <a:blip xmlns:r="http://schemas.openxmlformats.org/officeDocument/2006/relationships" r:embed="rId2"/>
        <a:stretch>
          <a:fillRect/>
        </a:stretch>
      </xdr:blipFill>
      <xdr:spPr>
        <a:xfrm>
          <a:off x="266700" y="7505700"/>
          <a:ext cx="6157494" cy="29141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25</xdr:row>
      <xdr:rowOff>28575</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38100" y="4610100"/>
          <a:ext cx="7613043" cy="65800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83"/>
      <c r="B1" s="384"/>
      <c r="C1" s="384"/>
      <c r="D1" s="384"/>
      <c r="E1" s="384"/>
      <c r="F1" s="384"/>
      <c r="G1" s="384"/>
      <c r="H1" s="384"/>
      <c r="I1" s="384"/>
    </row>
    <row r="2" spans="1:9" ht="18.75" customHeight="1">
      <c r="A2" s="721" t="s">
        <v>0</v>
      </c>
      <c r="B2" s="721"/>
      <c r="C2" s="721"/>
      <c r="D2" s="721"/>
      <c r="E2" s="721"/>
      <c r="F2" s="721"/>
      <c r="G2" s="721"/>
      <c r="H2" s="721"/>
      <c r="I2" s="721"/>
    </row>
    <row r="3" spans="1:9" ht="18.75" customHeight="1">
      <c r="A3" s="385"/>
      <c r="B3" s="385"/>
      <c r="C3" s="385"/>
      <c r="D3" s="385"/>
      <c r="E3" s="385"/>
      <c r="F3" s="385"/>
      <c r="G3" s="385"/>
      <c r="H3" s="385"/>
      <c r="I3" s="385"/>
    </row>
    <row r="4" spans="1:9" ht="16.5">
      <c r="A4" s="722" t="s">
        <v>1</v>
      </c>
      <c r="B4" s="722"/>
      <c r="C4" s="722"/>
      <c r="D4" s="722"/>
      <c r="E4" s="722"/>
      <c r="F4" s="722"/>
      <c r="G4" s="722"/>
      <c r="H4" s="722"/>
      <c r="I4" s="722"/>
    </row>
    <row r="5" spans="1:9" ht="15" customHeight="1">
      <c r="A5" s="386"/>
      <c r="B5" s="386"/>
      <c r="C5" s="386"/>
      <c r="D5" s="386"/>
      <c r="E5" s="386"/>
      <c r="F5" s="386"/>
      <c r="G5" s="386"/>
      <c r="H5" s="386"/>
      <c r="I5" s="386"/>
    </row>
    <row r="6" spans="1:9" ht="15" customHeight="1">
      <c r="A6" s="387"/>
      <c r="B6" s="387"/>
      <c r="C6" s="387"/>
      <c r="D6" s="387"/>
      <c r="E6" s="387"/>
      <c r="F6" s="387"/>
      <c r="G6" s="387"/>
      <c r="H6" s="387"/>
      <c r="I6" s="387"/>
    </row>
    <row r="7" spans="1:9" ht="15.75" customHeight="1">
      <c r="A7" s="723" t="s">
        <v>1231</v>
      </c>
      <c r="B7" s="724"/>
      <c r="C7" s="724"/>
      <c r="D7" s="724"/>
      <c r="E7" s="724"/>
      <c r="F7" s="724"/>
      <c r="G7" s="724"/>
      <c r="H7" s="724"/>
      <c r="I7" s="724"/>
    </row>
    <row r="8" spans="1:9">
      <c r="A8" s="388"/>
      <c r="B8" s="388"/>
      <c r="C8" s="388"/>
      <c r="D8" s="388"/>
      <c r="E8" s="388"/>
      <c r="F8" s="388"/>
      <c r="G8" s="388"/>
      <c r="H8" s="388"/>
      <c r="I8" s="388"/>
    </row>
    <row r="9" spans="1:9">
      <c r="A9" s="389"/>
      <c r="B9" s="389"/>
      <c r="C9" s="389"/>
      <c r="D9" s="389"/>
      <c r="E9" s="389"/>
      <c r="F9" s="389"/>
      <c r="G9" s="389"/>
      <c r="H9" s="389"/>
      <c r="I9" s="389"/>
    </row>
    <row r="10" spans="1:9">
      <c r="A10" s="389"/>
      <c r="B10" s="389"/>
      <c r="C10" s="389"/>
      <c r="D10" s="389"/>
      <c r="E10" s="389"/>
      <c r="F10" s="389"/>
      <c r="G10" s="389"/>
      <c r="H10" s="389"/>
      <c r="I10" s="389"/>
    </row>
    <row r="11" spans="1:9">
      <c r="A11" s="389"/>
      <c r="B11" s="389"/>
      <c r="C11" s="389"/>
      <c r="D11" s="389"/>
      <c r="E11" s="389"/>
      <c r="F11" s="389"/>
      <c r="G11" s="389"/>
      <c r="H11" s="389"/>
      <c r="I11" s="389"/>
    </row>
    <row r="12" spans="1:9">
      <c r="A12" s="389"/>
      <c r="B12" s="389"/>
      <c r="C12" s="389"/>
      <c r="D12" s="389"/>
      <c r="E12" s="389"/>
      <c r="F12" s="389"/>
      <c r="G12" s="389"/>
      <c r="H12" s="389"/>
      <c r="I12" s="389"/>
    </row>
    <row r="13" spans="1:9">
      <c r="A13" s="389"/>
      <c r="B13" s="389"/>
      <c r="C13" s="389"/>
      <c r="D13" s="389"/>
      <c r="E13" s="389"/>
      <c r="F13" s="389"/>
      <c r="G13" s="389"/>
      <c r="H13" s="389"/>
      <c r="I13" s="389"/>
    </row>
    <row r="14" spans="1:9">
      <c r="A14" s="389"/>
      <c r="B14" s="389"/>
      <c r="C14" s="389"/>
      <c r="D14" s="389"/>
      <c r="E14" s="389"/>
      <c r="F14" s="389"/>
      <c r="G14" s="389"/>
      <c r="H14" s="389"/>
      <c r="I14" s="389"/>
    </row>
    <row r="15" spans="1:9">
      <c r="A15" s="389"/>
      <c r="B15" s="389"/>
      <c r="C15" s="389"/>
      <c r="D15" s="389"/>
      <c r="E15" s="389"/>
      <c r="F15" s="389"/>
      <c r="G15" s="389"/>
      <c r="H15" s="389"/>
      <c r="I15" s="389"/>
    </row>
    <row r="16" spans="1:9">
      <c r="A16" s="389"/>
      <c r="B16" s="389"/>
      <c r="C16" s="389"/>
      <c r="D16" s="389"/>
      <c r="E16" s="389"/>
      <c r="F16" s="389"/>
      <c r="G16" s="389"/>
      <c r="H16" s="389"/>
      <c r="I16" s="389"/>
    </row>
    <row r="17" spans="1:9">
      <c r="A17" s="389"/>
      <c r="B17" s="389"/>
      <c r="C17" s="389"/>
      <c r="D17" s="389"/>
      <c r="E17" s="389"/>
      <c r="F17" s="389"/>
      <c r="G17" s="389"/>
      <c r="H17" s="389"/>
      <c r="I17" s="389"/>
    </row>
    <row r="18" spans="1:9" ht="30">
      <c r="A18" s="725" t="s">
        <v>2</v>
      </c>
      <c r="B18" s="725"/>
      <c r="C18" s="725"/>
      <c r="D18" s="725"/>
      <c r="E18" s="725"/>
      <c r="F18" s="725"/>
      <c r="G18" s="725"/>
      <c r="H18" s="725"/>
      <c r="I18" s="725"/>
    </row>
    <row r="19" spans="1:9" ht="18.75" customHeight="1">
      <c r="A19" s="390"/>
      <c r="B19" s="390"/>
      <c r="C19" s="390"/>
      <c r="D19" s="390"/>
      <c r="E19" s="390"/>
      <c r="F19" s="390"/>
      <c r="G19" s="390"/>
      <c r="H19" s="390"/>
      <c r="I19" s="390"/>
    </row>
    <row r="20" spans="1:9" ht="18.75" customHeight="1">
      <c r="A20" s="726" t="s">
        <v>1240</v>
      </c>
      <c r="B20" s="726"/>
      <c r="C20" s="726"/>
      <c r="D20" s="726"/>
      <c r="E20" s="726"/>
      <c r="F20" s="726"/>
      <c r="G20" s="726"/>
      <c r="H20" s="726"/>
      <c r="I20" s="726"/>
    </row>
    <row r="21" spans="1:9" ht="18.75" customHeight="1">
      <c r="A21" s="391"/>
      <c r="B21" s="391"/>
      <c r="C21" s="391"/>
      <c r="D21" s="391"/>
      <c r="E21" s="391"/>
      <c r="F21" s="391"/>
      <c r="G21" s="391"/>
      <c r="H21" s="391"/>
      <c r="I21" s="391"/>
    </row>
    <row r="22" spans="1:9" ht="26.25" customHeight="1">
      <c r="A22" s="727" t="s">
        <v>3</v>
      </c>
      <c r="B22" s="727"/>
      <c r="C22" s="727"/>
      <c r="D22" s="727"/>
      <c r="E22" s="727"/>
      <c r="F22" s="727"/>
      <c r="G22" s="727"/>
      <c r="H22" s="727"/>
      <c r="I22" s="727"/>
    </row>
    <row r="23" spans="1:9" ht="18.75">
      <c r="A23" s="392"/>
      <c r="B23" s="392"/>
      <c r="C23" s="392"/>
      <c r="D23" s="392"/>
      <c r="E23" s="392"/>
      <c r="F23" s="392"/>
      <c r="G23" s="392"/>
      <c r="H23" s="392"/>
      <c r="I23" s="392"/>
    </row>
    <row r="24" spans="1:9" ht="18.75" customHeight="1">
      <c r="A24" s="717" t="s">
        <v>1241</v>
      </c>
      <c r="B24" s="717"/>
      <c r="C24" s="717"/>
      <c r="D24" s="717"/>
      <c r="E24" s="717"/>
      <c r="F24" s="717"/>
      <c r="G24" s="717"/>
      <c r="H24" s="717"/>
      <c r="I24" s="717"/>
    </row>
    <row r="25" spans="1:9">
      <c r="A25" s="389"/>
      <c r="B25" s="389"/>
      <c r="C25" s="389"/>
      <c r="D25" s="389"/>
      <c r="E25" s="389"/>
      <c r="F25" s="389"/>
      <c r="G25" s="389"/>
      <c r="H25" s="389"/>
      <c r="I25" s="389"/>
    </row>
    <row r="26" spans="1:9">
      <c r="A26" s="389"/>
      <c r="B26" s="389"/>
      <c r="C26" s="389"/>
      <c r="D26" s="389"/>
      <c r="E26" s="389"/>
      <c r="F26" s="389"/>
      <c r="G26" s="389"/>
      <c r="H26" s="389"/>
      <c r="I26" s="389"/>
    </row>
    <row r="27" spans="1:9">
      <c r="A27" s="389"/>
      <c r="B27" s="389"/>
      <c r="C27" s="389"/>
      <c r="D27" s="389"/>
      <c r="E27" s="389"/>
      <c r="F27" s="389"/>
      <c r="G27" s="389"/>
      <c r="H27" s="389"/>
      <c r="I27" s="389"/>
    </row>
    <row r="28" spans="1:9">
      <c r="A28" s="389"/>
      <c r="B28" s="389"/>
      <c r="C28" s="389"/>
      <c r="D28" s="389"/>
      <c r="E28" s="389"/>
      <c r="F28" s="389"/>
      <c r="G28" s="389"/>
      <c r="H28" s="389"/>
      <c r="I28" s="389"/>
    </row>
    <row r="29" spans="1:9">
      <c r="A29" s="389"/>
      <c r="B29" s="389"/>
      <c r="C29" s="389"/>
      <c r="D29" s="389"/>
      <c r="E29" s="389"/>
      <c r="F29" s="389"/>
      <c r="G29" s="389"/>
      <c r="H29" s="389"/>
      <c r="I29" s="389"/>
    </row>
    <row r="30" spans="1:9">
      <c r="A30" s="389"/>
      <c r="B30" s="389"/>
      <c r="C30" s="389"/>
      <c r="D30" s="389"/>
      <c r="E30" s="389"/>
      <c r="F30" s="389"/>
      <c r="G30" s="389"/>
      <c r="H30" s="389"/>
      <c r="I30" s="389"/>
    </row>
    <row r="31" spans="1:9">
      <c r="A31" s="389"/>
      <c r="B31" s="389"/>
      <c r="C31" s="389"/>
      <c r="D31" s="389"/>
      <c r="E31" s="389"/>
      <c r="F31" s="389"/>
      <c r="G31" s="389"/>
      <c r="H31" s="389"/>
      <c r="I31" s="389"/>
    </row>
    <row r="32" spans="1:9">
      <c r="A32" s="389"/>
      <c r="B32" s="389"/>
      <c r="C32" s="389"/>
      <c r="D32" s="389"/>
      <c r="E32" s="389"/>
      <c r="F32" s="389"/>
      <c r="G32" s="389"/>
      <c r="H32" s="389"/>
      <c r="I32" s="389"/>
    </row>
    <row r="33" spans="1:9">
      <c r="A33" s="389"/>
      <c r="B33" s="389"/>
      <c r="C33" s="389"/>
      <c r="D33" s="389"/>
      <c r="E33" s="389"/>
      <c r="F33" s="389"/>
      <c r="G33" s="389"/>
      <c r="H33" s="389"/>
      <c r="I33" s="389"/>
    </row>
    <row r="34" spans="1:9">
      <c r="A34" s="389"/>
      <c r="B34" s="389"/>
      <c r="C34" s="389"/>
      <c r="D34" s="389"/>
      <c r="E34" s="389"/>
      <c r="F34" s="389"/>
      <c r="G34" s="389"/>
      <c r="H34" s="389"/>
      <c r="I34" s="389"/>
    </row>
    <row r="35" spans="1:9">
      <c r="A35" s="389"/>
      <c r="B35" s="389"/>
      <c r="C35" s="389"/>
      <c r="D35" s="389"/>
      <c r="E35" s="389"/>
      <c r="F35" s="389"/>
      <c r="G35" s="389"/>
      <c r="H35" s="389"/>
      <c r="I35" s="389"/>
    </row>
    <row r="36" spans="1:9">
      <c r="A36" s="718"/>
      <c r="B36" s="718"/>
      <c r="C36" s="718"/>
      <c r="D36" s="718"/>
      <c r="E36" s="718"/>
      <c r="F36" s="718"/>
      <c r="G36" s="718"/>
      <c r="H36" s="718"/>
      <c r="I36" s="718"/>
    </row>
    <row r="37" spans="1:9" ht="50.25" customHeight="1">
      <c r="A37" s="719" t="s">
        <v>4</v>
      </c>
      <c r="B37" s="719"/>
      <c r="C37" s="719"/>
      <c r="D37" s="719"/>
      <c r="E37" s="719"/>
      <c r="F37" s="719"/>
      <c r="G37" s="719"/>
      <c r="H37" s="719"/>
      <c r="I37" s="719"/>
    </row>
    <row r="38" spans="1:9">
      <c r="A38" s="393"/>
      <c r="B38" s="393"/>
      <c r="C38" s="393"/>
      <c r="D38" s="393"/>
      <c r="E38" s="393"/>
      <c r="F38" s="393"/>
      <c r="G38" s="393"/>
      <c r="H38" s="393"/>
      <c r="I38" s="393"/>
    </row>
    <row r="39" spans="1:9" ht="65.25" customHeight="1">
      <c r="A39" s="720" t="s">
        <v>5</v>
      </c>
      <c r="B39" s="720"/>
      <c r="C39" s="720"/>
      <c r="D39" s="720"/>
      <c r="E39" s="720"/>
      <c r="F39" s="720"/>
      <c r="G39" s="720"/>
      <c r="H39" s="720"/>
      <c r="I39" s="720"/>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sheetData>
    <row r="1" spans="1:19" ht="12.75" customHeight="1">
      <c r="A1" s="394" t="s">
        <v>1037</v>
      </c>
      <c r="L1" s="395" t="str">
        <f>Naslovnica!A20</f>
        <v>Rujan 2014.</v>
      </c>
    </row>
    <row r="2" spans="1:19" ht="12.75" customHeight="1">
      <c r="A2" s="125" t="s">
        <v>1043</v>
      </c>
      <c r="J2" s="96"/>
      <c r="K2" s="96"/>
      <c r="L2" s="126" t="str">
        <f>Naslovnica!A24</f>
        <v>September 2014</v>
      </c>
      <c r="M2" s="86"/>
    </row>
    <row r="3" spans="1:19" ht="12.75" customHeight="1">
      <c r="J3" s="86"/>
    </row>
    <row r="4" spans="1:19" ht="12.75" customHeight="1"/>
    <row r="5" spans="1:19" ht="12.75" customHeight="1"/>
    <row r="6" spans="1:19" ht="12.75" customHeight="1"/>
    <row r="7" spans="1:19" ht="12.75" customHeight="1">
      <c r="S7" s="96"/>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506</v>
      </c>
    </row>
    <row r="26" spans="1:1" ht="12.75" customHeight="1">
      <c r="A26" s="37"/>
    </row>
    <row r="27" spans="1:1" ht="12.75" customHeight="1">
      <c r="A27" s="394" t="s">
        <v>1038</v>
      </c>
    </row>
    <row r="28" spans="1:1" ht="12.75" customHeight="1">
      <c r="A28" s="125" t="s">
        <v>1042</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506</v>
      </c>
    </row>
    <row r="52" spans="1:1" ht="12.75" customHeight="1"/>
    <row r="53" spans="1:1" ht="12.75" customHeight="1">
      <c r="A53" s="394" t="s">
        <v>1039</v>
      </c>
    </row>
    <row r="54" spans="1:1" ht="12.75" customHeight="1">
      <c r="A54" s="125" t="s">
        <v>1044</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506</v>
      </c>
    </row>
    <row r="78" spans="1:12" ht="12.75" customHeight="1">
      <c r="A78" s="82" t="s">
        <v>348</v>
      </c>
    </row>
    <row r="79" spans="1:12" ht="12.75" customHeight="1">
      <c r="L79" s="40" t="s">
        <v>388</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8"/>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7.5703125"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10.140625" bestFit="1" customWidth="1"/>
    <col min="13" max="13" width="6.140625" bestFit="1" customWidth="1"/>
    <col min="14" max="14" width="7.5703125"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8.28515625" bestFit="1" customWidth="1"/>
    <col min="29" max="29" width="6.140625" bestFit="1" customWidth="1"/>
    <col min="30" max="30" width="8.28515625" bestFit="1" customWidth="1"/>
    <col min="31" max="31" width="6.140625" bestFit="1" customWidth="1"/>
    <col min="32" max="32" width="8.42578125" customWidth="1"/>
    <col min="33" max="33" width="6.140625" bestFit="1" customWidth="1"/>
  </cols>
  <sheetData>
    <row r="1" spans="1:33" ht="12.75" customHeight="1">
      <c r="A1" s="578" t="s">
        <v>1073</v>
      </c>
      <c r="AG1" s="395" t="str">
        <f>Naslovnica!A20</f>
        <v>Rujan 2014.</v>
      </c>
    </row>
    <row r="2" spans="1:33" ht="12.75" customHeight="1">
      <c r="A2" s="127" t="s">
        <v>1074</v>
      </c>
      <c r="AG2" s="126" t="str">
        <f>Naslovnica!A24</f>
        <v>September 2014</v>
      </c>
    </row>
    <row r="3" spans="1:33" ht="12.75" customHeight="1">
      <c r="A3" s="127"/>
      <c r="AG3" s="126"/>
    </row>
    <row r="4" spans="1:33" ht="12.75" customHeight="1">
      <c r="I4" s="703"/>
      <c r="J4" s="703"/>
      <c r="K4" s="703"/>
      <c r="AG4" s="21" t="s">
        <v>507</v>
      </c>
    </row>
    <row r="5" spans="1:33" ht="15" customHeight="1">
      <c r="A5" s="427" t="s">
        <v>1047</v>
      </c>
      <c r="B5" s="766" t="s">
        <v>1052</v>
      </c>
      <c r="C5" s="766"/>
      <c r="D5" s="766"/>
      <c r="E5" s="766"/>
      <c r="F5" s="766"/>
      <c r="G5" s="766"/>
      <c r="H5" s="766"/>
      <c r="I5" s="766"/>
      <c r="J5" s="767" t="s">
        <v>1068</v>
      </c>
      <c r="K5" s="767"/>
      <c r="L5" s="766" t="s">
        <v>1053</v>
      </c>
      <c r="M5" s="766"/>
      <c r="N5" s="766"/>
      <c r="O5" s="766"/>
      <c r="P5" s="766"/>
      <c r="Q5" s="766"/>
      <c r="R5" s="766"/>
      <c r="S5" s="766"/>
      <c r="T5" s="767" t="s">
        <v>1069</v>
      </c>
      <c r="U5" s="767"/>
      <c r="V5" s="766" t="s">
        <v>1054</v>
      </c>
      <c r="W5" s="766"/>
      <c r="X5" s="766"/>
      <c r="Y5" s="766"/>
      <c r="Z5" s="766"/>
      <c r="AA5" s="766"/>
      <c r="AB5" s="766"/>
      <c r="AC5" s="766"/>
      <c r="AD5" s="767" t="s">
        <v>1070</v>
      </c>
      <c r="AE5" s="767"/>
      <c r="AF5" s="769" t="s">
        <v>998</v>
      </c>
      <c r="AG5" s="769"/>
    </row>
    <row r="6" spans="1:33" ht="22.5" customHeight="1">
      <c r="A6" s="768" t="s">
        <v>522</v>
      </c>
      <c r="B6" s="742" t="s">
        <v>1048</v>
      </c>
      <c r="C6" s="742"/>
      <c r="D6" s="742" t="s">
        <v>1049</v>
      </c>
      <c r="E6" s="742"/>
      <c r="F6" s="742" t="s">
        <v>1050</v>
      </c>
      <c r="G6" s="742"/>
      <c r="H6" s="742" t="s">
        <v>1051</v>
      </c>
      <c r="I6" s="742"/>
      <c r="J6" s="767"/>
      <c r="K6" s="767"/>
      <c r="L6" s="742" t="s">
        <v>1048</v>
      </c>
      <c r="M6" s="742"/>
      <c r="N6" s="742" t="s">
        <v>1049</v>
      </c>
      <c r="O6" s="742"/>
      <c r="P6" s="742" t="s">
        <v>1050</v>
      </c>
      <c r="Q6" s="742"/>
      <c r="R6" s="742" t="s">
        <v>1051</v>
      </c>
      <c r="S6" s="742"/>
      <c r="T6" s="767"/>
      <c r="U6" s="767"/>
      <c r="V6" s="742" t="s">
        <v>1048</v>
      </c>
      <c r="W6" s="742"/>
      <c r="X6" s="742" t="s">
        <v>1049</v>
      </c>
      <c r="Y6" s="742"/>
      <c r="Z6" s="742" t="s">
        <v>1050</v>
      </c>
      <c r="AA6" s="742"/>
      <c r="AB6" s="742" t="s">
        <v>1051</v>
      </c>
      <c r="AC6" s="742"/>
      <c r="AD6" s="767"/>
      <c r="AE6" s="767"/>
      <c r="AF6" s="769"/>
      <c r="AG6" s="769"/>
    </row>
    <row r="7" spans="1:33">
      <c r="A7" s="768"/>
      <c r="B7" s="427" t="s">
        <v>133</v>
      </c>
      <c r="C7" s="427" t="s">
        <v>134</v>
      </c>
      <c r="D7" s="427" t="s">
        <v>133</v>
      </c>
      <c r="E7" s="427" t="s">
        <v>134</v>
      </c>
      <c r="F7" s="427" t="s">
        <v>133</v>
      </c>
      <c r="G7" s="427" t="s">
        <v>134</v>
      </c>
      <c r="H7" s="427" t="s">
        <v>133</v>
      </c>
      <c r="I7" s="427" t="s">
        <v>134</v>
      </c>
      <c r="J7" s="427" t="s">
        <v>133</v>
      </c>
      <c r="K7" s="427" t="s">
        <v>134</v>
      </c>
      <c r="L7" s="427" t="s">
        <v>133</v>
      </c>
      <c r="M7" s="427" t="s">
        <v>134</v>
      </c>
      <c r="N7" s="427" t="s">
        <v>133</v>
      </c>
      <c r="O7" s="427" t="s">
        <v>134</v>
      </c>
      <c r="P7" s="427" t="s">
        <v>133</v>
      </c>
      <c r="Q7" s="427" t="s">
        <v>134</v>
      </c>
      <c r="R7" s="427" t="s">
        <v>133</v>
      </c>
      <c r="S7" s="427" t="s">
        <v>134</v>
      </c>
      <c r="T7" s="427" t="s">
        <v>133</v>
      </c>
      <c r="U7" s="427" t="s">
        <v>134</v>
      </c>
      <c r="V7" s="427" t="s">
        <v>133</v>
      </c>
      <c r="W7" s="427" t="s">
        <v>134</v>
      </c>
      <c r="X7" s="427" t="s">
        <v>133</v>
      </c>
      <c r="Y7" s="427" t="s">
        <v>134</v>
      </c>
      <c r="Z7" s="427" t="s">
        <v>133</v>
      </c>
      <c r="AA7" s="427" t="s">
        <v>134</v>
      </c>
      <c r="AB7" s="427" t="s">
        <v>133</v>
      </c>
      <c r="AC7" s="427" t="s">
        <v>134</v>
      </c>
      <c r="AD7" s="427" t="s">
        <v>133</v>
      </c>
      <c r="AE7" s="427" t="s">
        <v>134</v>
      </c>
      <c r="AF7" s="427" t="s">
        <v>133</v>
      </c>
      <c r="AG7" s="427" t="s">
        <v>134</v>
      </c>
    </row>
    <row r="8" spans="1:33">
      <c r="A8" s="768"/>
      <c r="B8" s="428" t="s">
        <v>124</v>
      </c>
      <c r="C8" s="428" t="s">
        <v>125</v>
      </c>
      <c r="D8" s="428" t="s">
        <v>124</v>
      </c>
      <c r="E8" s="428" t="s">
        <v>125</v>
      </c>
      <c r="F8" s="428" t="s">
        <v>124</v>
      </c>
      <c r="G8" s="428" t="s">
        <v>125</v>
      </c>
      <c r="H8" s="428" t="s">
        <v>124</v>
      </c>
      <c r="I8" s="428" t="s">
        <v>125</v>
      </c>
      <c r="J8" s="428" t="s">
        <v>124</v>
      </c>
      <c r="K8" s="428" t="s">
        <v>125</v>
      </c>
      <c r="L8" s="428" t="s">
        <v>124</v>
      </c>
      <c r="M8" s="428" t="s">
        <v>125</v>
      </c>
      <c r="N8" s="428" t="s">
        <v>124</v>
      </c>
      <c r="O8" s="428" t="s">
        <v>125</v>
      </c>
      <c r="P8" s="428" t="s">
        <v>124</v>
      </c>
      <c r="Q8" s="428" t="s">
        <v>125</v>
      </c>
      <c r="R8" s="428" t="s">
        <v>124</v>
      </c>
      <c r="S8" s="428" t="s">
        <v>125</v>
      </c>
      <c r="T8" s="428" t="s">
        <v>124</v>
      </c>
      <c r="U8" s="428" t="s">
        <v>125</v>
      </c>
      <c r="V8" s="428" t="s">
        <v>124</v>
      </c>
      <c r="W8" s="428" t="s">
        <v>125</v>
      </c>
      <c r="X8" s="428" t="s">
        <v>124</v>
      </c>
      <c r="Y8" s="428" t="s">
        <v>125</v>
      </c>
      <c r="Z8" s="428" t="s">
        <v>124</v>
      </c>
      <c r="AA8" s="428" t="s">
        <v>125</v>
      </c>
      <c r="AB8" s="428" t="s">
        <v>124</v>
      </c>
      <c r="AC8" s="428" t="s">
        <v>125</v>
      </c>
      <c r="AD8" s="428" t="s">
        <v>124</v>
      </c>
      <c r="AE8" s="428" t="s">
        <v>125</v>
      </c>
      <c r="AF8" s="428" t="s">
        <v>124</v>
      </c>
      <c r="AG8" s="428" t="s">
        <v>125</v>
      </c>
    </row>
    <row r="9" spans="1:33" ht="18">
      <c r="A9" s="605" t="s">
        <v>508</v>
      </c>
      <c r="B9" s="189">
        <v>141400.73535999999</v>
      </c>
      <c r="C9" s="190">
        <v>0.900294210014431</v>
      </c>
      <c r="D9" s="189">
        <v>34178.454570000002</v>
      </c>
      <c r="E9" s="190">
        <v>0.74211190525577719</v>
      </c>
      <c r="F9" s="189">
        <v>36168.723930000007</v>
      </c>
      <c r="G9" s="190">
        <v>0.82167041523610285</v>
      </c>
      <c r="H9" s="189">
        <v>72381.646800000002</v>
      </c>
      <c r="I9" s="190">
        <v>0.80369584987526765</v>
      </c>
      <c r="J9" s="189">
        <v>284129.56066000002</v>
      </c>
      <c r="K9" s="190">
        <v>0.84262492542672984</v>
      </c>
      <c r="L9" s="189">
        <v>21950071.626639999</v>
      </c>
      <c r="M9" s="190">
        <v>0.86783494809927519</v>
      </c>
      <c r="N9" s="189">
        <v>6999156.7505199993</v>
      </c>
      <c r="O9" s="190">
        <v>0.82785042188134794</v>
      </c>
      <c r="P9" s="189">
        <v>8739792.3818800002</v>
      </c>
      <c r="Q9" s="190">
        <v>0.83729552009826236</v>
      </c>
      <c r="R9" s="189">
        <v>17375895.589309998</v>
      </c>
      <c r="S9" s="190">
        <v>0.90455434659933198</v>
      </c>
      <c r="T9" s="189">
        <v>55064916.348349988</v>
      </c>
      <c r="U9" s="190">
        <v>0.86860042676618432</v>
      </c>
      <c r="V9" s="189">
        <v>558914.07780999993</v>
      </c>
      <c r="W9" s="190">
        <v>1</v>
      </c>
      <c r="X9" s="189">
        <v>154943.28596000001</v>
      </c>
      <c r="Y9" s="190">
        <v>0.98619242736970325</v>
      </c>
      <c r="Z9" s="189">
        <v>229843.90001999997</v>
      </c>
      <c r="AA9" s="190">
        <v>1</v>
      </c>
      <c r="AB9" s="189">
        <v>495118.93685</v>
      </c>
      <c r="AC9" s="190">
        <v>1</v>
      </c>
      <c r="AD9" s="189">
        <v>1438820.2006400004</v>
      </c>
      <c r="AE9" s="190">
        <v>0.99849454560028283</v>
      </c>
      <c r="AF9" s="189">
        <v>56787866.109649993</v>
      </c>
      <c r="AG9" s="190">
        <v>0.8713380137262946</v>
      </c>
    </row>
    <row r="10" spans="1:33" ht="19.5">
      <c r="A10" s="191" t="s">
        <v>509</v>
      </c>
      <c r="B10" s="192">
        <v>106459.92450000001</v>
      </c>
      <c r="C10" s="193">
        <v>0.67782712290643832</v>
      </c>
      <c r="D10" s="192">
        <v>28160.671470000001</v>
      </c>
      <c r="E10" s="193">
        <v>0.61144863981729491</v>
      </c>
      <c r="F10" s="192">
        <v>29054.559570000001</v>
      </c>
      <c r="G10" s="193">
        <v>0.66005292507934987</v>
      </c>
      <c r="H10" s="192">
        <v>72094.400150000001</v>
      </c>
      <c r="I10" s="193">
        <v>0.80050638195485035</v>
      </c>
      <c r="J10" s="192">
        <v>235769.55569000001</v>
      </c>
      <c r="K10" s="193">
        <v>0.69920674152912154</v>
      </c>
      <c r="L10" s="192">
        <v>21165274.974520002</v>
      </c>
      <c r="M10" s="193">
        <v>0.83680662284158225</v>
      </c>
      <c r="N10" s="192">
        <v>6918566.0685399994</v>
      </c>
      <c r="O10" s="193">
        <v>0.8183182693014116</v>
      </c>
      <c r="P10" s="192">
        <v>8391612.1259000003</v>
      </c>
      <c r="Q10" s="193">
        <v>0.80393891895941361</v>
      </c>
      <c r="R10" s="192">
        <v>17283337.229520001</v>
      </c>
      <c r="S10" s="193">
        <v>0.89973594364382303</v>
      </c>
      <c r="T10" s="192">
        <v>53758790.398479991</v>
      </c>
      <c r="U10" s="190">
        <v>0.84799744336582061</v>
      </c>
      <c r="V10" s="192">
        <v>553147.17455999996</v>
      </c>
      <c r="W10" s="193">
        <v>0.98968195026935712</v>
      </c>
      <c r="X10" s="192">
        <v>144669.16229000001</v>
      </c>
      <c r="Y10" s="193">
        <v>0.92079906167182102</v>
      </c>
      <c r="Z10" s="192">
        <v>209900.99567999996</v>
      </c>
      <c r="AA10" s="193">
        <v>0.91323283176858439</v>
      </c>
      <c r="AB10" s="192">
        <v>494676.06060000003</v>
      </c>
      <c r="AC10" s="193">
        <v>0.99910551542864101</v>
      </c>
      <c r="AD10" s="192">
        <v>1402393.3931300002</v>
      </c>
      <c r="AE10" s="193">
        <v>0.9732155228313587</v>
      </c>
      <c r="AF10" s="192">
        <v>55396953.347299993</v>
      </c>
      <c r="AG10" s="190">
        <v>0.8499962157923403</v>
      </c>
    </row>
    <row r="11" spans="1:33" ht="19.5">
      <c r="A11" s="191" t="s">
        <v>510</v>
      </c>
      <c r="B11" s="194">
        <v>4013.4262999999996</v>
      </c>
      <c r="C11" s="195">
        <v>2.5553363997792726E-2</v>
      </c>
      <c r="D11" s="194">
        <v>8848.1513900000009</v>
      </c>
      <c r="E11" s="195">
        <v>0.19211864809674611</v>
      </c>
      <c r="F11" s="194">
        <v>5482.7257300000001</v>
      </c>
      <c r="G11" s="195">
        <v>0.12455494796868173</v>
      </c>
      <c r="H11" s="194">
        <v>10822.59043</v>
      </c>
      <c r="I11" s="195">
        <v>0.12016956504906141</v>
      </c>
      <c r="J11" s="194">
        <v>29166.89385</v>
      </c>
      <c r="K11" s="195">
        <v>8.6498397766837959E-2</v>
      </c>
      <c r="L11" s="194">
        <v>2212692.4286700003</v>
      </c>
      <c r="M11" s="195">
        <v>8.7482713116250124E-2</v>
      </c>
      <c r="N11" s="194">
        <v>934449.94071</v>
      </c>
      <c r="O11" s="195">
        <v>0.1105254254501874</v>
      </c>
      <c r="P11" s="194">
        <v>1560034.6551400002</v>
      </c>
      <c r="Q11" s="195">
        <v>0.14945549858311205</v>
      </c>
      <c r="R11" s="194">
        <v>2412054.3467399999</v>
      </c>
      <c r="S11" s="195">
        <v>0.12556672157490334</v>
      </c>
      <c r="T11" s="194">
        <v>7119231.3712600004</v>
      </c>
      <c r="U11" s="195">
        <v>0.11229958778478993</v>
      </c>
      <c r="V11" s="194">
        <v>0</v>
      </c>
      <c r="W11" s="195">
        <v>0</v>
      </c>
      <c r="X11" s="194">
        <v>0</v>
      </c>
      <c r="Y11" s="195">
        <v>0</v>
      </c>
      <c r="Z11" s="194">
        <v>0</v>
      </c>
      <c r="AA11" s="195">
        <v>0</v>
      </c>
      <c r="AB11" s="194">
        <v>0</v>
      </c>
      <c r="AC11" s="195">
        <v>0</v>
      </c>
      <c r="AD11" s="194">
        <v>0</v>
      </c>
      <c r="AE11" s="195">
        <v>0</v>
      </c>
      <c r="AF11" s="194">
        <v>7148398.265110001</v>
      </c>
      <c r="AG11" s="195">
        <v>0.1096831343093379</v>
      </c>
    </row>
    <row r="12" spans="1:33" ht="19.5">
      <c r="A12" s="196" t="s">
        <v>511</v>
      </c>
      <c r="B12" s="194">
        <v>85843.897129999998</v>
      </c>
      <c r="C12" s="195">
        <v>0.54656549949651856</v>
      </c>
      <c r="D12" s="194">
        <v>19312.520079999998</v>
      </c>
      <c r="E12" s="195">
        <v>0.4193299917205488</v>
      </c>
      <c r="F12" s="194">
        <v>18003.21427</v>
      </c>
      <c r="G12" s="195">
        <v>0.40899171818847824</v>
      </c>
      <c r="H12" s="194">
        <v>51497.942439999999</v>
      </c>
      <c r="I12" s="195">
        <v>0.57181183968507621</v>
      </c>
      <c r="J12" s="194">
        <v>174657.57392</v>
      </c>
      <c r="K12" s="195">
        <v>0.51797083294569135</v>
      </c>
      <c r="L12" s="194">
        <v>18095698.474160001</v>
      </c>
      <c r="M12" s="195">
        <v>0.71544548069188574</v>
      </c>
      <c r="N12" s="194">
        <v>5685097.87108</v>
      </c>
      <c r="O12" s="195">
        <v>0.67242538476662495</v>
      </c>
      <c r="P12" s="194">
        <v>6671985.4989600005</v>
      </c>
      <c r="Q12" s="195">
        <v>0.63919408200382133</v>
      </c>
      <c r="R12" s="194">
        <v>13963492.486049999</v>
      </c>
      <c r="S12" s="195">
        <v>0.72691147095372299</v>
      </c>
      <c r="T12" s="194">
        <v>44416274.330249995</v>
      </c>
      <c r="U12" s="195">
        <v>0.70062750290140241</v>
      </c>
      <c r="V12" s="194">
        <v>383513.84420999995</v>
      </c>
      <c r="W12" s="195">
        <v>0.68617674779767057</v>
      </c>
      <c r="X12" s="194">
        <v>141939.74705999999</v>
      </c>
      <c r="Y12" s="195">
        <v>0.90342671401379826</v>
      </c>
      <c r="Z12" s="194">
        <v>185913.67969999998</v>
      </c>
      <c r="AA12" s="195">
        <v>0.80886932254378996</v>
      </c>
      <c r="AB12" s="194">
        <v>456912.35437000002</v>
      </c>
      <c r="AC12" s="195">
        <v>0.92283352617640846</v>
      </c>
      <c r="AD12" s="194">
        <v>1168279.62534</v>
      </c>
      <c r="AE12" s="195">
        <v>0.81074816236181069</v>
      </c>
      <c r="AF12" s="194">
        <v>45759211.529509991</v>
      </c>
      <c r="AG12" s="195">
        <v>0.70211725171742578</v>
      </c>
    </row>
    <row r="13" spans="1:33" ht="19.5">
      <c r="A13" s="191" t="s">
        <v>512</v>
      </c>
      <c r="B13" s="194">
        <v>0</v>
      </c>
      <c r="C13" s="195">
        <v>0</v>
      </c>
      <c r="D13" s="194">
        <v>0</v>
      </c>
      <c r="E13" s="195">
        <v>0</v>
      </c>
      <c r="F13" s="194">
        <v>853.44631000000004</v>
      </c>
      <c r="G13" s="195">
        <v>1.9388341852386155E-2</v>
      </c>
      <c r="H13" s="194">
        <v>0</v>
      </c>
      <c r="I13" s="195">
        <v>0</v>
      </c>
      <c r="J13" s="194">
        <v>853.44631000000004</v>
      </c>
      <c r="K13" s="195">
        <v>2.5310113162776877E-3</v>
      </c>
      <c r="L13" s="194">
        <v>4891.2164599999996</v>
      </c>
      <c r="M13" s="195">
        <v>1.9338290347785015E-4</v>
      </c>
      <c r="N13" s="194">
        <v>7336.8246900000004</v>
      </c>
      <c r="O13" s="195">
        <v>8.6778931111019056E-4</v>
      </c>
      <c r="P13" s="194">
        <v>419.51621999999998</v>
      </c>
      <c r="Q13" s="195">
        <v>4.0190777568448187E-5</v>
      </c>
      <c r="R13" s="194">
        <v>0</v>
      </c>
      <c r="S13" s="195">
        <v>0</v>
      </c>
      <c r="T13" s="194">
        <v>12647.55737</v>
      </c>
      <c r="U13" s="195">
        <v>1.995040482697652E-4</v>
      </c>
      <c r="V13" s="194">
        <v>0</v>
      </c>
      <c r="W13" s="195">
        <v>0</v>
      </c>
      <c r="X13" s="194">
        <v>0</v>
      </c>
      <c r="Y13" s="195">
        <v>0</v>
      </c>
      <c r="Z13" s="194">
        <v>6183.5382699999991</v>
      </c>
      <c r="AA13" s="195">
        <v>2.6903208088019458E-2</v>
      </c>
      <c r="AB13" s="194">
        <v>0</v>
      </c>
      <c r="AC13" s="195">
        <v>0</v>
      </c>
      <c r="AD13" s="194">
        <v>6183.5382699999991</v>
      </c>
      <c r="AE13" s="195">
        <v>4.2911749726333107E-3</v>
      </c>
      <c r="AF13" s="194">
        <v>19684.541950000003</v>
      </c>
      <c r="AG13" s="195">
        <v>3.0203441084943836E-4</v>
      </c>
    </row>
    <row r="14" spans="1:33" ht="19.5">
      <c r="A14" s="191" t="s">
        <v>513</v>
      </c>
      <c r="B14" s="194">
        <v>0</v>
      </c>
      <c r="C14" s="195">
        <v>0</v>
      </c>
      <c r="D14" s="194">
        <v>0</v>
      </c>
      <c r="E14" s="195">
        <v>0</v>
      </c>
      <c r="F14" s="194">
        <v>3711.4955299999997</v>
      </c>
      <c r="G14" s="195">
        <v>8.4316662074786081E-2</v>
      </c>
      <c r="H14" s="194">
        <v>2568.6370000000002</v>
      </c>
      <c r="I14" s="195">
        <v>2.8521082180407893E-2</v>
      </c>
      <c r="J14" s="194">
        <v>6280.1325299999999</v>
      </c>
      <c r="K14" s="195">
        <v>1.8624588699848763E-2</v>
      </c>
      <c r="L14" s="194">
        <v>0</v>
      </c>
      <c r="M14" s="195">
        <v>0</v>
      </c>
      <c r="N14" s="194">
        <v>107651.66015000001</v>
      </c>
      <c r="O14" s="195">
        <v>1.2732887038825629E-2</v>
      </c>
      <c r="P14" s="194">
        <v>63002.14875</v>
      </c>
      <c r="Q14" s="195">
        <v>6.0357746042466152E-3</v>
      </c>
      <c r="R14" s="194">
        <v>353364.27760000003</v>
      </c>
      <c r="S14" s="195">
        <v>1.8395437034777088E-2</v>
      </c>
      <c r="T14" s="194">
        <v>524018.08650000003</v>
      </c>
      <c r="U14" s="195">
        <v>8.2659225465388023E-3</v>
      </c>
      <c r="V14" s="194">
        <v>0</v>
      </c>
      <c r="W14" s="195">
        <v>0</v>
      </c>
      <c r="X14" s="194">
        <v>2729.4152300000001</v>
      </c>
      <c r="Y14" s="195">
        <v>1.7372347658022633E-2</v>
      </c>
      <c r="Z14" s="194">
        <v>17803.777710000002</v>
      </c>
      <c r="AA14" s="195">
        <v>7.7460301136774989E-2</v>
      </c>
      <c r="AB14" s="194">
        <v>15843.12657</v>
      </c>
      <c r="AC14" s="195">
        <v>3.1998627785872376E-2</v>
      </c>
      <c r="AD14" s="194">
        <v>36376.319510000001</v>
      </c>
      <c r="AE14" s="195">
        <v>2.5243985734695686E-2</v>
      </c>
      <c r="AF14" s="194">
        <v>566674.53853999998</v>
      </c>
      <c r="AG14" s="195">
        <v>8.6949043988959179E-3</v>
      </c>
    </row>
    <row r="15" spans="1:33" ht="19.5">
      <c r="A15" s="603" t="s">
        <v>796</v>
      </c>
      <c r="B15" s="194">
        <v>0</v>
      </c>
      <c r="C15" s="195">
        <v>0</v>
      </c>
      <c r="D15" s="194">
        <v>0</v>
      </c>
      <c r="E15" s="195">
        <v>0</v>
      </c>
      <c r="F15" s="194">
        <v>0</v>
      </c>
      <c r="G15" s="195">
        <v>0</v>
      </c>
      <c r="H15" s="194">
        <v>0</v>
      </c>
      <c r="I15" s="195">
        <v>0</v>
      </c>
      <c r="J15" s="194">
        <v>0</v>
      </c>
      <c r="K15" s="195">
        <v>0</v>
      </c>
      <c r="L15" s="194">
        <v>29281.62153</v>
      </c>
      <c r="M15" s="195">
        <v>1.15770075528633E-3</v>
      </c>
      <c r="N15" s="194">
        <v>30066.853870000003</v>
      </c>
      <c r="O15" s="195">
        <v>3.5562652113877986E-3</v>
      </c>
      <c r="P15" s="194">
        <v>43797.651669999999</v>
      </c>
      <c r="Q15" s="195">
        <v>4.1959323439016098E-3</v>
      </c>
      <c r="R15" s="194">
        <v>34682.402740000005</v>
      </c>
      <c r="S15" s="195">
        <v>1.8054964699647682E-3</v>
      </c>
      <c r="T15" s="194">
        <v>137828.52981000001</v>
      </c>
      <c r="U15" s="195">
        <v>2.1741233393721316E-3</v>
      </c>
      <c r="V15" s="194">
        <v>0</v>
      </c>
      <c r="W15" s="195">
        <v>0</v>
      </c>
      <c r="X15" s="194">
        <v>0</v>
      </c>
      <c r="Y15" s="195">
        <v>0</v>
      </c>
      <c r="Z15" s="194">
        <v>0</v>
      </c>
      <c r="AA15" s="195">
        <v>0</v>
      </c>
      <c r="AB15" s="194">
        <v>0</v>
      </c>
      <c r="AC15" s="195">
        <v>0</v>
      </c>
      <c r="AD15" s="194">
        <v>0</v>
      </c>
      <c r="AE15" s="195">
        <v>0</v>
      </c>
      <c r="AF15" s="194">
        <v>137828.52981000001</v>
      </c>
      <c r="AG15" s="195">
        <v>2.1148045458790877E-3</v>
      </c>
    </row>
    <row r="16" spans="1:33" ht="19.5">
      <c r="A16" s="191" t="s">
        <v>807</v>
      </c>
      <c r="B16" s="194">
        <v>0</v>
      </c>
      <c r="C16" s="195">
        <v>0</v>
      </c>
      <c r="D16" s="194">
        <v>0</v>
      </c>
      <c r="E16" s="195">
        <v>0</v>
      </c>
      <c r="F16" s="194">
        <v>1003.67773</v>
      </c>
      <c r="G16" s="195">
        <v>2.2801254995017704E-2</v>
      </c>
      <c r="H16" s="194">
        <v>7205.2302800000007</v>
      </c>
      <c r="I16" s="195">
        <v>8.0003895040304793E-2</v>
      </c>
      <c r="J16" s="194">
        <v>8208.908010000001</v>
      </c>
      <c r="K16" s="195">
        <v>2.4344635185771155E-2</v>
      </c>
      <c r="L16" s="194">
        <v>460602.73645999999</v>
      </c>
      <c r="M16" s="195">
        <v>1.8210744761534808E-2</v>
      </c>
      <c r="N16" s="194">
        <v>153962.91803999999</v>
      </c>
      <c r="O16" s="195">
        <v>1.8210517523275634E-2</v>
      </c>
      <c r="P16" s="194">
        <v>48127.899539999999</v>
      </c>
      <c r="Q16" s="195">
        <v>4.6107816886049357E-3</v>
      </c>
      <c r="R16" s="194">
        <v>422291.54908999999</v>
      </c>
      <c r="S16" s="195">
        <v>2.1983652830909618E-2</v>
      </c>
      <c r="T16" s="194">
        <v>1084985.1031299999</v>
      </c>
      <c r="U16" s="195">
        <v>1.7114681835740404E-2</v>
      </c>
      <c r="V16" s="194">
        <v>0</v>
      </c>
      <c r="W16" s="195">
        <v>0</v>
      </c>
      <c r="X16" s="194">
        <v>0</v>
      </c>
      <c r="Y16" s="195">
        <v>0</v>
      </c>
      <c r="Z16" s="194">
        <v>0</v>
      </c>
      <c r="AA16" s="195">
        <v>0</v>
      </c>
      <c r="AB16" s="194">
        <v>21920.579659999999</v>
      </c>
      <c r="AC16" s="195">
        <v>4.4273361466360163E-2</v>
      </c>
      <c r="AD16" s="194">
        <v>21920.579659999999</v>
      </c>
      <c r="AE16" s="195">
        <v>1.5212171206083086E-2</v>
      </c>
      <c r="AF16" s="194">
        <v>1115114.5907999999</v>
      </c>
      <c r="AG16" s="195">
        <v>1.7110023658025251E-2</v>
      </c>
    </row>
    <row r="17" spans="1:33" ht="19.5">
      <c r="A17" s="191" t="s">
        <v>810</v>
      </c>
      <c r="B17" s="194">
        <v>0</v>
      </c>
      <c r="C17" s="195">
        <v>0</v>
      </c>
      <c r="D17" s="194">
        <v>0</v>
      </c>
      <c r="E17" s="195">
        <v>0</v>
      </c>
      <c r="F17" s="194">
        <v>0</v>
      </c>
      <c r="G17" s="195">
        <v>0</v>
      </c>
      <c r="H17" s="194">
        <v>0</v>
      </c>
      <c r="I17" s="195">
        <v>0</v>
      </c>
      <c r="J17" s="194">
        <v>0</v>
      </c>
      <c r="K17" s="195">
        <v>0</v>
      </c>
      <c r="L17" s="194">
        <v>0</v>
      </c>
      <c r="M17" s="195">
        <v>0</v>
      </c>
      <c r="N17" s="194">
        <v>0</v>
      </c>
      <c r="O17" s="195">
        <v>0</v>
      </c>
      <c r="P17" s="194">
        <v>4244.7556199999999</v>
      </c>
      <c r="Q17" s="195">
        <v>4.0665895815861512E-4</v>
      </c>
      <c r="R17" s="194">
        <v>0</v>
      </c>
      <c r="S17" s="195">
        <v>0</v>
      </c>
      <c r="T17" s="194">
        <v>4244.7556199999999</v>
      </c>
      <c r="U17" s="195">
        <v>6.6957271300034212E-5</v>
      </c>
      <c r="V17" s="194">
        <v>130825.41800000001</v>
      </c>
      <c r="W17" s="195">
        <v>0.23407071532822163</v>
      </c>
      <c r="X17" s="194">
        <v>0</v>
      </c>
      <c r="Y17" s="195">
        <v>0</v>
      </c>
      <c r="Z17" s="194">
        <v>0</v>
      </c>
      <c r="AA17" s="195">
        <v>0</v>
      </c>
      <c r="AB17" s="194">
        <v>0</v>
      </c>
      <c r="AC17" s="195">
        <v>0</v>
      </c>
      <c r="AD17" s="194">
        <v>130825.41800000001</v>
      </c>
      <c r="AE17" s="195">
        <v>9.0788596268506883E-2</v>
      </c>
      <c r="AF17" s="194">
        <v>135070.17362000002</v>
      </c>
      <c r="AG17" s="195">
        <v>2.0724810572820087E-3</v>
      </c>
    </row>
    <row r="18" spans="1:33" ht="19.5">
      <c r="A18" s="191" t="s">
        <v>514</v>
      </c>
      <c r="B18" s="194">
        <v>16602.601070000001</v>
      </c>
      <c r="C18" s="195">
        <v>0.105708259412127</v>
      </c>
      <c r="D18" s="194">
        <v>0</v>
      </c>
      <c r="E18" s="195">
        <v>0</v>
      </c>
      <c r="F18" s="194">
        <v>0</v>
      </c>
      <c r="G18" s="195">
        <v>0</v>
      </c>
      <c r="H18" s="194">
        <v>0</v>
      </c>
      <c r="I18" s="195">
        <v>0</v>
      </c>
      <c r="J18" s="194">
        <v>16602.601070000001</v>
      </c>
      <c r="K18" s="195">
        <v>4.9237275614694556E-2</v>
      </c>
      <c r="L18" s="194">
        <v>362108.49724</v>
      </c>
      <c r="M18" s="195">
        <v>1.4316600613147325E-2</v>
      </c>
      <c r="N18" s="194">
        <v>0</v>
      </c>
      <c r="O18" s="195">
        <v>0</v>
      </c>
      <c r="P18" s="194">
        <v>0</v>
      </c>
      <c r="Q18" s="195">
        <v>0</v>
      </c>
      <c r="R18" s="194">
        <v>97452.167300000001</v>
      </c>
      <c r="S18" s="195">
        <v>5.0731647795450863E-3</v>
      </c>
      <c r="T18" s="194">
        <v>459560.66454000003</v>
      </c>
      <c r="U18" s="195">
        <v>7.2491636384072432E-3</v>
      </c>
      <c r="V18" s="194">
        <v>38807.912349999999</v>
      </c>
      <c r="W18" s="195">
        <v>6.9434487143464937E-2</v>
      </c>
      <c r="X18" s="194">
        <v>0</v>
      </c>
      <c r="Y18" s="195">
        <v>0</v>
      </c>
      <c r="Z18" s="194">
        <v>0</v>
      </c>
      <c r="AA18" s="195">
        <v>0</v>
      </c>
      <c r="AB18" s="194">
        <v>0</v>
      </c>
      <c r="AC18" s="195">
        <v>0</v>
      </c>
      <c r="AD18" s="194">
        <v>38807.912349999999</v>
      </c>
      <c r="AE18" s="195">
        <v>2.693143228762894E-2</v>
      </c>
      <c r="AF18" s="194">
        <v>514971.17796000006</v>
      </c>
      <c r="AG18" s="195">
        <v>7.901581694644914E-3</v>
      </c>
    </row>
    <row r="19" spans="1:33" ht="18">
      <c r="A19" s="605" t="s">
        <v>515</v>
      </c>
      <c r="B19" s="192">
        <v>34847.050510000001</v>
      </c>
      <c r="C19" s="195">
        <v>0.22187011779224616</v>
      </c>
      <c r="D19" s="192">
        <v>5674.7960400000002</v>
      </c>
      <c r="E19" s="195">
        <v>0.12321603636458217</v>
      </c>
      <c r="F19" s="192">
        <v>4078.97309</v>
      </c>
      <c r="G19" s="195">
        <v>9.2664909027029327E-2</v>
      </c>
      <c r="H19" s="192">
        <v>269.84280000000001</v>
      </c>
      <c r="I19" s="195">
        <v>2.9962227728524389E-3</v>
      </c>
      <c r="J19" s="192">
        <v>44870.66244</v>
      </c>
      <c r="K19" s="193">
        <v>0.13307006319415243</v>
      </c>
      <c r="L19" s="192">
        <v>739517.63945000002</v>
      </c>
      <c r="M19" s="193">
        <v>2.9238139317581326E-2</v>
      </c>
      <c r="N19" s="192">
        <v>62143.656900000002</v>
      </c>
      <c r="O19" s="193">
        <v>7.3502643840763545E-3</v>
      </c>
      <c r="P19" s="192">
        <v>249117.26115999999</v>
      </c>
      <c r="Q19" s="193">
        <v>2.3866100890550971E-2</v>
      </c>
      <c r="R19" s="192">
        <v>27768.667229999999</v>
      </c>
      <c r="S19" s="193">
        <v>1.4455812371259988E-3</v>
      </c>
      <c r="T19" s="192">
        <v>1078547.22474</v>
      </c>
      <c r="U19" s="190">
        <v>1.7013129989522258E-2</v>
      </c>
      <c r="V19" s="192">
        <v>5766.9032500000003</v>
      </c>
      <c r="W19" s="193">
        <v>1.031804973064291E-2</v>
      </c>
      <c r="X19" s="192">
        <v>10263.040499999999</v>
      </c>
      <c r="Y19" s="193">
        <v>6.5322822865015812E-2</v>
      </c>
      <c r="Z19" s="192">
        <v>6321.2439000000004</v>
      </c>
      <c r="AA19" s="193">
        <v>2.750233484312594E-2</v>
      </c>
      <c r="AB19" s="192">
        <v>442.40604999999999</v>
      </c>
      <c r="AC19" s="193">
        <v>8.9353490055265293E-4</v>
      </c>
      <c r="AD19" s="192">
        <v>22793.593700000001</v>
      </c>
      <c r="AE19" s="193">
        <v>1.5818014630289062E-2</v>
      </c>
      <c r="AF19" s="192">
        <v>1146211.4808800002</v>
      </c>
      <c r="AG19" s="190">
        <v>1.7587166123337359E-2</v>
      </c>
    </row>
    <row r="20" spans="1:33" ht="17.25" customHeight="1">
      <c r="A20" s="605" t="s">
        <v>516</v>
      </c>
      <c r="B20" s="192">
        <v>93.760350000000003</v>
      </c>
      <c r="C20" s="195">
        <v>5.9696931574660923E-4</v>
      </c>
      <c r="D20" s="192">
        <v>342.98705999999999</v>
      </c>
      <c r="E20" s="195">
        <v>7.447229073900094E-3</v>
      </c>
      <c r="F20" s="192">
        <v>3035.1912699999998</v>
      </c>
      <c r="G20" s="195">
        <v>6.8952581129723411E-2</v>
      </c>
      <c r="H20" s="192">
        <v>17.403849999999998</v>
      </c>
      <c r="I20" s="195">
        <v>1.9324514756483374E-4</v>
      </c>
      <c r="J20" s="192">
        <v>3489.3425299999999</v>
      </c>
      <c r="K20" s="193">
        <v>1.0348120703455871E-2</v>
      </c>
      <c r="L20" s="192">
        <v>45279.012670000004</v>
      </c>
      <c r="M20" s="193">
        <v>1.7901859401117091E-3</v>
      </c>
      <c r="N20" s="192">
        <v>18447.025079999999</v>
      </c>
      <c r="O20" s="193">
        <v>2.1818881958600551E-3</v>
      </c>
      <c r="P20" s="192">
        <v>99062.994819999993</v>
      </c>
      <c r="Q20" s="193">
        <v>9.4905002482977997E-3</v>
      </c>
      <c r="R20" s="192">
        <v>64789.692560000003</v>
      </c>
      <c r="S20" s="193">
        <v>3.3728217183831306E-3</v>
      </c>
      <c r="T20" s="192">
        <v>227578.72512999998</v>
      </c>
      <c r="U20" s="190">
        <v>3.5898534108414282E-3</v>
      </c>
      <c r="V20" s="192">
        <v>0</v>
      </c>
      <c r="W20" s="193">
        <v>0</v>
      </c>
      <c r="X20" s="192">
        <v>11.083170000000001</v>
      </c>
      <c r="Y20" s="193">
        <v>7.0542832866425637E-5</v>
      </c>
      <c r="Z20" s="192">
        <v>13621.66044</v>
      </c>
      <c r="AA20" s="193">
        <v>5.9264833388289639E-2</v>
      </c>
      <c r="AB20" s="192">
        <v>0.47020000000000001</v>
      </c>
      <c r="AC20" s="193">
        <v>9.4967080635506093E-7</v>
      </c>
      <c r="AD20" s="192">
        <v>13633.213809999999</v>
      </c>
      <c r="AE20" s="193">
        <v>9.4610081386349749E-3</v>
      </c>
      <c r="AF20" s="192">
        <v>244701.28146999999</v>
      </c>
      <c r="AG20" s="190">
        <v>3.7546318106169612E-3</v>
      </c>
    </row>
    <row r="21" spans="1:33" hidden="1">
      <c r="A21" s="191"/>
      <c r="B21" s="192"/>
      <c r="C21" s="193"/>
      <c r="D21" s="192"/>
      <c r="E21" s="193"/>
      <c r="F21" s="192"/>
      <c r="G21" s="193"/>
      <c r="H21" s="192"/>
      <c r="I21" s="193"/>
      <c r="J21" s="192"/>
      <c r="K21" s="193"/>
      <c r="L21" s="192"/>
      <c r="M21" s="193"/>
      <c r="N21" s="192"/>
      <c r="O21" s="193"/>
      <c r="P21" s="192"/>
      <c r="Q21" s="193"/>
      <c r="R21" s="192"/>
      <c r="S21" s="193"/>
      <c r="T21" s="192"/>
      <c r="U21" s="190"/>
      <c r="V21" s="192"/>
      <c r="W21" s="193"/>
      <c r="X21" s="192"/>
      <c r="Y21" s="193"/>
      <c r="Z21" s="192"/>
      <c r="AA21" s="193"/>
      <c r="AB21" s="192"/>
      <c r="AC21" s="193"/>
      <c r="AD21" s="192"/>
      <c r="AE21" s="193"/>
      <c r="AF21" s="192"/>
      <c r="AG21" s="190"/>
    </row>
    <row r="22" spans="1:33" ht="18">
      <c r="A22" s="605" t="s">
        <v>517</v>
      </c>
      <c r="B22" s="189">
        <v>15659.84971</v>
      </c>
      <c r="C22" s="190">
        <v>9.9705789985568907E-2</v>
      </c>
      <c r="D22" s="189">
        <v>11877.206750000001</v>
      </c>
      <c r="E22" s="190">
        <v>0.25788809474422286</v>
      </c>
      <c r="F22" s="189">
        <v>7849.8061999999991</v>
      </c>
      <c r="G22" s="190">
        <v>0.17832958476389721</v>
      </c>
      <c r="H22" s="189">
        <v>17679.346809999999</v>
      </c>
      <c r="I22" s="190">
        <v>0.19630415012473232</v>
      </c>
      <c r="J22" s="189">
        <v>53066.209470000002</v>
      </c>
      <c r="K22" s="190">
        <v>0.15737507457327013</v>
      </c>
      <c r="L22" s="189">
        <v>3342838.8221900002</v>
      </c>
      <c r="M22" s="190">
        <v>0.13216505190072475</v>
      </c>
      <c r="N22" s="189">
        <v>1455458.43783</v>
      </c>
      <c r="O22" s="190">
        <v>0.172149578118652</v>
      </c>
      <c r="P22" s="189">
        <v>1698329.1320799999</v>
      </c>
      <c r="Q22" s="190">
        <v>0.16270447990173761</v>
      </c>
      <c r="R22" s="189">
        <v>1833448.3872399998</v>
      </c>
      <c r="S22" s="190">
        <v>9.5445653400667962E-2</v>
      </c>
      <c r="T22" s="189">
        <v>8330074.779339999</v>
      </c>
      <c r="U22" s="190">
        <v>0.13139957323381574</v>
      </c>
      <c r="V22" s="189">
        <v>0</v>
      </c>
      <c r="W22" s="190">
        <v>0</v>
      </c>
      <c r="X22" s="189">
        <v>2169.3440499999997</v>
      </c>
      <c r="Y22" s="190">
        <v>1.3807572630296645E-2</v>
      </c>
      <c r="Z22" s="189">
        <v>0</v>
      </c>
      <c r="AA22" s="190">
        <v>0</v>
      </c>
      <c r="AB22" s="189">
        <v>0</v>
      </c>
      <c r="AC22" s="190">
        <v>0</v>
      </c>
      <c r="AD22" s="189">
        <v>2169.3440499999997</v>
      </c>
      <c r="AE22" s="190">
        <v>1.505454399717168E-3</v>
      </c>
      <c r="AF22" s="189">
        <v>8385310.3328599995</v>
      </c>
      <c r="AG22" s="190">
        <v>0.12866198627370537</v>
      </c>
    </row>
    <row r="23" spans="1:33" ht="19.5">
      <c r="A23" s="191" t="s">
        <v>518</v>
      </c>
      <c r="B23" s="194">
        <v>15659.84971</v>
      </c>
      <c r="C23" s="195">
        <v>9.9705789985568907E-2</v>
      </c>
      <c r="D23" s="194">
        <v>5483.0745700000007</v>
      </c>
      <c r="E23" s="195">
        <v>0.11905321545386074</v>
      </c>
      <c r="F23" s="194">
        <v>1891.82518</v>
      </c>
      <c r="G23" s="195">
        <v>4.2977927123256258E-2</v>
      </c>
      <c r="H23" s="194">
        <v>1948.81546</v>
      </c>
      <c r="I23" s="195">
        <v>2.1638840322361394E-2</v>
      </c>
      <c r="J23" s="194">
        <v>24983.564920000001</v>
      </c>
      <c r="K23" s="195">
        <v>7.4092165836979557E-2</v>
      </c>
      <c r="L23" s="194">
        <v>3029583.3049400002</v>
      </c>
      <c r="M23" s="195">
        <v>0.11977994035400313</v>
      </c>
      <c r="N23" s="194">
        <v>566067.42953999992</v>
      </c>
      <c r="O23" s="195">
        <v>6.6953659856691064E-2</v>
      </c>
      <c r="P23" s="194">
        <v>967083.83207</v>
      </c>
      <c r="Q23" s="195">
        <v>9.2649221488427483E-2</v>
      </c>
      <c r="R23" s="194">
        <v>571067.95562999998</v>
      </c>
      <c r="S23" s="195">
        <v>2.9728654780045431E-2</v>
      </c>
      <c r="T23" s="194">
        <v>5133802.5221799994</v>
      </c>
      <c r="U23" s="195">
        <v>8.0981201051665272E-2</v>
      </c>
      <c r="V23" s="194">
        <v>0</v>
      </c>
      <c r="W23" s="195">
        <v>0</v>
      </c>
      <c r="X23" s="194">
        <v>0</v>
      </c>
      <c r="Y23" s="195">
        <v>0</v>
      </c>
      <c r="Z23" s="194">
        <v>0</v>
      </c>
      <c r="AA23" s="195">
        <v>0</v>
      </c>
      <c r="AB23" s="194">
        <v>0</v>
      </c>
      <c r="AC23" s="195">
        <v>0</v>
      </c>
      <c r="AD23" s="194">
        <v>0</v>
      </c>
      <c r="AE23" s="195">
        <v>0</v>
      </c>
      <c r="AF23" s="194">
        <v>5158786.0871000001</v>
      </c>
      <c r="AG23" s="195">
        <v>7.9155050723216241E-2</v>
      </c>
    </row>
    <row r="24" spans="1:33" ht="19.5">
      <c r="A24" s="191" t="s">
        <v>519</v>
      </c>
      <c r="B24" s="194">
        <v>0</v>
      </c>
      <c r="C24" s="195">
        <v>0</v>
      </c>
      <c r="D24" s="194">
        <v>1077.85067</v>
      </c>
      <c r="E24" s="195">
        <v>2.3403217739312664E-2</v>
      </c>
      <c r="F24" s="194">
        <v>0</v>
      </c>
      <c r="G24" s="195">
        <v>0</v>
      </c>
      <c r="H24" s="194">
        <v>0</v>
      </c>
      <c r="I24" s="195">
        <v>0</v>
      </c>
      <c r="J24" s="194">
        <v>1077.85067</v>
      </c>
      <c r="K24" s="195">
        <v>3.1965130214547271E-3</v>
      </c>
      <c r="L24" s="194">
        <v>313255.51724999998</v>
      </c>
      <c r="M24" s="195">
        <v>1.2385111546721604E-2</v>
      </c>
      <c r="N24" s="194">
        <v>230916.09934000002</v>
      </c>
      <c r="O24" s="195">
        <v>2.7312431635941263E-2</v>
      </c>
      <c r="P24" s="194">
        <v>0</v>
      </c>
      <c r="Q24" s="195">
        <v>0</v>
      </c>
      <c r="R24" s="194">
        <v>0</v>
      </c>
      <c r="S24" s="195">
        <v>0</v>
      </c>
      <c r="T24" s="194">
        <v>544171.61658999999</v>
      </c>
      <c r="U24" s="195">
        <v>8.5838266858328169E-3</v>
      </c>
      <c r="V24" s="194">
        <v>0</v>
      </c>
      <c r="W24" s="195">
        <v>0</v>
      </c>
      <c r="X24" s="194">
        <v>2169.3440499999997</v>
      </c>
      <c r="Y24" s="195">
        <v>1.3807572630296645E-2</v>
      </c>
      <c r="Z24" s="194">
        <v>0</v>
      </c>
      <c r="AA24" s="195">
        <v>0</v>
      </c>
      <c r="AB24" s="194">
        <v>0</v>
      </c>
      <c r="AC24" s="195">
        <v>0</v>
      </c>
      <c r="AD24" s="194">
        <v>2169.3440499999997</v>
      </c>
      <c r="AE24" s="195">
        <v>1.505454399717168E-3</v>
      </c>
      <c r="AF24" s="194">
        <v>547418.8113099999</v>
      </c>
      <c r="AG24" s="195">
        <v>8.3994496078134886E-3</v>
      </c>
    </row>
    <row r="25" spans="1:33" ht="19.5">
      <c r="A25" s="191" t="s">
        <v>512</v>
      </c>
      <c r="B25" s="194">
        <v>0</v>
      </c>
      <c r="C25" s="195">
        <v>0</v>
      </c>
      <c r="D25" s="194">
        <v>0</v>
      </c>
      <c r="E25" s="195">
        <v>0</v>
      </c>
      <c r="F25" s="194">
        <v>0</v>
      </c>
      <c r="G25" s="195">
        <v>0</v>
      </c>
      <c r="H25" s="194">
        <v>0</v>
      </c>
      <c r="I25" s="195">
        <v>0</v>
      </c>
      <c r="J25" s="194">
        <v>0</v>
      </c>
      <c r="K25" s="195">
        <v>0</v>
      </c>
      <c r="L25" s="194">
        <v>0</v>
      </c>
      <c r="M25" s="195">
        <v>0</v>
      </c>
      <c r="N25" s="194">
        <v>0</v>
      </c>
      <c r="O25" s="195">
        <v>0</v>
      </c>
      <c r="P25" s="194">
        <v>0</v>
      </c>
      <c r="Q25" s="195">
        <v>0</v>
      </c>
      <c r="R25" s="194">
        <v>0</v>
      </c>
      <c r="S25" s="195">
        <v>0</v>
      </c>
      <c r="T25" s="194">
        <v>0</v>
      </c>
      <c r="U25" s="195">
        <v>0</v>
      </c>
      <c r="V25" s="194">
        <v>0</v>
      </c>
      <c r="W25" s="195">
        <v>0</v>
      </c>
      <c r="X25" s="194">
        <v>0</v>
      </c>
      <c r="Y25" s="195">
        <v>0</v>
      </c>
      <c r="Z25" s="194">
        <v>0</v>
      </c>
      <c r="AA25" s="195">
        <v>0</v>
      </c>
      <c r="AB25" s="194">
        <v>0</v>
      </c>
      <c r="AC25" s="195">
        <v>0</v>
      </c>
      <c r="AD25" s="194">
        <v>0</v>
      </c>
      <c r="AE25" s="195">
        <v>0</v>
      </c>
      <c r="AF25" s="194">
        <v>0</v>
      </c>
      <c r="AG25" s="195">
        <v>0</v>
      </c>
    </row>
    <row r="26" spans="1:33" ht="19.5">
      <c r="A26" s="196" t="s">
        <v>520</v>
      </c>
      <c r="B26" s="194">
        <v>0</v>
      </c>
      <c r="C26" s="195">
        <v>0</v>
      </c>
      <c r="D26" s="194">
        <v>0</v>
      </c>
      <c r="E26" s="195">
        <v>0</v>
      </c>
      <c r="F26" s="194">
        <v>0</v>
      </c>
      <c r="G26" s="195">
        <v>0</v>
      </c>
      <c r="H26" s="194">
        <v>0</v>
      </c>
      <c r="I26" s="195">
        <v>0</v>
      </c>
      <c r="J26" s="194">
        <v>0</v>
      </c>
      <c r="K26" s="195">
        <v>0</v>
      </c>
      <c r="L26" s="194">
        <v>0</v>
      </c>
      <c r="M26" s="195">
        <v>0</v>
      </c>
      <c r="N26" s="194">
        <v>0</v>
      </c>
      <c r="O26" s="195">
        <v>0</v>
      </c>
      <c r="P26" s="194">
        <v>0</v>
      </c>
      <c r="Q26" s="195">
        <v>0</v>
      </c>
      <c r="R26" s="194">
        <v>0</v>
      </c>
      <c r="S26" s="195">
        <v>0</v>
      </c>
      <c r="T26" s="194">
        <v>0</v>
      </c>
      <c r="U26" s="195">
        <v>0</v>
      </c>
      <c r="V26" s="194">
        <v>0</v>
      </c>
      <c r="W26" s="195">
        <v>0</v>
      </c>
      <c r="X26" s="194">
        <v>0</v>
      </c>
      <c r="Y26" s="195">
        <v>0</v>
      </c>
      <c r="Z26" s="194">
        <v>0</v>
      </c>
      <c r="AA26" s="195">
        <v>0</v>
      </c>
      <c r="AB26" s="194">
        <v>0</v>
      </c>
      <c r="AC26" s="195">
        <v>0</v>
      </c>
      <c r="AD26" s="194">
        <v>0</v>
      </c>
      <c r="AE26" s="195">
        <v>0</v>
      </c>
      <c r="AF26" s="194">
        <v>0</v>
      </c>
      <c r="AG26" s="195">
        <v>0</v>
      </c>
    </row>
    <row r="27" spans="1:33" ht="19.5">
      <c r="A27" s="603" t="s">
        <v>796</v>
      </c>
      <c r="B27" s="194">
        <v>0</v>
      </c>
      <c r="C27" s="195">
        <v>0</v>
      </c>
      <c r="D27" s="194">
        <v>0</v>
      </c>
      <c r="E27" s="195">
        <v>0</v>
      </c>
      <c r="F27" s="194">
        <v>0</v>
      </c>
      <c r="G27" s="195">
        <v>0</v>
      </c>
      <c r="H27" s="194">
        <v>0</v>
      </c>
      <c r="I27" s="195">
        <v>0</v>
      </c>
      <c r="J27" s="194">
        <v>0</v>
      </c>
      <c r="K27" s="195">
        <v>0</v>
      </c>
      <c r="L27" s="194">
        <v>0</v>
      </c>
      <c r="M27" s="195">
        <v>0</v>
      </c>
      <c r="N27" s="194">
        <v>0</v>
      </c>
      <c r="O27" s="195">
        <v>0</v>
      </c>
      <c r="P27" s="194">
        <v>0</v>
      </c>
      <c r="Q27" s="195">
        <v>0</v>
      </c>
      <c r="R27" s="194">
        <v>0</v>
      </c>
      <c r="S27" s="195">
        <v>0</v>
      </c>
      <c r="T27" s="194">
        <v>0</v>
      </c>
      <c r="U27" s="195">
        <v>0</v>
      </c>
      <c r="V27" s="194">
        <v>0</v>
      </c>
      <c r="W27" s="195">
        <v>0</v>
      </c>
      <c r="X27" s="194">
        <v>0</v>
      </c>
      <c r="Y27" s="195">
        <v>0</v>
      </c>
      <c r="Z27" s="194">
        <v>0</v>
      </c>
      <c r="AA27" s="195">
        <v>0</v>
      </c>
      <c r="AB27" s="194">
        <v>0</v>
      </c>
      <c r="AC27" s="195">
        <v>0</v>
      </c>
      <c r="AD27" s="194">
        <v>0</v>
      </c>
      <c r="AE27" s="195">
        <v>0</v>
      </c>
      <c r="AF27" s="194">
        <v>0</v>
      </c>
      <c r="AG27" s="195">
        <v>0</v>
      </c>
    </row>
    <row r="28" spans="1:33" ht="19.5" customHeight="1">
      <c r="A28" s="191" t="s">
        <v>821</v>
      </c>
      <c r="B28" s="194">
        <v>0</v>
      </c>
      <c r="C28" s="195">
        <v>0</v>
      </c>
      <c r="D28" s="194">
        <v>5316.2815099999998</v>
      </c>
      <c r="E28" s="195">
        <v>0.11543166155104946</v>
      </c>
      <c r="F28" s="194">
        <v>5957.9810199999993</v>
      </c>
      <c r="G28" s="195">
        <v>0.13535165764064094</v>
      </c>
      <c r="H28" s="194">
        <v>15730.531349999999</v>
      </c>
      <c r="I28" s="195">
        <v>0.17466530980237094</v>
      </c>
      <c r="J28" s="194">
        <v>27004.793879999997</v>
      </c>
      <c r="K28" s="195">
        <v>8.008639571483582E-2</v>
      </c>
      <c r="L28" s="194">
        <v>0</v>
      </c>
      <c r="M28" s="195">
        <v>0</v>
      </c>
      <c r="N28" s="194">
        <v>658474.90895000007</v>
      </c>
      <c r="O28" s="195">
        <v>7.7883486626019682E-2</v>
      </c>
      <c r="P28" s="194">
        <v>731245.30001000001</v>
      </c>
      <c r="Q28" s="195">
        <v>7.0055258413310159E-2</v>
      </c>
      <c r="R28" s="194">
        <v>1262380.4316099999</v>
      </c>
      <c r="S28" s="195">
        <v>6.5716998620622524E-2</v>
      </c>
      <c r="T28" s="194">
        <v>2652100.6405699998</v>
      </c>
      <c r="U28" s="195">
        <v>4.1834545496317641E-2</v>
      </c>
      <c r="V28" s="194">
        <v>0</v>
      </c>
      <c r="W28" s="195">
        <v>0</v>
      </c>
      <c r="X28" s="194">
        <v>0</v>
      </c>
      <c r="Y28" s="195">
        <v>0</v>
      </c>
      <c r="Z28" s="194">
        <v>0</v>
      </c>
      <c r="AA28" s="195">
        <v>0</v>
      </c>
      <c r="AB28" s="194">
        <v>0</v>
      </c>
      <c r="AC28" s="195">
        <v>0</v>
      </c>
      <c r="AD28" s="194">
        <v>0</v>
      </c>
      <c r="AE28" s="195">
        <v>0</v>
      </c>
      <c r="AF28" s="194">
        <v>2679105.4344499996</v>
      </c>
      <c r="AG28" s="195">
        <v>4.1107485942675652E-2</v>
      </c>
    </row>
    <row r="29" spans="1:33" ht="19.5">
      <c r="A29" s="191" t="s">
        <v>810</v>
      </c>
      <c r="B29" s="194">
        <v>0</v>
      </c>
      <c r="C29" s="195">
        <v>0</v>
      </c>
      <c r="D29" s="194">
        <v>0</v>
      </c>
      <c r="E29" s="195">
        <v>0</v>
      </c>
      <c r="F29" s="194">
        <v>0</v>
      </c>
      <c r="G29" s="195">
        <v>0</v>
      </c>
      <c r="H29" s="194">
        <v>0</v>
      </c>
      <c r="I29" s="195">
        <v>0</v>
      </c>
      <c r="J29" s="194">
        <v>0</v>
      </c>
      <c r="K29" s="195">
        <v>0</v>
      </c>
      <c r="L29" s="194">
        <v>0</v>
      </c>
      <c r="M29" s="195">
        <v>0</v>
      </c>
      <c r="N29" s="194">
        <v>0</v>
      </c>
      <c r="O29" s="195">
        <v>0</v>
      </c>
      <c r="P29" s="194">
        <v>0</v>
      </c>
      <c r="Q29" s="195">
        <v>0</v>
      </c>
      <c r="R29" s="194">
        <v>0</v>
      </c>
      <c r="S29" s="195">
        <v>0</v>
      </c>
      <c r="T29" s="194">
        <v>0</v>
      </c>
      <c r="U29" s="195">
        <v>0</v>
      </c>
      <c r="V29" s="194">
        <v>0</v>
      </c>
      <c r="W29" s="195">
        <v>0</v>
      </c>
      <c r="X29" s="194">
        <v>0</v>
      </c>
      <c r="Y29" s="195">
        <v>0</v>
      </c>
      <c r="Z29" s="194">
        <v>0</v>
      </c>
      <c r="AA29" s="195">
        <v>0</v>
      </c>
      <c r="AB29" s="194">
        <v>0</v>
      </c>
      <c r="AC29" s="195">
        <v>0</v>
      </c>
      <c r="AD29" s="194">
        <v>0</v>
      </c>
      <c r="AE29" s="195">
        <v>0</v>
      </c>
      <c r="AF29" s="194">
        <v>0</v>
      </c>
      <c r="AG29" s="195">
        <v>0</v>
      </c>
    </row>
    <row r="30" spans="1:33" ht="19.5">
      <c r="A30" s="191" t="s">
        <v>514</v>
      </c>
      <c r="B30" s="194">
        <v>0</v>
      </c>
      <c r="C30" s="195">
        <v>0</v>
      </c>
      <c r="D30" s="194">
        <v>0</v>
      </c>
      <c r="E30" s="195">
        <v>0</v>
      </c>
      <c r="F30" s="194">
        <v>0</v>
      </c>
      <c r="G30" s="195">
        <v>0</v>
      </c>
      <c r="H30" s="194">
        <v>0</v>
      </c>
      <c r="I30" s="195">
        <v>0</v>
      </c>
      <c r="J30" s="194">
        <v>0</v>
      </c>
      <c r="K30" s="195">
        <v>0</v>
      </c>
      <c r="L30" s="194">
        <v>0</v>
      </c>
      <c r="M30" s="195">
        <v>0</v>
      </c>
      <c r="N30" s="194">
        <v>0</v>
      </c>
      <c r="O30" s="195">
        <v>0</v>
      </c>
      <c r="P30" s="194">
        <v>0</v>
      </c>
      <c r="Q30" s="195">
        <v>0</v>
      </c>
      <c r="R30" s="194">
        <v>0</v>
      </c>
      <c r="S30" s="195">
        <v>0</v>
      </c>
      <c r="T30" s="194">
        <v>0</v>
      </c>
      <c r="U30" s="195">
        <v>0</v>
      </c>
      <c r="V30" s="194">
        <v>0</v>
      </c>
      <c r="W30" s="195">
        <v>0</v>
      </c>
      <c r="X30" s="194">
        <v>0</v>
      </c>
      <c r="Y30" s="195">
        <v>0</v>
      </c>
      <c r="Z30" s="194">
        <v>0</v>
      </c>
      <c r="AA30" s="195">
        <v>0</v>
      </c>
      <c r="AB30" s="194">
        <v>0</v>
      </c>
      <c r="AC30" s="195">
        <v>0</v>
      </c>
      <c r="AD30" s="194">
        <v>0</v>
      </c>
      <c r="AE30" s="195">
        <v>0</v>
      </c>
      <c r="AF30" s="194">
        <v>0</v>
      </c>
      <c r="AG30" s="195">
        <v>0</v>
      </c>
    </row>
    <row r="31" spans="1:33" ht="1.5" hidden="1" customHeight="1">
      <c r="A31" s="191"/>
      <c r="B31" s="194"/>
      <c r="C31" s="193"/>
      <c r="D31" s="194"/>
      <c r="E31" s="193"/>
      <c r="F31" s="194"/>
      <c r="G31" s="193"/>
      <c r="H31" s="194"/>
      <c r="I31" s="193"/>
      <c r="J31" s="194"/>
      <c r="K31" s="193"/>
      <c r="L31" s="194"/>
      <c r="M31" s="193"/>
      <c r="N31" s="194"/>
      <c r="O31" s="193"/>
      <c r="P31" s="194"/>
      <c r="Q31" s="193"/>
      <c r="R31" s="194"/>
      <c r="S31" s="193"/>
      <c r="T31" s="194"/>
      <c r="U31" s="190"/>
      <c r="V31" s="194"/>
      <c r="W31" s="193"/>
      <c r="X31" s="194"/>
      <c r="Y31" s="193"/>
      <c r="Z31" s="194"/>
      <c r="AA31" s="193"/>
      <c r="AB31" s="194"/>
      <c r="AC31" s="193"/>
      <c r="AD31" s="194"/>
      <c r="AE31" s="193"/>
      <c r="AF31" s="194"/>
      <c r="AG31" s="190"/>
    </row>
    <row r="32" spans="1:33" ht="18">
      <c r="A32" s="605" t="s">
        <v>521</v>
      </c>
      <c r="B32" s="189">
        <v>157060.58507</v>
      </c>
      <c r="C32" s="190">
        <v>1</v>
      </c>
      <c r="D32" s="189">
        <v>46055.661319999999</v>
      </c>
      <c r="E32" s="190">
        <v>1</v>
      </c>
      <c r="F32" s="189">
        <v>44018.530130000006</v>
      </c>
      <c r="G32" s="190">
        <v>1</v>
      </c>
      <c r="H32" s="189">
        <v>90060.993610000005</v>
      </c>
      <c r="I32" s="190">
        <v>1</v>
      </c>
      <c r="J32" s="189">
        <v>337195.77013000002</v>
      </c>
      <c r="K32" s="190">
        <v>1</v>
      </c>
      <c r="L32" s="189">
        <v>25292910.448830001</v>
      </c>
      <c r="M32" s="190">
        <v>1</v>
      </c>
      <c r="N32" s="189">
        <v>8454615.1883499995</v>
      </c>
      <c r="O32" s="190">
        <v>1</v>
      </c>
      <c r="P32" s="189">
        <v>10438121.51396</v>
      </c>
      <c r="Q32" s="190">
        <v>1</v>
      </c>
      <c r="R32" s="189">
        <v>19209343.976549998</v>
      </c>
      <c r="S32" s="190">
        <v>1</v>
      </c>
      <c r="T32" s="189">
        <v>63394991.127689987</v>
      </c>
      <c r="U32" s="190">
        <v>1</v>
      </c>
      <c r="V32" s="189">
        <v>558914.07780999993</v>
      </c>
      <c r="W32" s="190">
        <v>1</v>
      </c>
      <c r="X32" s="189">
        <v>157112.63001000002</v>
      </c>
      <c r="Y32" s="190">
        <v>1</v>
      </c>
      <c r="Z32" s="189">
        <v>229843.90001999997</v>
      </c>
      <c r="AA32" s="190">
        <v>1</v>
      </c>
      <c r="AB32" s="189">
        <v>495118.93685</v>
      </c>
      <c r="AC32" s="190">
        <v>1</v>
      </c>
      <c r="AD32" s="189">
        <v>1440989.5446900004</v>
      </c>
      <c r="AE32" s="190">
        <v>1</v>
      </c>
      <c r="AF32" s="189">
        <v>65173176.442509994</v>
      </c>
      <c r="AG32" s="190">
        <v>1</v>
      </c>
    </row>
    <row r="33" spans="1:33" ht="22.5" customHeight="1">
      <c r="A33" s="429" t="s">
        <v>809</v>
      </c>
      <c r="B33" s="430">
        <v>156896.99349000002</v>
      </c>
      <c r="C33" s="431"/>
      <c r="D33" s="430">
        <v>46027.310979999995</v>
      </c>
      <c r="E33" s="431"/>
      <c r="F33" s="430">
        <v>43907.585180000002</v>
      </c>
      <c r="G33" s="431"/>
      <c r="H33" s="430">
        <v>90025.889060000001</v>
      </c>
      <c r="I33" s="431"/>
      <c r="J33" s="430">
        <v>336857.77871000004</v>
      </c>
      <c r="K33" s="432"/>
      <c r="L33" s="430">
        <v>25126060.7718</v>
      </c>
      <c r="M33" s="432"/>
      <c r="N33" s="430">
        <v>8306922.6967900004</v>
      </c>
      <c r="O33" s="432"/>
      <c r="P33" s="430">
        <v>10142530.750379998</v>
      </c>
      <c r="Q33" s="432"/>
      <c r="R33" s="430">
        <v>19127095.62238</v>
      </c>
      <c r="S33" s="432"/>
      <c r="T33" s="430">
        <v>62702609.841350004</v>
      </c>
      <c r="U33" s="432"/>
      <c r="V33" s="430">
        <v>558692.91836999997</v>
      </c>
      <c r="W33" s="432"/>
      <c r="X33" s="430">
        <v>157050.57731999998</v>
      </c>
      <c r="Y33" s="432"/>
      <c r="Z33" s="430">
        <v>214987.55609999999</v>
      </c>
      <c r="AA33" s="432"/>
      <c r="AB33" s="430">
        <v>485965.73960000003</v>
      </c>
      <c r="AC33" s="432"/>
      <c r="AD33" s="430">
        <v>1416696.7913900001</v>
      </c>
      <c r="AE33" s="432"/>
      <c r="AF33" s="430">
        <v>64456164.411450006</v>
      </c>
      <c r="AG33" s="432"/>
    </row>
    <row r="34" spans="1:33" ht="19.5">
      <c r="A34" s="191" t="s">
        <v>851</v>
      </c>
      <c r="B34" s="194">
        <v>92.551199999999994</v>
      </c>
      <c r="C34" s="195">
        <v>5.8927069422765131E-4</v>
      </c>
      <c r="D34" s="194">
        <v>9.8517099999999989</v>
      </c>
      <c r="E34" s="195">
        <v>2.1390877294214043E-4</v>
      </c>
      <c r="F34" s="194">
        <v>0</v>
      </c>
      <c r="G34" s="195">
        <v>0</v>
      </c>
      <c r="H34" s="194">
        <v>0</v>
      </c>
      <c r="I34" s="195">
        <v>0</v>
      </c>
      <c r="J34" s="194">
        <v>102.40290999999999</v>
      </c>
      <c r="K34" s="195">
        <v>3.0368978223101764E-4</v>
      </c>
      <c r="L34" s="194">
        <v>123919.094</v>
      </c>
      <c r="M34" s="195">
        <v>4.8993608011501993E-3</v>
      </c>
      <c r="N34" s="194">
        <v>3107.5378500000002</v>
      </c>
      <c r="O34" s="195">
        <v>3.6755520869619454E-4</v>
      </c>
      <c r="P34" s="194">
        <v>0</v>
      </c>
      <c r="Q34" s="195">
        <v>0</v>
      </c>
      <c r="R34" s="194">
        <v>0</v>
      </c>
      <c r="S34" s="195">
        <v>0</v>
      </c>
      <c r="T34" s="194">
        <v>127026.63184999999</v>
      </c>
      <c r="U34" s="190">
        <v>2.0037329383664295E-3</v>
      </c>
      <c r="V34" s="194">
        <v>0</v>
      </c>
      <c r="W34" s="195">
        <v>0</v>
      </c>
      <c r="X34" s="194">
        <v>11.083170000000001</v>
      </c>
      <c r="Y34" s="195">
        <v>7.0542832866425637E-5</v>
      </c>
      <c r="Z34" s="194">
        <v>0</v>
      </c>
      <c r="AA34" s="195">
        <v>0</v>
      </c>
      <c r="AB34" s="194">
        <v>0</v>
      </c>
      <c r="AC34" s="195">
        <v>0</v>
      </c>
      <c r="AD34" s="194">
        <v>11.083170000000001</v>
      </c>
      <c r="AE34" s="195">
        <v>7.6913604549325999E-6</v>
      </c>
      <c r="AF34" s="194">
        <v>127140.11792999999</v>
      </c>
      <c r="AG34" s="195">
        <v>1.9508043779660142E-3</v>
      </c>
    </row>
    <row r="35" spans="1:33" ht="19.5" customHeight="1">
      <c r="A35" s="191" t="s">
        <v>852</v>
      </c>
      <c r="B35" s="194">
        <v>0</v>
      </c>
      <c r="C35" s="195">
        <v>0</v>
      </c>
      <c r="D35" s="194">
        <v>0</v>
      </c>
      <c r="E35" s="195">
        <v>0</v>
      </c>
      <c r="F35" s="194">
        <v>0</v>
      </c>
      <c r="G35" s="195">
        <v>0</v>
      </c>
      <c r="H35" s="194">
        <v>0</v>
      </c>
      <c r="I35" s="195">
        <v>0</v>
      </c>
      <c r="J35" s="194">
        <v>0</v>
      </c>
      <c r="K35" s="195">
        <v>0</v>
      </c>
      <c r="L35" s="194">
        <v>0</v>
      </c>
      <c r="M35" s="195">
        <v>0</v>
      </c>
      <c r="N35" s="194">
        <v>120091.35026000001</v>
      </c>
      <c r="O35" s="195">
        <v>1.4204236098820839E-2</v>
      </c>
      <c r="P35" s="194">
        <v>209243.93117</v>
      </c>
      <c r="Q35" s="195">
        <v>2.0046129075059725E-2</v>
      </c>
      <c r="R35" s="194">
        <v>0</v>
      </c>
      <c r="S35" s="195">
        <v>0</v>
      </c>
      <c r="T35" s="194">
        <v>329335.28142999997</v>
      </c>
      <c r="U35" s="190">
        <v>5.194973223778104E-3</v>
      </c>
      <c r="V35" s="194">
        <v>0</v>
      </c>
      <c r="W35" s="195">
        <v>0</v>
      </c>
      <c r="X35" s="194">
        <v>0</v>
      </c>
      <c r="Y35" s="195">
        <v>0</v>
      </c>
      <c r="Z35" s="194">
        <v>0</v>
      </c>
      <c r="AA35" s="195">
        <v>0</v>
      </c>
      <c r="AB35" s="194">
        <v>0</v>
      </c>
      <c r="AC35" s="195">
        <v>0</v>
      </c>
      <c r="AD35" s="194">
        <v>0</v>
      </c>
      <c r="AE35" s="195">
        <v>0</v>
      </c>
      <c r="AF35" s="194">
        <v>329335.28143000003</v>
      </c>
      <c r="AG35" s="190">
        <v>5.05323354494637E-3</v>
      </c>
    </row>
    <row r="36" spans="1:33" ht="12.75" customHeight="1">
      <c r="A36" s="37" t="s">
        <v>506</v>
      </c>
    </row>
    <row r="37" spans="1:33" ht="12.75" customHeight="1"/>
    <row r="38" spans="1:33" ht="12.75" customHeight="1">
      <c r="A38" s="82" t="s">
        <v>348</v>
      </c>
      <c r="L38" s="370"/>
    </row>
    <row r="39" spans="1:33" ht="12.75" customHeight="1"/>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8" spans="33:33">
      <c r="AG58" s="45" t="s">
        <v>389</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4"/>
  <sheetViews>
    <sheetView showGridLines="0" zoomScaleNormal="100" workbookViewId="0"/>
  </sheetViews>
  <sheetFormatPr defaultRowHeight="15"/>
  <cols>
    <col min="1" max="1" width="23.7109375" customWidth="1"/>
  </cols>
  <sheetData>
    <row r="1" spans="1:9" ht="12.75" customHeight="1">
      <c r="A1" s="394" t="s">
        <v>1075</v>
      </c>
      <c r="H1" s="395" t="str">
        <f>Naslovnica!A20</f>
        <v>Rujan 2014.</v>
      </c>
    </row>
    <row r="2" spans="1:9" ht="12.75" customHeight="1">
      <c r="A2" s="125" t="s">
        <v>1076</v>
      </c>
      <c r="H2" s="126" t="str">
        <f>Naslovnica!A24</f>
        <v>September 2014</v>
      </c>
    </row>
    <row r="3" spans="1:9" ht="12.75" customHeight="1"/>
    <row r="4" spans="1:9" ht="33.75">
      <c r="A4" s="433" t="s">
        <v>526</v>
      </c>
      <c r="B4" s="434" t="s">
        <v>139</v>
      </c>
      <c r="C4" s="434" t="s">
        <v>140</v>
      </c>
      <c r="D4" s="434" t="s">
        <v>141</v>
      </c>
      <c r="E4" s="434" t="s">
        <v>142</v>
      </c>
      <c r="F4" s="434" t="s">
        <v>143</v>
      </c>
      <c r="G4" s="434" t="s">
        <v>144</v>
      </c>
      <c r="H4" s="434" t="s">
        <v>113</v>
      </c>
    </row>
    <row r="5" spans="1:9" ht="22.5">
      <c r="A5" s="130" t="s">
        <v>524</v>
      </c>
      <c r="B5" s="131">
        <v>24457</v>
      </c>
      <c r="C5" s="131">
        <v>84306</v>
      </c>
      <c r="D5" s="131">
        <v>20330</v>
      </c>
      <c r="E5" s="131">
        <v>17626</v>
      </c>
      <c r="F5" s="131">
        <v>15542</v>
      </c>
      <c r="G5" s="131">
        <v>51455</v>
      </c>
      <c r="H5" s="131">
        <v>213716</v>
      </c>
      <c r="I5" s="96"/>
    </row>
    <row r="6" spans="1:9" ht="22.5">
      <c r="A6" s="435" t="s">
        <v>727</v>
      </c>
      <c r="B6" s="437">
        <v>0.11443691628142021</v>
      </c>
      <c r="C6" s="437">
        <v>0.39447678227179994</v>
      </c>
      <c r="D6" s="437">
        <v>9.5126242302869229E-2</v>
      </c>
      <c r="E6" s="437">
        <v>8.2473937374833897E-2</v>
      </c>
      <c r="F6" s="437">
        <v>7.2722678695090678E-2</v>
      </c>
      <c r="G6" s="437">
        <v>0.24076344307398603</v>
      </c>
      <c r="H6" s="437">
        <v>1</v>
      </c>
      <c r="I6" s="96"/>
    </row>
    <row r="7" spans="1:9" ht="1.5" hidden="1" customHeight="1">
      <c r="A7" s="435"/>
      <c r="B7" s="438"/>
      <c r="C7" s="438"/>
      <c r="D7" s="438"/>
      <c r="E7" s="438"/>
      <c r="F7" s="438"/>
      <c r="G7" s="438"/>
      <c r="H7" s="438"/>
    </row>
    <row r="8" spans="1:9" ht="22.5">
      <c r="A8" s="435" t="s">
        <v>527</v>
      </c>
      <c r="B8" s="436">
        <v>647</v>
      </c>
      <c r="C8" s="436">
        <v>2040</v>
      </c>
      <c r="D8" s="436">
        <v>77</v>
      </c>
      <c r="E8" s="436">
        <v>49</v>
      </c>
      <c r="F8" s="436">
        <v>203</v>
      </c>
      <c r="G8" s="436">
        <v>334</v>
      </c>
      <c r="H8" s="436">
        <v>3350</v>
      </c>
      <c r="I8" s="96"/>
    </row>
    <row r="9" spans="1:9" ht="22.5">
      <c r="A9" s="183" t="s">
        <v>728</v>
      </c>
      <c r="B9" s="197">
        <v>25</v>
      </c>
      <c r="C9" s="197">
        <v>66</v>
      </c>
      <c r="D9" s="197">
        <v>26</v>
      </c>
      <c r="E9" s="197">
        <v>5</v>
      </c>
      <c r="F9" s="197">
        <v>11</v>
      </c>
      <c r="G9" s="197">
        <v>45</v>
      </c>
      <c r="H9" s="197">
        <v>178</v>
      </c>
      <c r="I9" s="96"/>
    </row>
    <row r="10" spans="1:9" ht="22.5">
      <c r="A10" s="159" t="s">
        <v>729</v>
      </c>
      <c r="B10" s="198">
        <v>3</v>
      </c>
      <c r="C10" s="198">
        <v>4</v>
      </c>
      <c r="D10" s="198">
        <v>0</v>
      </c>
      <c r="E10" s="198">
        <v>2</v>
      </c>
      <c r="F10" s="198">
        <v>1</v>
      </c>
      <c r="G10" s="198">
        <v>4</v>
      </c>
      <c r="H10" s="198">
        <v>14</v>
      </c>
    </row>
    <row r="11" spans="1:9" ht="22.5">
      <c r="A11" s="159" t="s">
        <v>730</v>
      </c>
      <c r="B11" s="198">
        <v>75</v>
      </c>
      <c r="C11" s="198">
        <v>60</v>
      </c>
      <c r="D11" s="198">
        <v>0</v>
      </c>
      <c r="E11" s="198">
        <v>9</v>
      </c>
      <c r="F11" s="198">
        <v>43</v>
      </c>
      <c r="G11" s="198">
        <v>43</v>
      </c>
      <c r="H11" s="198">
        <v>230</v>
      </c>
    </row>
    <row r="12" spans="1:9" ht="22.5">
      <c r="A12" s="381" t="s">
        <v>528</v>
      </c>
      <c r="B12" s="382">
        <v>103</v>
      </c>
      <c r="C12" s="382">
        <v>130</v>
      </c>
      <c r="D12" s="382">
        <v>26</v>
      </c>
      <c r="E12" s="382">
        <v>16</v>
      </c>
      <c r="F12" s="382">
        <v>55</v>
      </c>
      <c r="G12" s="382">
        <v>92</v>
      </c>
      <c r="H12" s="382">
        <v>422</v>
      </c>
    </row>
    <row r="13" spans="1:9" ht="22.5">
      <c r="A13" s="130" t="s">
        <v>525</v>
      </c>
      <c r="B13" s="131">
        <v>25001</v>
      </c>
      <c r="C13" s="131">
        <v>86216</v>
      </c>
      <c r="D13" s="131">
        <v>20381</v>
      </c>
      <c r="E13" s="131">
        <v>17659</v>
      </c>
      <c r="F13" s="131">
        <v>15690</v>
      </c>
      <c r="G13" s="131">
        <v>51697</v>
      </c>
      <c r="H13" s="131">
        <v>216644</v>
      </c>
    </row>
    <row r="14" spans="1:9" ht="21.75">
      <c r="A14" s="439" t="s">
        <v>529</v>
      </c>
      <c r="B14" s="440">
        <v>0.11540130352098374</v>
      </c>
      <c r="C14" s="440">
        <v>0.39796163290928899</v>
      </c>
      <c r="D14" s="440">
        <v>9.4075995642621077E-2</v>
      </c>
      <c r="E14" s="440">
        <v>8.1511604290910436E-2</v>
      </c>
      <c r="F14" s="440">
        <v>7.2422961171322534E-2</v>
      </c>
      <c r="G14" s="440">
        <v>0.23862650246487324</v>
      </c>
      <c r="H14" s="440">
        <v>1</v>
      </c>
    </row>
    <row r="15" spans="1:9" ht="12.75" customHeight="1">
      <c r="A15" s="36" t="s">
        <v>531</v>
      </c>
    </row>
    <row r="16" spans="1:9" ht="12.75" customHeight="1">
      <c r="A16" s="46" t="s">
        <v>530</v>
      </c>
    </row>
    <row r="17" spans="1:9" ht="12.75" customHeight="1"/>
    <row r="18" spans="1:9" ht="12.75" customHeight="1">
      <c r="A18" s="579" t="s">
        <v>378</v>
      </c>
      <c r="H18" s="395" t="str">
        <f>Naslovnica!A20</f>
        <v>Rujan 2014.</v>
      </c>
    </row>
    <row r="19" spans="1:9" ht="12.75" customHeight="1">
      <c r="A19" s="125" t="s">
        <v>379</v>
      </c>
      <c r="H19" s="126" t="str">
        <f>Naslovnica!A24</f>
        <v>September 2014</v>
      </c>
    </row>
    <row r="20" spans="1:9" ht="12.75" customHeight="1"/>
    <row r="21" spans="1:9" ht="12.75" customHeight="1"/>
    <row r="22" spans="1:9" ht="12.75" customHeight="1"/>
    <row r="23" spans="1:9" ht="12.75" customHeight="1">
      <c r="I23" s="96"/>
    </row>
    <row r="24" spans="1:9" ht="12.75" customHeight="1">
      <c r="I24" s="96"/>
    </row>
    <row r="25" spans="1:9" ht="12.75" customHeight="1">
      <c r="I25" s="96"/>
    </row>
    <row r="26" spans="1:9" ht="12.75" customHeight="1">
      <c r="I26" s="96"/>
    </row>
    <row r="27" spans="1:9" ht="12.75" customHeight="1">
      <c r="I27" s="86"/>
    </row>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row r="37" spans="1:1" ht="12.75" customHeight="1">
      <c r="A37" s="369" t="s">
        <v>531</v>
      </c>
    </row>
    <row r="38" spans="1:1" ht="12.75" customHeight="1"/>
    <row r="39" spans="1:1" ht="12.75" customHeight="1"/>
    <row r="40" spans="1:1" ht="12.75" customHeight="1">
      <c r="A40" s="82" t="s">
        <v>348</v>
      </c>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row r="52" spans="8:8" ht="12.75" customHeight="1">
      <c r="H52" s="44" t="s">
        <v>390</v>
      </c>
    </row>
    <row r="53" spans="8:8" ht="12.75" customHeight="1"/>
    <row r="54" spans="8:8" ht="12.75" customHeight="1"/>
  </sheetData>
  <hyperlinks>
    <hyperlink ref="A40"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94" t="s">
        <v>1077</v>
      </c>
      <c r="G1" s="581" t="s">
        <v>152</v>
      </c>
      <c r="H1" s="377"/>
      <c r="J1" s="395" t="s">
        <v>1259</v>
      </c>
    </row>
    <row r="2" spans="1:11" ht="12.75" customHeight="1">
      <c r="A2" s="125" t="s">
        <v>1078</v>
      </c>
      <c r="G2" s="132" t="s">
        <v>153</v>
      </c>
      <c r="J2" s="126" t="s">
        <v>1260</v>
      </c>
    </row>
    <row r="3" spans="1:11" ht="12.75" customHeight="1"/>
    <row r="4" spans="1:11" ht="12.75" customHeight="1"/>
    <row r="5" spans="1:11" ht="13.5" customHeight="1">
      <c r="A5" s="396"/>
      <c r="B5" s="397"/>
      <c r="C5" s="397" t="s">
        <v>1240</v>
      </c>
      <c r="D5" s="397"/>
      <c r="E5" s="398"/>
      <c r="F5" s="397" t="s">
        <v>912</v>
      </c>
      <c r="G5" s="398"/>
      <c r="H5" s="769" t="s">
        <v>536</v>
      </c>
      <c r="I5" s="770"/>
      <c r="J5" s="770"/>
    </row>
    <row r="6" spans="1:11" ht="13.5" customHeight="1">
      <c r="A6" s="396"/>
      <c r="B6" s="398"/>
      <c r="C6" s="441" t="s">
        <v>1241</v>
      </c>
      <c r="D6" s="398"/>
      <c r="E6" s="398"/>
      <c r="F6" s="441" t="s">
        <v>913</v>
      </c>
      <c r="G6" s="398"/>
      <c r="H6" s="771" t="s">
        <v>537</v>
      </c>
      <c r="I6" s="771"/>
      <c r="J6" s="399" t="s">
        <v>538</v>
      </c>
    </row>
    <row r="7" spans="1:11" ht="30" customHeight="1">
      <c r="A7" s="400" t="s">
        <v>532</v>
      </c>
      <c r="B7" s="400" t="s">
        <v>533</v>
      </c>
      <c r="C7" s="400" t="s">
        <v>534</v>
      </c>
      <c r="D7" s="400" t="s">
        <v>535</v>
      </c>
      <c r="E7" s="400" t="s">
        <v>533</v>
      </c>
      <c r="F7" s="400" t="s">
        <v>534</v>
      </c>
      <c r="G7" s="400" t="s">
        <v>535</v>
      </c>
      <c r="H7" s="400" t="s">
        <v>533</v>
      </c>
      <c r="I7" s="400" t="s">
        <v>534</v>
      </c>
      <c r="J7" s="400" t="s">
        <v>535</v>
      </c>
    </row>
    <row r="8" spans="1:11" ht="12.75" customHeight="1">
      <c r="A8" s="160" t="s">
        <v>30</v>
      </c>
      <c r="B8" s="161">
        <v>1012</v>
      </c>
      <c r="C8" s="161">
        <v>863</v>
      </c>
      <c r="D8" s="161">
        <v>1875</v>
      </c>
      <c r="E8" s="162">
        <v>999</v>
      </c>
      <c r="F8" s="162">
        <v>835</v>
      </c>
      <c r="G8" s="161">
        <v>1834</v>
      </c>
      <c r="H8" s="161">
        <v>13</v>
      </c>
      <c r="I8" s="161">
        <v>28</v>
      </c>
      <c r="J8" s="163">
        <v>2.235550708833145E-2</v>
      </c>
      <c r="K8" s="96"/>
    </row>
    <row r="9" spans="1:11" ht="12.75" customHeight="1">
      <c r="A9" s="160" t="s">
        <v>31</v>
      </c>
      <c r="B9" s="161">
        <v>4202</v>
      </c>
      <c r="C9" s="161">
        <v>2620</v>
      </c>
      <c r="D9" s="161">
        <v>6822</v>
      </c>
      <c r="E9" s="162">
        <v>4191</v>
      </c>
      <c r="F9" s="162">
        <v>2626</v>
      </c>
      <c r="G9" s="161">
        <v>6817</v>
      </c>
      <c r="H9" s="161">
        <v>11</v>
      </c>
      <c r="I9" s="161">
        <v>-6</v>
      </c>
      <c r="J9" s="163">
        <v>7.3346046648081753E-4</v>
      </c>
      <c r="K9" s="96"/>
    </row>
    <row r="10" spans="1:11" ht="12.75" customHeight="1">
      <c r="A10" s="160" t="s">
        <v>32</v>
      </c>
      <c r="B10" s="161">
        <v>12446</v>
      </c>
      <c r="C10" s="161">
        <v>8572</v>
      </c>
      <c r="D10" s="161">
        <v>21018</v>
      </c>
      <c r="E10" s="162">
        <v>12329</v>
      </c>
      <c r="F10" s="162">
        <v>8522</v>
      </c>
      <c r="G10" s="161">
        <v>20851</v>
      </c>
      <c r="H10" s="161">
        <v>117</v>
      </c>
      <c r="I10" s="161">
        <v>50</v>
      </c>
      <c r="J10" s="163">
        <v>8.0092081914535651E-3</v>
      </c>
    </row>
    <row r="11" spans="1:11" ht="12.75" customHeight="1">
      <c r="A11" s="160" t="s">
        <v>33</v>
      </c>
      <c r="B11" s="161">
        <v>17155</v>
      </c>
      <c r="C11" s="161">
        <v>13537</v>
      </c>
      <c r="D11" s="161">
        <v>30692</v>
      </c>
      <c r="E11" s="162">
        <v>16911</v>
      </c>
      <c r="F11" s="162">
        <v>13325</v>
      </c>
      <c r="G11" s="161">
        <v>30236</v>
      </c>
      <c r="H11" s="161">
        <v>244</v>
      </c>
      <c r="I11" s="161">
        <v>212</v>
      </c>
      <c r="J11" s="163">
        <v>1.5081359968249775E-2</v>
      </c>
    </row>
    <row r="12" spans="1:11" ht="12.75" customHeight="1">
      <c r="A12" s="160" t="s">
        <v>34</v>
      </c>
      <c r="B12" s="161">
        <v>17421</v>
      </c>
      <c r="C12" s="161">
        <v>15285</v>
      </c>
      <c r="D12" s="161">
        <v>32706</v>
      </c>
      <c r="E12" s="162">
        <v>17052</v>
      </c>
      <c r="F12" s="162">
        <v>14981</v>
      </c>
      <c r="G12" s="161">
        <v>32033</v>
      </c>
      <c r="H12" s="161">
        <v>369</v>
      </c>
      <c r="I12" s="161">
        <v>304</v>
      </c>
      <c r="J12" s="163">
        <v>2.1009583866637538E-2</v>
      </c>
    </row>
    <row r="13" spans="1:11" ht="12.75" customHeight="1">
      <c r="A13" s="160" t="s">
        <v>35</v>
      </c>
      <c r="B13" s="161">
        <v>16097</v>
      </c>
      <c r="C13" s="161">
        <v>15666</v>
      </c>
      <c r="D13" s="161">
        <v>31763</v>
      </c>
      <c r="E13" s="162">
        <v>15671</v>
      </c>
      <c r="F13" s="162">
        <v>15381</v>
      </c>
      <c r="G13" s="161">
        <v>31052</v>
      </c>
      <c r="H13" s="161">
        <v>426</v>
      </c>
      <c r="I13" s="161">
        <v>285</v>
      </c>
      <c r="J13" s="163">
        <v>2.28970758727296E-2</v>
      </c>
    </row>
    <row r="14" spans="1:11" ht="12.75" customHeight="1">
      <c r="A14" s="160" t="s">
        <v>36</v>
      </c>
      <c r="B14" s="161">
        <v>16209</v>
      </c>
      <c r="C14" s="161">
        <v>17965</v>
      </c>
      <c r="D14" s="161">
        <v>34174</v>
      </c>
      <c r="E14" s="162">
        <v>15904</v>
      </c>
      <c r="F14" s="162">
        <v>17601</v>
      </c>
      <c r="G14" s="161">
        <v>33505</v>
      </c>
      <c r="H14" s="161">
        <v>305</v>
      </c>
      <c r="I14" s="161">
        <v>364</v>
      </c>
      <c r="J14" s="163">
        <v>1.9967169079242009E-2</v>
      </c>
    </row>
    <row r="15" spans="1:11" ht="12.75" customHeight="1">
      <c r="A15" s="160" t="s">
        <v>147</v>
      </c>
      <c r="B15" s="161">
        <v>20824</v>
      </c>
      <c r="C15" s="161">
        <v>21791</v>
      </c>
      <c r="D15" s="161">
        <v>42615</v>
      </c>
      <c r="E15" s="162">
        <v>20440</v>
      </c>
      <c r="F15" s="162">
        <v>21347</v>
      </c>
      <c r="G15" s="161">
        <v>41787</v>
      </c>
      <c r="H15" s="161">
        <v>384</v>
      </c>
      <c r="I15" s="161">
        <v>444</v>
      </c>
      <c r="J15" s="163">
        <v>1.9814774930002166E-2</v>
      </c>
    </row>
    <row r="16" spans="1:11" ht="12.75" customHeight="1">
      <c r="A16" s="160" t="s">
        <v>148</v>
      </c>
      <c r="B16" s="161">
        <v>6579</v>
      </c>
      <c r="C16" s="161">
        <v>6269</v>
      </c>
      <c r="D16" s="161">
        <v>12848</v>
      </c>
      <c r="E16" s="162">
        <v>6285</v>
      </c>
      <c r="F16" s="162">
        <v>5970</v>
      </c>
      <c r="G16" s="161">
        <v>12255</v>
      </c>
      <c r="H16" s="161">
        <v>294</v>
      </c>
      <c r="I16" s="161">
        <v>299</v>
      </c>
      <c r="J16" s="163">
        <v>4.8388412892696797E-2</v>
      </c>
    </row>
    <row r="17" spans="1:11" ht="12.75" customHeight="1">
      <c r="A17" s="160" t="s">
        <v>149</v>
      </c>
      <c r="B17" s="161">
        <v>907</v>
      </c>
      <c r="C17" s="161">
        <v>1119</v>
      </c>
      <c r="D17" s="161">
        <v>2026</v>
      </c>
      <c r="E17" s="164">
        <v>843</v>
      </c>
      <c r="F17" s="164">
        <v>990</v>
      </c>
      <c r="G17" s="161">
        <v>1833</v>
      </c>
      <c r="H17" s="161">
        <v>64</v>
      </c>
      <c r="I17" s="161">
        <v>129</v>
      </c>
      <c r="J17" s="163">
        <v>0.10529187124931805</v>
      </c>
    </row>
    <row r="18" spans="1:11" ht="12.75" customHeight="1">
      <c r="A18" s="160" t="s">
        <v>150</v>
      </c>
      <c r="B18" s="161">
        <v>34</v>
      </c>
      <c r="C18" s="161">
        <v>71</v>
      </c>
      <c r="D18" s="161">
        <v>105</v>
      </c>
      <c r="E18" s="164">
        <v>39</v>
      </c>
      <c r="F18" s="164">
        <v>62</v>
      </c>
      <c r="G18" s="161">
        <v>101</v>
      </c>
      <c r="H18" s="161">
        <v>-5</v>
      </c>
      <c r="I18" s="161">
        <v>9</v>
      </c>
      <c r="J18" s="163">
        <v>3.9603960396039639E-2</v>
      </c>
    </row>
    <row r="19" spans="1:11" ht="26.25" customHeight="1">
      <c r="A19" s="442" t="s">
        <v>151</v>
      </c>
      <c r="B19" s="401">
        <v>112886</v>
      </c>
      <c r="C19" s="401">
        <v>103758</v>
      </c>
      <c r="D19" s="401">
        <v>216644</v>
      </c>
      <c r="E19" s="401">
        <v>110664</v>
      </c>
      <c r="F19" s="401">
        <v>101640</v>
      </c>
      <c r="G19" s="401">
        <v>212304</v>
      </c>
      <c r="H19" s="401">
        <v>2222</v>
      </c>
      <c r="I19" s="401">
        <v>2118</v>
      </c>
      <c r="J19" s="402">
        <v>2.0442384505237721E-2</v>
      </c>
    </row>
    <row r="20" spans="1:11" ht="12.75" customHeight="1">
      <c r="A20" s="36" t="s">
        <v>145</v>
      </c>
    </row>
    <row r="21" spans="1:11" ht="12.75" customHeight="1"/>
    <row r="22" spans="1:11" ht="12.75" customHeight="1"/>
    <row r="23" spans="1:11" ht="12.75" customHeight="1">
      <c r="A23" s="582" t="s">
        <v>1261</v>
      </c>
    </row>
    <row r="24" spans="1:11" ht="12.75" customHeight="1">
      <c r="A24" s="133" t="s">
        <v>1262</v>
      </c>
    </row>
    <row r="25" spans="1:11" ht="12.75" customHeight="1" thickBot="1"/>
    <row r="26" spans="1:11" ht="12.75" customHeight="1">
      <c r="A26" s="59"/>
      <c r="B26" s="60"/>
      <c r="C26" s="60"/>
      <c r="D26" s="60"/>
      <c r="E26" s="60"/>
      <c r="F26" s="60"/>
      <c r="G26" s="60"/>
      <c r="H26" s="60"/>
      <c r="I26" s="60"/>
      <c r="J26" s="61"/>
    </row>
    <row r="27" spans="1:11" ht="12.75" customHeight="1">
      <c r="A27" s="62"/>
      <c r="B27" s="58"/>
      <c r="C27" s="58"/>
      <c r="D27" s="58"/>
      <c r="E27" s="58"/>
      <c r="F27" s="58"/>
      <c r="G27" s="58"/>
      <c r="H27" s="58"/>
      <c r="I27" s="58"/>
      <c r="J27" s="63"/>
      <c r="K27" s="96"/>
    </row>
    <row r="28" spans="1:11" ht="12.75" customHeight="1">
      <c r="A28" s="62"/>
      <c r="B28" s="58"/>
      <c r="C28" s="58"/>
      <c r="D28" s="58"/>
      <c r="E28" s="58"/>
      <c r="F28" s="58"/>
      <c r="G28" s="58"/>
      <c r="H28" s="58"/>
      <c r="I28" s="58"/>
      <c r="J28" s="63"/>
      <c r="K28" s="96"/>
    </row>
    <row r="29" spans="1:11" ht="12.75" customHeight="1">
      <c r="A29" s="62"/>
      <c r="B29" s="58"/>
      <c r="C29" s="58"/>
      <c r="D29" s="58"/>
      <c r="E29" s="58"/>
      <c r="F29" s="58"/>
      <c r="G29" s="58"/>
      <c r="H29" s="58"/>
      <c r="I29" s="58"/>
      <c r="J29" s="63"/>
      <c r="K29" s="96"/>
    </row>
    <row r="30" spans="1:11" ht="12.75" customHeight="1">
      <c r="A30" s="62"/>
      <c r="B30" s="58"/>
      <c r="C30" s="58"/>
      <c r="D30" s="58"/>
      <c r="E30" s="58"/>
      <c r="F30" s="58"/>
      <c r="G30" s="58"/>
      <c r="H30" s="58"/>
      <c r="I30" s="58"/>
      <c r="J30" s="63"/>
      <c r="K30" s="86"/>
    </row>
    <row r="31" spans="1:11" ht="12.75" customHeight="1">
      <c r="A31" s="62"/>
      <c r="B31" s="58"/>
      <c r="C31" s="58"/>
      <c r="D31" s="58"/>
      <c r="E31" s="58"/>
      <c r="F31" s="58"/>
      <c r="G31" s="58"/>
      <c r="H31" s="58"/>
      <c r="I31" s="58"/>
      <c r="J31" s="63"/>
    </row>
    <row r="32" spans="1:11" ht="12.75" customHeight="1">
      <c r="A32" s="62"/>
      <c r="B32" s="58"/>
      <c r="C32" s="58"/>
      <c r="D32" s="58"/>
      <c r="E32" s="58"/>
      <c r="F32" s="58"/>
      <c r="G32" s="58"/>
      <c r="H32" s="58"/>
      <c r="I32" s="58"/>
      <c r="J32" s="63"/>
    </row>
    <row r="33" spans="1:10" ht="12.75" customHeight="1">
      <c r="A33" s="62"/>
      <c r="B33" s="58"/>
      <c r="C33" s="58"/>
      <c r="D33" s="58"/>
      <c r="E33" s="58"/>
      <c r="F33" s="58"/>
      <c r="G33" s="58"/>
      <c r="H33" s="58"/>
      <c r="I33" s="58"/>
      <c r="J33" s="63"/>
    </row>
    <row r="34" spans="1:10" ht="12.75" customHeight="1">
      <c r="A34" s="62"/>
      <c r="B34" s="58"/>
      <c r="C34" s="58"/>
      <c r="D34" s="58"/>
      <c r="E34" s="58"/>
      <c r="F34" s="58"/>
      <c r="G34" s="58"/>
      <c r="H34" s="58"/>
      <c r="I34" s="58"/>
      <c r="J34" s="63"/>
    </row>
    <row r="35" spans="1:10" ht="12.75" customHeight="1">
      <c r="A35" s="62"/>
      <c r="B35" s="58"/>
      <c r="C35" s="58"/>
      <c r="D35" s="58"/>
      <c r="E35" s="58"/>
      <c r="F35" s="58"/>
      <c r="G35" s="58"/>
      <c r="H35" s="58"/>
      <c r="I35" s="58"/>
      <c r="J35" s="63"/>
    </row>
    <row r="36" spans="1:10" ht="12.75" customHeight="1">
      <c r="A36" s="62"/>
      <c r="B36" s="58"/>
      <c r="C36" s="58"/>
      <c r="D36" s="58"/>
      <c r="E36" s="58"/>
      <c r="F36" s="58"/>
      <c r="G36" s="58"/>
      <c r="H36" s="58"/>
      <c r="I36" s="58"/>
      <c r="J36" s="63"/>
    </row>
    <row r="37" spans="1:10" ht="12.75" customHeight="1">
      <c r="A37" s="62"/>
      <c r="B37" s="58"/>
      <c r="C37" s="58"/>
      <c r="D37" s="58"/>
      <c r="E37" s="58"/>
      <c r="F37" s="58"/>
      <c r="G37" s="58"/>
      <c r="H37" s="58"/>
      <c r="I37" s="58"/>
      <c r="J37" s="63"/>
    </row>
    <row r="38" spans="1:10" ht="12.75" customHeight="1">
      <c r="A38" s="62"/>
      <c r="B38" s="58"/>
      <c r="C38" s="58"/>
      <c r="D38" s="58"/>
      <c r="E38" s="58"/>
      <c r="F38" s="58"/>
      <c r="G38" s="58"/>
      <c r="H38" s="58"/>
      <c r="I38" s="58"/>
      <c r="J38" s="63"/>
    </row>
    <row r="39" spans="1:10" ht="12.75" customHeight="1">
      <c r="A39" s="62"/>
      <c r="B39" s="58"/>
      <c r="C39" s="58"/>
      <c r="D39" s="58"/>
      <c r="E39" s="58"/>
      <c r="F39" s="58"/>
      <c r="G39" s="58"/>
      <c r="H39" s="58"/>
      <c r="I39" s="58"/>
      <c r="J39" s="63"/>
    </row>
    <row r="40" spans="1:10" ht="12.75" customHeight="1">
      <c r="A40" s="62"/>
      <c r="B40" s="58"/>
      <c r="C40" s="58"/>
      <c r="D40" s="58"/>
      <c r="E40" s="58"/>
      <c r="F40" s="58"/>
      <c r="G40" s="58"/>
      <c r="H40" s="58"/>
      <c r="I40" s="58"/>
      <c r="J40" s="63"/>
    </row>
    <row r="41" spans="1:10" ht="12.75" customHeight="1">
      <c r="A41" s="62"/>
      <c r="B41" s="58"/>
      <c r="C41" s="58"/>
      <c r="D41" s="58"/>
      <c r="E41" s="58"/>
      <c r="F41" s="58"/>
      <c r="G41" s="58"/>
      <c r="H41" s="58"/>
      <c r="I41" s="58"/>
      <c r="J41" s="63"/>
    </row>
    <row r="42" spans="1:10" ht="12.75" customHeight="1">
      <c r="A42" s="62"/>
      <c r="B42" s="58"/>
      <c r="C42" s="58"/>
      <c r="D42" s="58"/>
      <c r="E42" s="58"/>
      <c r="F42" s="58"/>
      <c r="G42" s="58"/>
      <c r="H42" s="58"/>
      <c r="I42" s="58"/>
      <c r="J42" s="63"/>
    </row>
    <row r="43" spans="1:10" ht="12.75" customHeight="1">
      <c r="A43" s="62"/>
      <c r="B43" s="58"/>
      <c r="C43" s="58"/>
      <c r="D43" s="58"/>
      <c r="E43" s="58"/>
      <c r="F43" s="58"/>
      <c r="G43" s="58"/>
      <c r="H43" s="58"/>
      <c r="I43" s="58"/>
      <c r="J43" s="63"/>
    </row>
    <row r="44" spans="1:10" ht="12.75" customHeight="1">
      <c r="A44" s="62"/>
      <c r="B44" s="58"/>
      <c r="C44" s="58"/>
      <c r="D44" s="58"/>
      <c r="E44" s="58"/>
      <c r="F44" s="58"/>
      <c r="G44" s="58"/>
      <c r="H44" s="58"/>
      <c r="I44" s="58"/>
      <c r="J44" s="63"/>
    </row>
    <row r="45" spans="1:10" ht="12.75" customHeight="1">
      <c r="A45" s="62"/>
      <c r="B45" s="58"/>
      <c r="C45" s="58"/>
      <c r="D45" s="58"/>
      <c r="E45" s="58"/>
      <c r="F45" s="58"/>
      <c r="G45" s="58"/>
      <c r="H45" s="58"/>
      <c r="I45" s="58"/>
      <c r="J45" s="63"/>
    </row>
    <row r="46" spans="1:10" ht="12.75" customHeight="1">
      <c r="A46" s="62"/>
      <c r="B46" s="58"/>
      <c r="C46" s="58"/>
      <c r="D46" s="58"/>
      <c r="E46" s="58"/>
      <c r="F46" s="58"/>
      <c r="G46" s="58"/>
      <c r="H46" s="58"/>
      <c r="I46" s="58"/>
      <c r="J46" s="63"/>
    </row>
    <row r="47" spans="1:10" ht="12.75" customHeight="1">
      <c r="A47" s="62"/>
      <c r="B47" s="58"/>
      <c r="C47" s="58"/>
      <c r="D47" s="58"/>
      <c r="E47" s="58"/>
      <c r="F47" s="58"/>
      <c r="G47" s="58"/>
      <c r="H47" s="58"/>
      <c r="I47" s="58"/>
      <c r="J47" s="63"/>
    </row>
    <row r="48" spans="1:10" ht="12.75" customHeight="1">
      <c r="A48" s="62"/>
      <c r="B48" s="58"/>
      <c r="C48" s="58"/>
      <c r="D48" s="58"/>
      <c r="E48" s="58"/>
      <c r="F48" s="58"/>
      <c r="G48" s="58"/>
      <c r="H48" s="58"/>
      <c r="I48" s="58"/>
      <c r="J48" s="63"/>
    </row>
    <row r="49" spans="1:10" ht="12.75" customHeight="1">
      <c r="A49" s="62"/>
      <c r="B49" s="58"/>
      <c r="C49" s="58"/>
      <c r="D49" s="58"/>
      <c r="E49" s="58"/>
      <c r="F49" s="58"/>
      <c r="G49" s="58"/>
      <c r="H49" s="58"/>
      <c r="I49" s="58"/>
      <c r="J49" s="63"/>
    </row>
    <row r="50" spans="1:10" ht="12.75" customHeight="1">
      <c r="A50" s="62"/>
      <c r="B50" s="58"/>
      <c r="C50" s="58"/>
      <c r="D50" s="58"/>
      <c r="E50" s="58"/>
      <c r="F50" s="58"/>
      <c r="G50" s="58"/>
      <c r="H50" s="58"/>
      <c r="I50" s="58"/>
      <c r="J50" s="63"/>
    </row>
    <row r="51" spans="1:10" ht="12.75" customHeight="1">
      <c r="A51" s="62"/>
      <c r="B51" s="58"/>
      <c r="C51" s="58"/>
      <c r="D51" s="58"/>
      <c r="E51" s="58"/>
      <c r="F51" s="58"/>
      <c r="G51" s="58"/>
      <c r="H51" s="58"/>
      <c r="I51" s="58"/>
      <c r="J51" s="63"/>
    </row>
    <row r="52" spans="1:10" ht="12.75" customHeight="1">
      <c r="A52" s="62"/>
      <c r="B52" s="58"/>
      <c r="C52" s="58"/>
      <c r="D52" s="58"/>
      <c r="E52" s="58"/>
      <c r="F52" s="58"/>
      <c r="G52" s="58"/>
      <c r="H52" s="58"/>
      <c r="I52" s="58"/>
      <c r="J52" s="63"/>
    </row>
    <row r="53" spans="1:10" ht="12.75" customHeight="1">
      <c r="A53" s="62"/>
      <c r="B53" s="58"/>
      <c r="C53" s="58"/>
      <c r="D53" s="58"/>
      <c r="E53" s="58"/>
      <c r="F53" s="58"/>
      <c r="G53" s="58"/>
      <c r="H53" s="58"/>
      <c r="I53" s="58"/>
      <c r="J53" s="63"/>
    </row>
    <row r="54" spans="1:10" ht="12.75" customHeight="1">
      <c r="A54" s="62"/>
      <c r="B54" s="58"/>
      <c r="C54" s="58"/>
      <c r="D54" s="58"/>
      <c r="E54" s="58"/>
      <c r="F54" s="58"/>
      <c r="G54" s="58"/>
      <c r="H54" s="58"/>
      <c r="I54" s="58"/>
      <c r="J54" s="63"/>
    </row>
    <row r="55" spans="1:10" ht="12.75" customHeight="1">
      <c r="A55" s="62"/>
      <c r="B55" s="58"/>
      <c r="C55" s="58"/>
      <c r="D55" s="58"/>
      <c r="E55" s="58"/>
      <c r="F55" s="58"/>
      <c r="G55" s="58"/>
      <c r="H55" s="58"/>
      <c r="I55" s="58"/>
      <c r="J55" s="63"/>
    </row>
    <row r="56" spans="1:10" ht="12.75" customHeight="1">
      <c r="A56" s="62"/>
      <c r="B56" s="58"/>
      <c r="C56" s="58"/>
      <c r="D56" s="58"/>
      <c r="E56" s="58"/>
      <c r="F56" s="58"/>
      <c r="G56" s="58"/>
      <c r="H56" s="58"/>
      <c r="I56" s="58"/>
      <c r="J56" s="63"/>
    </row>
    <row r="57" spans="1:10" ht="12.75" customHeight="1">
      <c r="A57" s="62"/>
      <c r="B57" s="58"/>
      <c r="C57" s="58"/>
      <c r="D57" s="58"/>
      <c r="E57" s="58"/>
      <c r="F57" s="58"/>
      <c r="G57" s="58"/>
      <c r="H57" s="58"/>
      <c r="I57" s="58"/>
      <c r="J57" s="63"/>
    </row>
    <row r="58" spans="1:10" ht="12.75" customHeight="1">
      <c r="A58" s="62"/>
      <c r="B58" s="58"/>
      <c r="C58" s="58"/>
      <c r="D58" s="58"/>
      <c r="E58" s="58"/>
      <c r="F58" s="58"/>
      <c r="G58" s="58"/>
      <c r="H58" s="58"/>
      <c r="I58" s="58"/>
      <c r="J58" s="63"/>
    </row>
    <row r="59" spans="1:10" ht="12.75" customHeight="1">
      <c r="A59" s="62"/>
      <c r="B59" s="58"/>
      <c r="C59" s="58"/>
      <c r="D59" s="58"/>
      <c r="E59" s="58"/>
      <c r="F59" s="58"/>
      <c r="G59" s="58"/>
      <c r="H59" s="58"/>
      <c r="I59" s="58"/>
      <c r="J59" s="63"/>
    </row>
    <row r="60" spans="1:10" ht="12.75" customHeight="1">
      <c r="A60" s="62"/>
      <c r="B60" s="58"/>
      <c r="C60" s="58"/>
      <c r="D60" s="58"/>
      <c r="E60" s="58"/>
      <c r="F60" s="58"/>
      <c r="G60" s="58"/>
      <c r="H60" s="58"/>
      <c r="I60" s="58"/>
      <c r="J60" s="63"/>
    </row>
    <row r="61" spans="1:10" ht="12.75" customHeight="1">
      <c r="A61" s="62"/>
      <c r="B61" s="58"/>
      <c r="C61" s="58"/>
      <c r="D61" s="58"/>
      <c r="E61" s="58"/>
      <c r="F61" s="58"/>
      <c r="G61" s="58"/>
      <c r="H61" s="58"/>
      <c r="I61" s="58"/>
      <c r="J61" s="63"/>
    </row>
    <row r="62" spans="1:10" ht="12.75" customHeight="1">
      <c r="A62" s="62"/>
      <c r="B62" s="58"/>
      <c r="C62" s="58"/>
      <c r="D62" s="58"/>
      <c r="E62" s="58"/>
      <c r="F62" s="58"/>
      <c r="G62" s="58"/>
      <c r="H62" s="58"/>
      <c r="I62" s="58"/>
      <c r="J62" s="63"/>
    </row>
    <row r="63" spans="1:10" ht="12.75" customHeight="1">
      <c r="A63" s="62"/>
      <c r="B63" s="58"/>
      <c r="C63" s="58"/>
      <c r="D63" s="58"/>
      <c r="E63" s="58"/>
      <c r="F63" s="58"/>
      <c r="G63" s="58"/>
      <c r="H63" s="58"/>
      <c r="I63" s="58"/>
      <c r="J63" s="63"/>
    </row>
    <row r="64" spans="1:10" ht="12.75" customHeight="1">
      <c r="A64" s="62"/>
      <c r="B64" s="58"/>
      <c r="C64" s="58"/>
      <c r="D64" s="58"/>
      <c r="E64" s="58"/>
      <c r="F64" s="58"/>
      <c r="G64" s="58"/>
      <c r="H64" s="58"/>
      <c r="I64" s="58"/>
      <c r="J64" s="63"/>
    </row>
    <row r="65" spans="1:10" ht="12.75" customHeight="1">
      <c r="A65" s="62"/>
      <c r="B65" s="58"/>
      <c r="C65" s="58"/>
      <c r="D65" s="58"/>
      <c r="E65" s="58"/>
      <c r="F65" s="58"/>
      <c r="G65" s="58"/>
      <c r="H65" s="58"/>
      <c r="I65" s="58"/>
      <c r="J65" s="63"/>
    </row>
    <row r="66" spans="1:10" ht="12.75" customHeight="1" thickBot="1">
      <c r="A66" s="64"/>
      <c r="B66" s="65"/>
      <c r="C66" s="65"/>
      <c r="D66" s="65"/>
      <c r="E66" s="65"/>
      <c r="F66" s="65"/>
      <c r="G66" s="65"/>
      <c r="H66" s="65"/>
      <c r="I66" s="65"/>
      <c r="J66" s="66"/>
    </row>
    <row r="67" spans="1:10" ht="12.75" customHeight="1">
      <c r="A67" s="36" t="s">
        <v>531</v>
      </c>
    </row>
    <row r="68" spans="1:10" ht="12.75" customHeight="1"/>
    <row r="69" spans="1:10" ht="12.75" customHeight="1"/>
    <row r="70" spans="1:10" ht="12.75" customHeight="1">
      <c r="A70" s="82" t="s">
        <v>348</v>
      </c>
    </row>
    <row r="71" spans="1:10" ht="12.75" customHeight="1"/>
    <row r="72" spans="1:10" ht="12.75" customHeight="1"/>
    <row r="73" spans="1:10" ht="12.75" customHeight="1"/>
    <row r="74" spans="1:10" ht="12.75" customHeight="1"/>
    <row r="75" spans="1:10" ht="12.75" customHeight="1"/>
    <row r="76" spans="1:10" ht="12.75" customHeight="1">
      <c r="J76" s="21" t="s">
        <v>391</v>
      </c>
    </row>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0.42578125" customWidth="1"/>
    <col min="3" max="3" width="12.85546875" customWidth="1"/>
    <col min="4" max="4" width="11.5703125" customWidth="1"/>
    <col min="5" max="5" width="12.140625" customWidth="1"/>
    <col min="6" max="6" width="15.28515625" customWidth="1"/>
  </cols>
  <sheetData>
    <row r="1" spans="1:7" ht="12.75" customHeight="1">
      <c r="A1" s="578" t="s">
        <v>1079</v>
      </c>
      <c r="F1" s="395" t="str">
        <f>Naslovnica!A20</f>
        <v>Rujan 2014.</v>
      </c>
    </row>
    <row r="2" spans="1:7" ht="12.75" customHeight="1">
      <c r="A2" s="134" t="s">
        <v>1080</v>
      </c>
      <c r="F2" s="126" t="str">
        <f>Naslovnica!A24</f>
        <v>September 2014</v>
      </c>
    </row>
    <row r="3" spans="1:7" ht="12.75" customHeight="1"/>
    <row r="4" spans="1:7" ht="12.75" customHeight="1">
      <c r="E4" s="753" t="s">
        <v>499</v>
      </c>
      <c r="F4" s="753"/>
    </row>
    <row r="5" spans="1:7" ht="13.5" customHeight="1">
      <c r="A5" s="761" t="s">
        <v>539</v>
      </c>
      <c r="B5" s="776" t="s">
        <v>154</v>
      </c>
      <c r="C5" s="776"/>
      <c r="D5" s="776"/>
      <c r="E5" s="776"/>
      <c r="F5" s="776"/>
    </row>
    <row r="6" spans="1:7" ht="33.75" customHeight="1">
      <c r="A6" s="761"/>
      <c r="B6" s="443" t="str">
        <f>Naslovnica!A20</f>
        <v>Rujan 2014.</v>
      </c>
      <c r="C6" s="689" t="str">
        <f>'5 Tablica 3,4'!$A$8</f>
        <v>Kolovoz 2014.</v>
      </c>
      <c r="D6" s="443" t="s">
        <v>98</v>
      </c>
      <c r="E6" s="410" t="s">
        <v>155</v>
      </c>
      <c r="F6" s="444" t="s">
        <v>156</v>
      </c>
    </row>
    <row r="7" spans="1:7" ht="45" customHeight="1">
      <c r="A7" s="761"/>
      <c r="B7" s="445" t="str">
        <f>Naslovnica!A24</f>
        <v>September 2014</v>
      </c>
      <c r="C7" s="690" t="str">
        <f>'5 Tablica 3,4'!$B$8</f>
        <v>August 2014</v>
      </c>
      <c r="D7" s="445" t="s">
        <v>157</v>
      </c>
      <c r="E7" s="415" t="s">
        <v>540</v>
      </c>
      <c r="F7" s="445" t="s">
        <v>158</v>
      </c>
    </row>
    <row r="8" spans="1:7">
      <c r="A8" s="199" t="s">
        <v>139</v>
      </c>
      <c r="B8" s="200">
        <v>5814.7272300000004</v>
      </c>
      <c r="C8" s="200">
        <v>3481.6201099999998</v>
      </c>
      <c r="D8" s="201">
        <v>0.6701211063489636</v>
      </c>
      <c r="E8" s="202">
        <v>284297.34265999997</v>
      </c>
      <c r="F8" s="201">
        <v>2.0880036698239152E-2</v>
      </c>
      <c r="G8" s="96"/>
    </row>
    <row r="9" spans="1:7">
      <c r="A9" s="199" t="s">
        <v>140</v>
      </c>
      <c r="B9" s="200">
        <v>9559.11211</v>
      </c>
      <c r="C9" s="200">
        <v>8575.8369999999995</v>
      </c>
      <c r="D9" s="201">
        <v>0.1146564597717985</v>
      </c>
      <c r="E9" s="202">
        <v>984300.28565000044</v>
      </c>
      <c r="F9" s="201">
        <v>9.8068208971658234E-3</v>
      </c>
      <c r="G9" s="96"/>
    </row>
    <row r="10" spans="1:7">
      <c r="A10" s="199" t="s">
        <v>141</v>
      </c>
      <c r="B10" s="200">
        <v>925.17819999999995</v>
      </c>
      <c r="C10" s="200">
        <v>876.75630000000001</v>
      </c>
      <c r="D10" s="201">
        <v>5.5228459721361478E-2</v>
      </c>
      <c r="E10" s="202">
        <v>185753.24498000002</v>
      </c>
      <c r="F10" s="203">
        <v>5.0056153057166548E-3</v>
      </c>
    </row>
    <row r="11" spans="1:7">
      <c r="A11" s="199" t="s">
        <v>142</v>
      </c>
      <c r="B11" s="200">
        <v>1064.1561799999999</v>
      </c>
      <c r="C11" s="200">
        <v>1045.41526</v>
      </c>
      <c r="D11" s="201">
        <v>1.7926771032594324E-2</v>
      </c>
      <c r="E11" s="202">
        <v>164457.52466000002</v>
      </c>
      <c r="F11" s="201">
        <v>6.5128480421178412E-3</v>
      </c>
    </row>
    <row r="12" spans="1:7">
      <c r="A12" s="199" t="s">
        <v>143</v>
      </c>
      <c r="B12" s="200">
        <v>1330.4600500000001</v>
      </c>
      <c r="C12" s="200">
        <v>1189.2949599999999</v>
      </c>
      <c r="D12" s="201">
        <v>0.11869645020609543</v>
      </c>
      <c r="E12" s="202">
        <v>96576.65562000002</v>
      </c>
      <c r="F12" s="201">
        <v>1.3968642443279446E-2</v>
      </c>
    </row>
    <row r="13" spans="1:7">
      <c r="A13" s="204" t="s">
        <v>144</v>
      </c>
      <c r="B13" s="200">
        <v>5043.8493099999996</v>
      </c>
      <c r="C13" s="200">
        <v>4543.1578399999999</v>
      </c>
      <c r="D13" s="201">
        <v>0.11020780867256863</v>
      </c>
      <c r="E13" s="205">
        <v>866126.82805000036</v>
      </c>
      <c r="F13" s="201">
        <v>5.8575647580218953E-3</v>
      </c>
    </row>
    <row r="14" spans="1:7" ht="18.75" customHeight="1">
      <c r="A14" s="446" t="s">
        <v>377</v>
      </c>
      <c r="B14" s="447">
        <v>23737.483079999998</v>
      </c>
      <c r="C14" s="448">
        <v>19712.081469999997</v>
      </c>
      <c r="D14" s="449">
        <v>0.20420987079047426</v>
      </c>
      <c r="E14" s="450">
        <v>2581511.881620001</v>
      </c>
      <c r="F14" s="449">
        <v>9.2805225877424843E-3</v>
      </c>
    </row>
    <row r="15" spans="1:7" ht="12.75" customHeight="1">
      <c r="A15" s="27" t="s">
        <v>736</v>
      </c>
      <c r="B15" s="28"/>
      <c r="C15" s="30"/>
      <c r="D15" s="30"/>
      <c r="E15" s="30"/>
      <c r="F15" s="30"/>
      <c r="G15" s="30"/>
    </row>
    <row r="16" spans="1:7" ht="22.5" customHeight="1">
      <c r="A16" s="777" t="s">
        <v>160</v>
      </c>
      <c r="B16" s="777"/>
      <c r="C16" s="777"/>
      <c r="D16" s="777"/>
      <c r="E16" s="777"/>
      <c r="F16" s="777"/>
      <c r="G16" s="47"/>
    </row>
    <row r="17" spans="1:7" ht="12.75" customHeight="1">
      <c r="A17" s="772" t="s">
        <v>161</v>
      </c>
      <c r="B17" s="773"/>
      <c r="C17" s="773"/>
      <c r="D17" s="773"/>
      <c r="E17" s="773"/>
      <c r="F17" s="773"/>
      <c r="G17" s="48"/>
    </row>
    <row r="18" spans="1:7" ht="12.75" customHeight="1">
      <c r="A18" s="774" t="s">
        <v>162</v>
      </c>
      <c r="B18" s="775"/>
      <c r="C18" s="775"/>
      <c r="D18" s="775"/>
      <c r="E18" s="775"/>
      <c r="F18" s="775"/>
      <c r="G18" s="49"/>
    </row>
    <row r="19" spans="1:7" ht="12.75" customHeight="1">
      <c r="A19" s="772" t="s">
        <v>163</v>
      </c>
      <c r="B19" s="773"/>
      <c r="C19" s="773"/>
      <c r="D19" s="773"/>
      <c r="E19" s="773"/>
      <c r="F19" s="773"/>
      <c r="G19" s="48"/>
    </row>
    <row r="20" spans="1:7" ht="12.75" customHeight="1"/>
    <row r="21" spans="1:7" ht="12.75" customHeight="1">
      <c r="A21" s="583" t="s">
        <v>380</v>
      </c>
      <c r="F21" s="395" t="str">
        <f>Naslovnica!A20</f>
        <v>Rujan 2014.</v>
      </c>
    </row>
    <row r="22" spans="1:7" ht="12.75" customHeight="1">
      <c r="A22" s="134" t="s">
        <v>381</v>
      </c>
      <c r="F22" s="126" t="str">
        <f>Naslovnica!A24</f>
        <v>September 2014</v>
      </c>
    </row>
    <row r="23" spans="1:7" ht="12.75" customHeight="1"/>
    <row r="24" spans="1:7" ht="12.75" customHeight="1"/>
    <row r="25" spans="1:7" ht="12.75" customHeight="1">
      <c r="G25" s="96"/>
    </row>
    <row r="26" spans="1:7" ht="12.75" customHeight="1">
      <c r="G26" s="96"/>
    </row>
    <row r="27" spans="1:7" ht="12.75" customHeight="1">
      <c r="G27" s="96"/>
    </row>
    <row r="28" spans="1:7" ht="12.75" customHeight="1">
      <c r="G28" s="86"/>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736</v>
      </c>
    </row>
    <row r="42" spans="1:1" ht="12.75" customHeight="1"/>
    <row r="43" spans="1:1" ht="12.75" customHeight="1">
      <c r="A43" s="90"/>
    </row>
    <row r="44" spans="1:1" ht="12.75" customHeight="1">
      <c r="A44" s="93"/>
    </row>
    <row r="45" spans="1:1" ht="12.75" customHeight="1"/>
    <row r="46" spans="1:1" ht="12.75" customHeight="1">
      <c r="A46" s="82" t="s">
        <v>348</v>
      </c>
    </row>
    <row r="47" spans="1:1" ht="12.75" customHeight="1"/>
    <row r="48" spans="1:1" ht="12.75" customHeight="1"/>
    <row r="49" spans="6:6" ht="12.75" customHeight="1"/>
    <row r="53" spans="6:6">
      <c r="F53" s="44" t="s">
        <v>392</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5703125" customWidth="1"/>
    <col min="4" max="4" width="12.5703125" customWidth="1"/>
    <col min="5" max="5" width="9.5703125" customWidth="1"/>
    <col min="6" max="6" width="11.42578125" customWidth="1"/>
    <col min="7" max="7" width="9.5703125" customWidth="1"/>
  </cols>
  <sheetData>
    <row r="1" spans="1:8" ht="12.75" customHeight="1">
      <c r="A1" s="579" t="s">
        <v>1081</v>
      </c>
      <c r="G1" s="395" t="str">
        <f>Naslovnica!A20</f>
        <v>Rujan 2014.</v>
      </c>
    </row>
    <row r="2" spans="1:8" ht="12.75" customHeight="1">
      <c r="A2" s="125" t="s">
        <v>1082</v>
      </c>
      <c r="G2" s="126" t="str">
        <f>Naslovnica!A24</f>
        <v>September 2014</v>
      </c>
    </row>
    <row r="3" spans="1:8" ht="12.75" customHeight="1"/>
    <row r="4" spans="1:8" ht="12.75" customHeight="1">
      <c r="F4" s="149"/>
      <c r="G4" s="21" t="s">
        <v>499</v>
      </c>
    </row>
    <row r="5" spans="1:8" ht="15" customHeight="1">
      <c r="A5" s="754" t="s">
        <v>542</v>
      </c>
      <c r="B5" s="755" t="s">
        <v>541</v>
      </c>
      <c r="C5" s="755"/>
      <c r="D5" s="755"/>
      <c r="E5" s="755"/>
      <c r="F5" s="755"/>
      <c r="G5" s="755"/>
    </row>
    <row r="6" spans="1:8">
      <c r="A6" s="754"/>
      <c r="B6" s="759" t="str">
        <f>Naslovnica!A20</f>
        <v>Rujan 2014.</v>
      </c>
      <c r="C6" s="770"/>
      <c r="D6" s="760" t="str">
        <f>'5 Tablica 3,4'!A8</f>
        <v>Kolovoz 2014.</v>
      </c>
      <c r="E6" s="770"/>
      <c r="F6" s="778" t="s">
        <v>164</v>
      </c>
      <c r="G6" s="778"/>
    </row>
    <row r="7" spans="1:8">
      <c r="A7" s="754"/>
      <c r="B7" s="756" t="str">
        <f>Naslovnica!A24</f>
        <v>September 2014</v>
      </c>
      <c r="C7" s="779"/>
      <c r="D7" s="780" t="str">
        <f>'5 Tablica 3,4'!B8</f>
        <v>August 2014</v>
      </c>
      <c r="E7" s="779"/>
      <c r="F7" s="781" t="s">
        <v>165</v>
      </c>
      <c r="G7" s="781"/>
    </row>
    <row r="8" spans="1:8">
      <c r="A8" s="754"/>
      <c r="B8" s="416" t="s">
        <v>121</v>
      </c>
      <c r="C8" s="416" t="s">
        <v>122</v>
      </c>
      <c r="D8" s="416" t="s">
        <v>121</v>
      </c>
      <c r="E8" s="416" t="s">
        <v>122</v>
      </c>
      <c r="F8" s="416" t="s">
        <v>121</v>
      </c>
      <c r="G8" s="416" t="s">
        <v>123</v>
      </c>
    </row>
    <row r="9" spans="1:8">
      <c r="A9" s="754"/>
      <c r="B9" s="417" t="s">
        <v>124</v>
      </c>
      <c r="C9" s="417" t="s">
        <v>125</v>
      </c>
      <c r="D9" s="417" t="s">
        <v>124</v>
      </c>
      <c r="E9" s="417" t="s">
        <v>125</v>
      </c>
      <c r="F9" s="417" t="s">
        <v>124</v>
      </c>
      <c r="G9" s="417" t="s">
        <v>126</v>
      </c>
    </row>
    <row r="10" spans="1:8">
      <c r="A10" s="185" t="s">
        <v>139</v>
      </c>
      <c r="B10" s="206">
        <v>245291.18821000002</v>
      </c>
      <c r="C10" s="207">
        <v>9.647321829800988E-2</v>
      </c>
      <c r="D10" s="206">
        <v>238144.81194999997</v>
      </c>
      <c r="E10" s="208">
        <v>9.594483845562711E-2</v>
      </c>
      <c r="F10" s="209">
        <v>7146.37626000002</v>
      </c>
      <c r="G10" s="208">
        <v>3.0008532209807062E-2</v>
      </c>
      <c r="H10" s="96"/>
    </row>
    <row r="11" spans="1:8">
      <c r="A11" s="185" t="s">
        <v>140</v>
      </c>
      <c r="B11" s="206">
        <v>1068262.00336</v>
      </c>
      <c r="C11" s="207">
        <v>0.42014829069761572</v>
      </c>
      <c r="D11" s="210">
        <v>1044541.92423</v>
      </c>
      <c r="E11" s="208">
        <v>0.42082968492892775</v>
      </c>
      <c r="F11" s="209">
        <v>23720.079129999995</v>
      </c>
      <c r="G11" s="208">
        <v>2.2708594628679565E-2</v>
      </c>
      <c r="H11" s="96"/>
    </row>
    <row r="12" spans="1:8">
      <c r="A12" s="185" t="s">
        <v>159</v>
      </c>
      <c r="B12" s="206">
        <v>155881.90425999998</v>
      </c>
      <c r="C12" s="207">
        <v>6.1308476216070495E-2</v>
      </c>
      <c r="D12" s="210">
        <v>153091.25650999998</v>
      </c>
      <c r="E12" s="208">
        <v>6.1678084668520199E-2</v>
      </c>
      <c r="F12" s="209">
        <v>2790.6477500000001</v>
      </c>
      <c r="G12" s="208">
        <v>1.822865533681026E-2</v>
      </c>
    </row>
    <row r="13" spans="1:8">
      <c r="A13" s="185" t="s">
        <v>142</v>
      </c>
      <c r="B13" s="206">
        <v>162607.56000999999</v>
      </c>
      <c r="C13" s="207">
        <v>6.3953681941159662E-2</v>
      </c>
      <c r="D13" s="210">
        <v>158843.10493999999</v>
      </c>
      <c r="E13" s="208">
        <v>6.3995414884193635E-2</v>
      </c>
      <c r="F13" s="209">
        <v>3764.4550699999927</v>
      </c>
      <c r="G13" s="208">
        <v>2.3699203509160469E-2</v>
      </c>
    </row>
    <row r="14" spans="1:8">
      <c r="A14" s="185" t="s">
        <v>143</v>
      </c>
      <c r="B14" s="206">
        <v>86418.174959999989</v>
      </c>
      <c r="C14" s="207">
        <v>3.3988336550818697E-2</v>
      </c>
      <c r="D14" s="210">
        <v>85009.014309999999</v>
      </c>
      <c r="E14" s="208">
        <v>3.4248808859029367E-2</v>
      </c>
      <c r="F14" s="209">
        <v>1409.1606499999912</v>
      </c>
      <c r="G14" s="208">
        <v>1.6576602627825378E-2</v>
      </c>
    </row>
    <row r="15" spans="1:8">
      <c r="A15" s="185" t="s">
        <v>144</v>
      </c>
      <c r="B15" s="206">
        <v>824122.41185999999</v>
      </c>
      <c r="C15" s="207">
        <v>0.3241279962963256</v>
      </c>
      <c r="D15" s="211">
        <v>802471.22652999999</v>
      </c>
      <c r="E15" s="208">
        <v>0.32330316820370186</v>
      </c>
      <c r="F15" s="209">
        <v>21651.185330000044</v>
      </c>
      <c r="G15" s="208">
        <v>2.6980637578275367E-2</v>
      </c>
    </row>
    <row r="16" spans="1:8" ht="18.75" customHeight="1">
      <c r="A16" s="451" t="s">
        <v>130</v>
      </c>
      <c r="B16" s="452">
        <v>2542583.24266</v>
      </c>
      <c r="C16" s="449">
        <v>1</v>
      </c>
      <c r="D16" s="452">
        <v>2482101.3384700003</v>
      </c>
      <c r="E16" s="453">
        <v>1</v>
      </c>
      <c r="F16" s="454">
        <v>60481.904189999579</v>
      </c>
      <c r="G16" s="453">
        <v>2.4367217910321669E-2</v>
      </c>
    </row>
    <row r="17" spans="1:8" ht="12.75" customHeight="1">
      <c r="A17" s="37" t="s">
        <v>543</v>
      </c>
    </row>
    <row r="18" spans="1:8" ht="12.75" customHeight="1"/>
    <row r="19" spans="1:8" ht="12.75" customHeight="1">
      <c r="A19" s="579" t="s">
        <v>382</v>
      </c>
      <c r="G19" s="395" t="str">
        <f>Naslovnica!A20</f>
        <v>Rujan 2014.</v>
      </c>
    </row>
    <row r="20" spans="1:8" ht="12.75" customHeight="1">
      <c r="A20" s="125" t="s">
        <v>383</v>
      </c>
      <c r="G20" s="126" t="str">
        <f>Naslovnica!A24</f>
        <v>September 2014</v>
      </c>
    </row>
    <row r="21" spans="1:8" ht="12.75" customHeight="1"/>
    <row r="22" spans="1:8" ht="12.75" customHeight="1"/>
    <row r="23" spans="1:8" ht="12.75" customHeight="1"/>
    <row r="24" spans="1:8" ht="12.75" customHeight="1">
      <c r="H24" s="96"/>
    </row>
    <row r="25" spans="1:8" ht="12.75" customHeight="1">
      <c r="H25" s="96"/>
    </row>
    <row r="26" spans="1:8" ht="12.75" customHeight="1">
      <c r="G26" s="96"/>
      <c r="H26" s="96"/>
    </row>
    <row r="27" spans="1:8" ht="12.75" customHeight="1">
      <c r="H27" s="96"/>
    </row>
    <row r="28" spans="1:8" ht="12.75" customHeight="1">
      <c r="G28" s="96"/>
      <c r="H28" s="86"/>
    </row>
    <row r="29" spans="1:8" ht="12.75" customHeight="1">
      <c r="G29" s="86"/>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97" t="s">
        <v>543</v>
      </c>
    </row>
    <row r="41" spans="1:8" ht="12.75" customHeight="1">
      <c r="A41" s="37"/>
    </row>
    <row r="42" spans="1:8" ht="12.75" customHeight="1">
      <c r="A42" s="394" t="s">
        <v>384</v>
      </c>
      <c r="G42" s="395" t="str">
        <f>Naslovnica!A20</f>
        <v>Rujan 2014.</v>
      </c>
    </row>
    <row r="43" spans="1:8" ht="12.75" customHeight="1">
      <c r="A43" s="125" t="s">
        <v>385</v>
      </c>
      <c r="G43" s="126" t="str">
        <f>Naslovnica!A24</f>
        <v>September 2014</v>
      </c>
    </row>
    <row r="44" spans="1:8" ht="12.75" customHeight="1"/>
    <row r="45" spans="1:8" ht="12.75" customHeight="1"/>
    <row r="46" spans="1:8" ht="12.75" customHeight="1"/>
    <row r="47" spans="1:8" ht="12.75" customHeight="1">
      <c r="H47" s="96"/>
    </row>
    <row r="48" spans="1:8" ht="12.75" customHeight="1">
      <c r="G48" s="96"/>
      <c r="H48" s="96"/>
    </row>
    <row r="49" spans="1:8" ht="12.75" customHeight="1">
      <c r="G49" s="86"/>
      <c r="H49" s="96"/>
    </row>
    <row r="50" spans="1:8" ht="12.75" customHeight="1">
      <c r="G50" s="86"/>
      <c r="H50" s="86"/>
    </row>
    <row r="51" spans="1:8" ht="12.75" customHeight="1">
      <c r="G51" s="96"/>
    </row>
    <row r="52" spans="1:8" ht="12.75" customHeight="1">
      <c r="G52" s="86"/>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97" t="s">
        <v>543</v>
      </c>
    </row>
    <row r="64" spans="1:8" ht="12.75" customHeight="1">
      <c r="A64" s="97"/>
    </row>
    <row r="65" spans="1:7">
      <c r="A65" s="82" t="s">
        <v>348</v>
      </c>
    </row>
    <row r="66" spans="1:7">
      <c r="G66" s="44" t="s">
        <v>393</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49"/>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579" t="s">
        <v>1083</v>
      </c>
      <c r="I1" s="395" t="str">
        <f>Naslovnica!A20</f>
        <v>Rujan 2014.</v>
      </c>
    </row>
    <row r="2" spans="1:10" ht="12.75" customHeight="1">
      <c r="A2" s="125" t="s">
        <v>1175</v>
      </c>
      <c r="I2" s="126" t="str">
        <f>Naslovnica!A24</f>
        <v>September 2014</v>
      </c>
    </row>
    <row r="3" spans="1:10" ht="12.75" customHeight="1"/>
    <row r="4" spans="1:10" ht="35.25" customHeight="1">
      <c r="A4" s="410"/>
      <c r="B4" s="742" t="s">
        <v>1226</v>
      </c>
      <c r="C4" s="742"/>
      <c r="D4" s="767" t="s">
        <v>544</v>
      </c>
      <c r="E4" s="767"/>
      <c r="F4" s="767"/>
      <c r="G4" s="767"/>
      <c r="H4" s="767"/>
      <c r="I4" s="410"/>
    </row>
    <row r="5" spans="1:10" ht="33.75">
      <c r="A5" s="410" t="s">
        <v>542</v>
      </c>
      <c r="B5" s="410" t="str">
        <f>Naslovnica!A20</f>
        <v>Rujan 2014.</v>
      </c>
      <c r="C5" s="412" t="str">
        <f>'5 Tablica 3,4'!A8</f>
        <v>Kolovoz 2014.</v>
      </c>
      <c r="D5" s="410" t="str">
        <f>Naslovnica!A20</f>
        <v>Rujan 2014.</v>
      </c>
      <c r="E5" s="412" t="str">
        <f>C5</f>
        <v>Kolovoz 2014.</v>
      </c>
      <c r="F5" s="410" t="s">
        <v>166</v>
      </c>
      <c r="G5" s="410" t="s">
        <v>167</v>
      </c>
      <c r="H5" s="455" t="s">
        <v>168</v>
      </c>
      <c r="I5" s="455" t="s">
        <v>169</v>
      </c>
    </row>
    <row r="6" spans="1:10" ht="34.5" customHeight="1">
      <c r="A6" s="410"/>
      <c r="B6" s="413" t="str">
        <f>Naslovnica!A24</f>
        <v>September 2014</v>
      </c>
      <c r="C6" s="414" t="str">
        <f>'5 Tablica 3,4'!B8</f>
        <v>August 2014</v>
      </c>
      <c r="D6" s="413" t="str">
        <f>Naslovnica!A24</f>
        <v>September 2014</v>
      </c>
      <c r="E6" s="414" t="str">
        <f>C6</f>
        <v>August 2014</v>
      </c>
      <c r="F6" s="413" t="s">
        <v>170</v>
      </c>
      <c r="G6" s="413" t="s">
        <v>171</v>
      </c>
      <c r="H6" s="415" t="s">
        <v>172</v>
      </c>
      <c r="I6" s="445" t="s">
        <v>173</v>
      </c>
    </row>
    <row r="7" spans="1:10" ht="22.5">
      <c r="A7" s="212" t="s">
        <v>831</v>
      </c>
      <c r="B7" s="213">
        <v>215.232</v>
      </c>
      <c r="C7" s="213">
        <v>212.2987</v>
      </c>
      <c r="D7" s="214">
        <v>1.381685332976601E-2</v>
      </c>
      <c r="E7" s="214">
        <v>5.1888516629514658E-3</v>
      </c>
      <c r="F7" s="214">
        <v>8.9123289958733976E-2</v>
      </c>
      <c r="G7" s="214">
        <v>9.5486574140995373E-2</v>
      </c>
      <c r="H7" s="214">
        <v>7.3324783674356908E-2</v>
      </c>
      <c r="I7" s="215">
        <v>37958</v>
      </c>
      <c r="J7" s="96"/>
    </row>
    <row r="8" spans="1:10" ht="22.5">
      <c r="A8" s="212" t="s">
        <v>832</v>
      </c>
      <c r="B8" s="216">
        <v>235.3571</v>
      </c>
      <c r="C8" s="216">
        <v>231.4042</v>
      </c>
      <c r="D8" s="214">
        <v>1.7082231005314474E-2</v>
      </c>
      <c r="E8" s="214">
        <v>7.160108130646492E-3</v>
      </c>
      <c r="F8" s="214">
        <v>8.3602211430265694E-2</v>
      </c>
      <c r="G8" s="214">
        <v>8.0971434922752161E-2</v>
      </c>
      <c r="H8" s="214">
        <v>8.0835890785587061E-2</v>
      </c>
      <c r="I8" s="215">
        <v>37893</v>
      </c>
      <c r="J8" s="96"/>
    </row>
    <row r="9" spans="1:10" ht="22.5">
      <c r="A9" s="212" t="s">
        <v>833</v>
      </c>
      <c r="B9" s="216">
        <v>146.76300000000001</v>
      </c>
      <c r="C9" s="216">
        <v>144.12639999999999</v>
      </c>
      <c r="D9" s="214">
        <v>1.8293664450093949E-2</v>
      </c>
      <c r="E9" s="214">
        <v>5.5718430060323065E-3</v>
      </c>
      <c r="F9" s="214">
        <v>8.4862354803943774E-2</v>
      </c>
      <c r="G9" s="214">
        <v>8.8645340751043245E-2</v>
      </c>
      <c r="H9" s="214">
        <v>3.5727931913655198E-2</v>
      </c>
      <c r="I9" s="215">
        <v>37923</v>
      </c>
    </row>
    <row r="10" spans="1:10" ht="22.5">
      <c r="A10" s="212" t="s">
        <v>834</v>
      </c>
      <c r="B10" s="216">
        <v>171.9359</v>
      </c>
      <c r="C10" s="216">
        <v>168.74</v>
      </c>
      <c r="D10" s="214">
        <v>1.8939789024534859E-2</v>
      </c>
      <c r="E10" s="214">
        <v>8.8310079521520812E-3</v>
      </c>
      <c r="F10" s="217">
        <v>8.4168517376494334E-2</v>
      </c>
      <c r="G10" s="214">
        <v>9.5050120404886584E-2</v>
      </c>
      <c r="H10" s="214">
        <v>5.8368435021645348E-2</v>
      </c>
      <c r="I10" s="215">
        <v>38425</v>
      </c>
    </row>
    <row r="11" spans="1:10" ht="22.5">
      <c r="A11" s="212" t="s">
        <v>835</v>
      </c>
      <c r="B11" s="216">
        <v>172.82230000000001</v>
      </c>
      <c r="C11" s="216">
        <v>171.1183</v>
      </c>
      <c r="D11" s="214">
        <v>9.9580231921425622E-3</v>
      </c>
      <c r="E11" s="214">
        <v>3.3456915572593893E-3</v>
      </c>
      <c r="F11" s="217">
        <v>6.5551968550543016E-2</v>
      </c>
      <c r="G11" s="214">
        <v>7.7544513119344627E-2</v>
      </c>
      <c r="H11" s="214">
        <v>5.8938259074044819E-2</v>
      </c>
      <c r="I11" s="215">
        <v>38425</v>
      </c>
    </row>
    <row r="12" spans="1:10" ht="22.5">
      <c r="A12" s="212" t="s">
        <v>836</v>
      </c>
      <c r="B12" s="216">
        <v>199.1121</v>
      </c>
      <c r="C12" s="216">
        <v>194.41739999999999</v>
      </c>
      <c r="D12" s="214">
        <v>2.4147530005030449E-2</v>
      </c>
      <c r="E12" s="214">
        <v>9.3816325598201633E-3</v>
      </c>
      <c r="F12" s="214">
        <v>0.1303001953921068</v>
      </c>
      <c r="G12" s="214">
        <v>0.1506403551454365</v>
      </c>
      <c r="H12" s="214">
        <v>5.8276283255713546E-2</v>
      </c>
      <c r="I12" s="215">
        <v>37474</v>
      </c>
    </row>
    <row r="13" spans="1:10" ht="12.75" customHeight="1">
      <c r="A13" s="37" t="s">
        <v>543</v>
      </c>
    </row>
    <row r="14" spans="1:10" ht="12.75" customHeight="1"/>
    <row r="15" spans="1:10" ht="21" customHeight="1">
      <c r="A15" s="783" t="s">
        <v>980</v>
      </c>
      <c r="B15" s="783"/>
      <c r="C15" s="783"/>
      <c r="D15" s="783"/>
      <c r="E15" s="783"/>
      <c r="F15" s="783"/>
      <c r="G15" s="783"/>
      <c r="H15" s="783"/>
      <c r="I15" s="783"/>
    </row>
    <row r="16" spans="1:10" ht="21.75" customHeight="1">
      <c r="A16" s="782" t="s">
        <v>981</v>
      </c>
      <c r="B16" s="782"/>
      <c r="C16" s="782"/>
      <c r="D16" s="782"/>
      <c r="E16" s="782"/>
      <c r="F16" s="782"/>
      <c r="G16" s="782"/>
      <c r="H16" s="782"/>
      <c r="I16" s="782"/>
    </row>
    <row r="17" spans="1:10" ht="19.5" customHeight="1">
      <c r="A17" s="783" t="s">
        <v>982</v>
      </c>
      <c r="B17" s="783"/>
      <c r="C17" s="783"/>
      <c r="D17" s="783"/>
      <c r="E17" s="783"/>
      <c r="F17" s="783"/>
      <c r="G17" s="783"/>
      <c r="H17" s="783"/>
      <c r="I17" s="783"/>
    </row>
    <row r="18" spans="1:10" ht="19.5" customHeight="1">
      <c r="A18" s="782" t="s">
        <v>983</v>
      </c>
      <c r="B18" s="782"/>
      <c r="C18" s="782"/>
      <c r="D18" s="782"/>
      <c r="E18" s="782"/>
      <c r="F18" s="782"/>
      <c r="G18" s="782"/>
      <c r="H18" s="782"/>
      <c r="I18" s="782"/>
    </row>
    <row r="19" spans="1:10" ht="12.75" customHeight="1"/>
    <row r="20" spans="1:10" ht="12.75" customHeight="1">
      <c r="A20" s="38"/>
      <c r="I20" s="14"/>
    </row>
    <row r="21" spans="1:10" ht="12.75" customHeight="1">
      <c r="A21" s="82" t="s">
        <v>348</v>
      </c>
      <c r="I21" s="19"/>
      <c r="J21" s="100"/>
    </row>
    <row r="22" spans="1:10" ht="12.75" customHeight="1"/>
    <row r="23" spans="1:10" ht="12.75" customHeight="1"/>
    <row r="24" spans="1:10" ht="12.75" customHeight="1">
      <c r="B24" s="100"/>
    </row>
    <row r="25" spans="1:10" ht="12.75" customHeight="1"/>
    <row r="26" spans="1:10" ht="12.75" customHeight="1">
      <c r="J26" s="86"/>
    </row>
    <row r="27" spans="1:10" ht="12.75" customHeight="1">
      <c r="J27" s="86"/>
    </row>
    <row r="28" spans="1:10" ht="12.75" customHeight="1">
      <c r="J28" s="96"/>
    </row>
    <row r="29" spans="1:10" ht="12.75" customHeight="1">
      <c r="J29" s="86"/>
    </row>
    <row r="30" spans="1:10" ht="12.75" customHeight="1"/>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c r="B40" s="95"/>
    </row>
    <row r="41" spans="1:2" ht="12.75" customHeight="1">
      <c r="A41" s="37"/>
      <c r="B41" s="95"/>
    </row>
    <row r="42" spans="1:2" ht="12.75" customHeight="1"/>
    <row r="43" spans="1:2" ht="12.75" customHeight="1"/>
    <row r="44" spans="1:2" ht="12.75" customHeight="1"/>
    <row r="45" spans="1:2" ht="12.75" customHeight="1"/>
    <row r="46" spans="1:2" ht="12.75" customHeight="1"/>
    <row r="49" spans="9:9">
      <c r="I49" s="44" t="s">
        <v>394</v>
      </c>
    </row>
  </sheetData>
  <mergeCells count="6">
    <mergeCell ref="A18:I18"/>
    <mergeCell ref="B4:C4"/>
    <mergeCell ref="D4:H4"/>
    <mergeCell ref="A15:I15"/>
    <mergeCell ref="A16:I16"/>
    <mergeCell ref="A17:I17"/>
  </mergeCells>
  <hyperlinks>
    <hyperlink ref="A21" location="'2 Sadržaj'!A1" display="Sadržaj / Contents"/>
  </hyperlinks>
  <pageMargins left="0.7" right="0.7" top="0.75" bottom="0.75" header="0.3" footer="0.3"/>
  <pageSetup paperSize="9" scale="95" orientation="portrait" r:id="rId1"/>
  <ignoredErrors>
    <ignoredError sqref="C5:C6 D5:D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3"/>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5.5703125" customWidth="1"/>
    <col min="11" max="11" width="5.85546875" customWidth="1"/>
    <col min="12" max="12" width="6.5703125" bestFit="1" customWidth="1"/>
    <col min="13" max="13" width="6.28515625" customWidth="1"/>
    <col min="14" max="14" width="7.85546875" bestFit="1" customWidth="1"/>
    <col min="15" max="15" width="6" customWidth="1"/>
  </cols>
  <sheetData>
    <row r="1" spans="1:16" ht="12.75" customHeight="1">
      <c r="A1" s="518" t="s">
        <v>1084</v>
      </c>
      <c r="O1" s="395" t="str">
        <f>Naslovnica!A20</f>
        <v>Rujan 2014.</v>
      </c>
    </row>
    <row r="2" spans="1:16" ht="12.75" customHeight="1">
      <c r="A2" s="135" t="s">
        <v>1085</v>
      </c>
      <c r="O2" s="126" t="str">
        <f>Naslovnica!A24</f>
        <v>September 2014</v>
      </c>
    </row>
    <row r="3" spans="1:16" ht="12.75" customHeight="1"/>
    <row r="4" spans="1:16" ht="12.75" customHeight="1">
      <c r="L4" s="146"/>
      <c r="M4" s="146"/>
      <c r="N4" s="146"/>
      <c r="O4" s="40" t="s">
        <v>507</v>
      </c>
    </row>
    <row r="5" spans="1:16" ht="31.5" customHeight="1">
      <c r="A5" s="784" t="s">
        <v>737</v>
      </c>
      <c r="B5" s="742" t="s">
        <v>174</v>
      </c>
      <c r="C5" s="742"/>
      <c r="D5" s="742" t="s">
        <v>175</v>
      </c>
      <c r="E5" s="785"/>
      <c r="F5" s="742" t="s">
        <v>176</v>
      </c>
      <c r="G5" s="742"/>
      <c r="H5" s="742" t="s">
        <v>177</v>
      </c>
      <c r="I5" s="742"/>
      <c r="J5" s="742" t="s">
        <v>178</v>
      </c>
      <c r="K5" s="742"/>
      <c r="L5" s="742" t="s">
        <v>179</v>
      </c>
      <c r="M5" s="742"/>
      <c r="N5" s="742" t="s">
        <v>113</v>
      </c>
      <c r="O5" s="742"/>
    </row>
    <row r="6" spans="1:16">
      <c r="A6" s="784"/>
      <c r="B6" s="456" t="s">
        <v>133</v>
      </c>
      <c r="C6" s="456" t="s">
        <v>134</v>
      </c>
      <c r="D6" s="456" t="s">
        <v>133</v>
      </c>
      <c r="E6" s="456" t="s">
        <v>134</v>
      </c>
      <c r="F6" s="456" t="s">
        <v>133</v>
      </c>
      <c r="G6" s="456" t="s">
        <v>134</v>
      </c>
      <c r="H6" s="456" t="s">
        <v>133</v>
      </c>
      <c r="I6" s="456" t="s">
        <v>134</v>
      </c>
      <c r="J6" s="456" t="s">
        <v>133</v>
      </c>
      <c r="K6" s="456" t="s">
        <v>134</v>
      </c>
      <c r="L6" s="456" t="s">
        <v>133</v>
      </c>
      <c r="M6" s="456" t="s">
        <v>134</v>
      </c>
      <c r="N6" s="456" t="s">
        <v>133</v>
      </c>
      <c r="O6" s="456" t="s">
        <v>134</v>
      </c>
    </row>
    <row r="7" spans="1:16">
      <c r="A7" s="784"/>
      <c r="B7" s="457" t="s">
        <v>124</v>
      </c>
      <c r="C7" s="457" t="s">
        <v>125</v>
      </c>
      <c r="D7" s="457" t="s">
        <v>124</v>
      </c>
      <c r="E7" s="457" t="s">
        <v>125</v>
      </c>
      <c r="F7" s="457" t="s">
        <v>124</v>
      </c>
      <c r="G7" s="457" t="s">
        <v>125</v>
      </c>
      <c r="H7" s="457" t="s">
        <v>124</v>
      </c>
      <c r="I7" s="457" t="s">
        <v>125</v>
      </c>
      <c r="J7" s="457" t="s">
        <v>124</v>
      </c>
      <c r="K7" s="457" t="s">
        <v>125</v>
      </c>
      <c r="L7" s="457" t="s">
        <v>124</v>
      </c>
      <c r="M7" s="457" t="s">
        <v>125</v>
      </c>
      <c r="N7" s="457" t="s">
        <v>124</v>
      </c>
      <c r="O7" s="457" t="s">
        <v>125</v>
      </c>
    </row>
    <row r="8" spans="1:16" ht="18">
      <c r="A8" s="218" t="s">
        <v>701</v>
      </c>
      <c r="B8" s="219">
        <v>244093.79296999998</v>
      </c>
      <c r="C8" s="220">
        <v>0.98633379918566244</v>
      </c>
      <c r="D8" s="219">
        <v>921793.23324999993</v>
      </c>
      <c r="E8" s="220">
        <v>0.85806387583952892</v>
      </c>
      <c r="F8" s="219">
        <v>144710.35467</v>
      </c>
      <c r="G8" s="221">
        <v>0.92617046638039935</v>
      </c>
      <c r="H8" s="219">
        <v>139035.24549999999</v>
      </c>
      <c r="I8" s="220">
        <v>0.82719352057100914</v>
      </c>
      <c r="J8" s="219">
        <v>84997.572430000015</v>
      </c>
      <c r="K8" s="220">
        <v>0.98049792913101841</v>
      </c>
      <c r="L8" s="219">
        <v>738858.79127000005</v>
      </c>
      <c r="M8" s="220">
        <v>0.89460905767849708</v>
      </c>
      <c r="N8" s="219">
        <v>2273488.99009</v>
      </c>
      <c r="O8" s="220">
        <v>0.88854568267304812</v>
      </c>
      <c r="P8" s="96"/>
    </row>
    <row r="9" spans="1:16" ht="18">
      <c r="A9" s="218" t="s">
        <v>651</v>
      </c>
      <c r="B9" s="219">
        <v>236601.67264999996</v>
      </c>
      <c r="C9" s="220">
        <v>0.95605965165709361</v>
      </c>
      <c r="D9" s="219">
        <v>898354.01887999999</v>
      </c>
      <c r="E9" s="220">
        <v>0.83624516161655194</v>
      </c>
      <c r="F9" s="219">
        <v>137257.09598000001</v>
      </c>
      <c r="G9" s="221">
        <v>0.87846836453210553</v>
      </c>
      <c r="H9" s="219">
        <v>129980.37065</v>
      </c>
      <c r="I9" s="220">
        <v>0.77332132594463743</v>
      </c>
      <c r="J9" s="219">
        <v>81235.248540000015</v>
      </c>
      <c r="K9" s="220">
        <v>0.93709726864858867</v>
      </c>
      <c r="L9" s="219">
        <v>730863.65234999999</v>
      </c>
      <c r="M9" s="220">
        <v>0.8849285560999266</v>
      </c>
      <c r="N9" s="219">
        <v>2214292.0590499998</v>
      </c>
      <c r="O9" s="220">
        <v>0.86540979869368295</v>
      </c>
      <c r="P9" s="96"/>
    </row>
    <row r="10" spans="1:16" ht="19.5">
      <c r="A10" s="222" t="s">
        <v>700</v>
      </c>
      <c r="B10" s="223">
        <v>803.20117000000005</v>
      </c>
      <c r="C10" s="224">
        <v>3.2455739733367019E-3</v>
      </c>
      <c r="D10" s="223">
        <v>159443.68312999999</v>
      </c>
      <c r="E10" s="224">
        <v>0.14842033960511014</v>
      </c>
      <c r="F10" s="223">
        <v>16948.254209999999</v>
      </c>
      <c r="G10" s="225">
        <v>0.10847166079998155</v>
      </c>
      <c r="H10" s="223">
        <v>26101.21068</v>
      </c>
      <c r="I10" s="224">
        <v>0.15528977760933882</v>
      </c>
      <c r="J10" s="223">
        <v>76.79216000000001</v>
      </c>
      <c r="K10" s="224">
        <v>8.8584358000938057E-4</v>
      </c>
      <c r="L10" s="223">
        <v>122330.14163</v>
      </c>
      <c r="M10" s="224">
        <v>0.14811714230425899</v>
      </c>
      <c r="N10" s="223">
        <v>325703.28297999996</v>
      </c>
      <c r="O10" s="224">
        <v>0.12729432479585509</v>
      </c>
      <c r="P10" s="96"/>
    </row>
    <row r="11" spans="1:16" ht="19.5">
      <c r="A11" s="222" t="s">
        <v>519</v>
      </c>
      <c r="B11" s="223">
        <v>235780.15977999999</v>
      </c>
      <c r="C11" s="224">
        <v>0.95274008379636321</v>
      </c>
      <c r="D11" s="223">
        <v>712888.43190999993</v>
      </c>
      <c r="E11" s="224">
        <v>0.66360197586735614</v>
      </c>
      <c r="F11" s="223">
        <v>116580.59326000001</v>
      </c>
      <c r="G11" s="225">
        <v>0.74613528988124234</v>
      </c>
      <c r="H11" s="223">
        <v>94441.650880000001</v>
      </c>
      <c r="I11" s="224">
        <v>0.56188286214063143</v>
      </c>
      <c r="J11" s="223">
        <v>72245.12993000001</v>
      </c>
      <c r="K11" s="224">
        <v>0.83339086353911707</v>
      </c>
      <c r="L11" s="223">
        <v>543309.16586000007</v>
      </c>
      <c r="M11" s="224">
        <v>0.65783788004017762</v>
      </c>
      <c r="N11" s="223">
        <v>1775245.1316200001</v>
      </c>
      <c r="O11" s="224">
        <v>0.69381747800980309</v>
      </c>
    </row>
    <row r="12" spans="1:16" ht="19.5">
      <c r="A12" s="222" t="s">
        <v>547</v>
      </c>
      <c r="B12" s="223">
        <v>0</v>
      </c>
      <c r="C12" s="224">
        <v>0</v>
      </c>
      <c r="D12" s="223">
        <v>0</v>
      </c>
      <c r="E12" s="224">
        <v>0</v>
      </c>
      <c r="F12" s="223">
        <v>0</v>
      </c>
      <c r="G12" s="225">
        <v>0</v>
      </c>
      <c r="H12" s="223">
        <v>0</v>
      </c>
      <c r="I12" s="224">
        <v>0</v>
      </c>
      <c r="J12" s="223">
        <v>223.47891000000001</v>
      </c>
      <c r="K12" s="224">
        <v>2.5779631370050553E-3</v>
      </c>
      <c r="L12" s="223">
        <v>1528.5050100000001</v>
      </c>
      <c r="M12" s="224">
        <v>1.8507114523230591E-3</v>
      </c>
      <c r="N12" s="223">
        <v>1751.9839200000001</v>
      </c>
      <c r="O12" s="224">
        <v>6.8472631933307829E-4</v>
      </c>
    </row>
    <row r="13" spans="1:16" ht="19.5">
      <c r="A13" s="222" t="s">
        <v>655</v>
      </c>
      <c r="B13" s="223">
        <v>0</v>
      </c>
      <c r="C13" s="224">
        <v>0</v>
      </c>
      <c r="D13" s="223">
        <v>0</v>
      </c>
      <c r="E13" s="224">
        <v>0</v>
      </c>
      <c r="F13" s="223">
        <v>2828.4780099999998</v>
      </c>
      <c r="G13" s="225">
        <v>1.8102732203526869E-2</v>
      </c>
      <c r="H13" s="223">
        <v>8147.6665199999998</v>
      </c>
      <c r="I13" s="224">
        <v>4.8474736955222933E-2</v>
      </c>
      <c r="J13" s="223">
        <v>4687.0208700000003</v>
      </c>
      <c r="K13" s="224">
        <v>5.4067594231748152E-2</v>
      </c>
      <c r="L13" s="223">
        <v>58922.426650000001</v>
      </c>
      <c r="M13" s="224">
        <v>7.1343181138686901E-2</v>
      </c>
      <c r="N13" s="223">
        <v>74585.592050000007</v>
      </c>
      <c r="O13" s="224">
        <v>2.9150220693620867E-2</v>
      </c>
    </row>
    <row r="14" spans="1:16" ht="19.5">
      <c r="A14" s="603" t="s">
        <v>796</v>
      </c>
      <c r="B14" s="223">
        <v>0</v>
      </c>
      <c r="C14" s="224">
        <v>0</v>
      </c>
      <c r="D14" s="223">
        <v>0</v>
      </c>
      <c r="E14" s="224">
        <v>0</v>
      </c>
      <c r="F14" s="223">
        <v>0</v>
      </c>
      <c r="G14" s="225">
        <v>0</v>
      </c>
      <c r="H14" s="223">
        <v>0</v>
      </c>
      <c r="I14" s="224">
        <v>0</v>
      </c>
      <c r="J14" s="223">
        <v>0</v>
      </c>
      <c r="K14" s="224">
        <v>0</v>
      </c>
      <c r="L14" s="223">
        <v>0</v>
      </c>
      <c r="M14" s="224">
        <v>0</v>
      </c>
      <c r="N14" s="223">
        <v>0</v>
      </c>
      <c r="O14" s="224">
        <v>0</v>
      </c>
    </row>
    <row r="15" spans="1:16" ht="19.5">
      <c r="A15" s="191" t="s">
        <v>807</v>
      </c>
      <c r="B15" s="223">
        <v>0</v>
      </c>
      <c r="C15" s="224">
        <v>0</v>
      </c>
      <c r="D15" s="223">
        <v>0</v>
      </c>
      <c r="E15" s="224">
        <v>0</v>
      </c>
      <c r="F15" s="223">
        <v>899.77049999999997</v>
      </c>
      <c r="G15" s="225">
        <v>5.7586816473547452E-3</v>
      </c>
      <c r="H15" s="223">
        <v>1289.84257</v>
      </c>
      <c r="I15" s="224">
        <v>7.6739492394441696E-3</v>
      </c>
      <c r="J15" s="223">
        <v>4002.8266699999999</v>
      </c>
      <c r="K15" s="224">
        <v>4.6175004160708938E-2</v>
      </c>
      <c r="L15" s="223">
        <v>4773.4132</v>
      </c>
      <c r="M15" s="224">
        <v>5.7796411644800956E-3</v>
      </c>
      <c r="N15" s="223">
        <v>10965.852940000001</v>
      </c>
      <c r="O15" s="224">
        <v>4.2857745646170172E-3</v>
      </c>
    </row>
    <row r="16" spans="1:16" ht="19.5" customHeight="1">
      <c r="A16" s="191" t="s">
        <v>810</v>
      </c>
      <c r="B16" s="223">
        <v>0</v>
      </c>
      <c r="C16" s="224">
        <v>0</v>
      </c>
      <c r="D16" s="223">
        <v>0</v>
      </c>
      <c r="E16" s="224">
        <v>0</v>
      </c>
      <c r="F16" s="223">
        <v>0</v>
      </c>
      <c r="G16" s="225">
        <v>0</v>
      </c>
      <c r="H16" s="223">
        <v>0</v>
      </c>
      <c r="I16" s="224">
        <v>0</v>
      </c>
      <c r="J16" s="223">
        <v>0</v>
      </c>
      <c r="K16" s="224">
        <v>0</v>
      </c>
      <c r="L16" s="223">
        <v>0</v>
      </c>
      <c r="M16" s="224">
        <v>0</v>
      </c>
      <c r="N16" s="223">
        <v>0</v>
      </c>
      <c r="O16" s="224">
        <v>0</v>
      </c>
    </row>
    <row r="17" spans="1:15" ht="18.75" customHeight="1">
      <c r="A17" s="222" t="s">
        <v>702</v>
      </c>
      <c r="B17" s="223">
        <v>18.311700000000002</v>
      </c>
      <c r="C17" s="224">
        <v>7.3993887393801583E-5</v>
      </c>
      <c r="D17" s="223">
        <v>26021.903839999999</v>
      </c>
      <c r="E17" s="224">
        <v>2.4222846144085559E-2</v>
      </c>
      <c r="F17" s="223">
        <v>0</v>
      </c>
      <c r="G17" s="225">
        <v>0</v>
      </c>
      <c r="H17" s="223">
        <v>0</v>
      </c>
      <c r="I17" s="224">
        <v>0</v>
      </c>
      <c r="J17" s="223">
        <v>0</v>
      </c>
      <c r="K17" s="224">
        <v>0</v>
      </c>
      <c r="L17" s="223">
        <v>0</v>
      </c>
      <c r="M17" s="224">
        <v>0</v>
      </c>
      <c r="N17" s="223">
        <v>26040.215539999997</v>
      </c>
      <c r="O17" s="224">
        <v>1.0177274310453845E-2</v>
      </c>
    </row>
    <row r="18" spans="1:15" ht="18">
      <c r="A18" s="218" t="s">
        <v>515</v>
      </c>
      <c r="B18" s="219">
        <v>7133.1805100000001</v>
      </c>
      <c r="C18" s="220">
        <v>2.882374413170815E-2</v>
      </c>
      <c r="D18" s="219">
        <v>21656.598040000001</v>
      </c>
      <c r="E18" s="220">
        <v>2.0159341359214895E-2</v>
      </c>
      <c r="F18" s="219">
        <v>7441.6963099999994</v>
      </c>
      <c r="G18" s="221">
        <v>4.7628100682990303E-2</v>
      </c>
      <c r="H18" s="219">
        <v>2981.2253999999998</v>
      </c>
      <c r="I18" s="220">
        <v>1.7736871865642982E-2</v>
      </c>
      <c r="J18" s="219">
        <v>3743.3073100000001</v>
      </c>
      <c r="K18" s="220">
        <v>4.3181292837259473E-2</v>
      </c>
      <c r="L18" s="219">
        <v>5548.3892800000003</v>
      </c>
      <c r="M18" s="220">
        <v>6.7179809783171679E-3</v>
      </c>
      <c r="N18" s="219">
        <v>48504.396850000005</v>
      </c>
      <c r="O18" s="220">
        <v>1.8956930339047551E-2</v>
      </c>
    </row>
    <row r="19" spans="1:15" ht="18">
      <c r="A19" s="218" t="s">
        <v>697</v>
      </c>
      <c r="B19" s="219">
        <v>358.93981000000002</v>
      </c>
      <c r="C19" s="220">
        <v>1.4504033968606156E-3</v>
      </c>
      <c r="D19" s="219">
        <v>1782.6163300000001</v>
      </c>
      <c r="E19" s="220">
        <v>1.6593728637621639E-3</v>
      </c>
      <c r="F19" s="219">
        <v>11.562379999999999</v>
      </c>
      <c r="G19" s="221">
        <v>7.4001165303531915E-5</v>
      </c>
      <c r="H19" s="219">
        <v>6073.6494499999999</v>
      </c>
      <c r="I19" s="220">
        <v>3.6135322760728852E-2</v>
      </c>
      <c r="J19" s="219">
        <v>19.016580000000001</v>
      </c>
      <c r="K19" s="220">
        <v>2.193676451702203E-4</v>
      </c>
      <c r="L19" s="219">
        <v>2446.74964</v>
      </c>
      <c r="M19" s="224">
        <v>2.9625206002532644E-3</v>
      </c>
      <c r="N19" s="219">
        <v>10692.53419</v>
      </c>
      <c r="O19" s="220">
        <v>4.1789536403175421E-3</v>
      </c>
    </row>
    <row r="20" spans="1:15" hidden="1">
      <c r="A20" s="218"/>
      <c r="B20" s="219"/>
      <c r="C20" s="220"/>
      <c r="D20" s="219"/>
      <c r="E20" s="220"/>
      <c r="F20" s="219"/>
      <c r="G20" s="221"/>
      <c r="H20" s="219"/>
      <c r="I20" s="220"/>
      <c r="J20" s="219"/>
      <c r="K20" s="220"/>
      <c r="L20" s="219"/>
      <c r="M20" s="224"/>
      <c r="N20" s="219"/>
      <c r="O20" s="220"/>
    </row>
    <row r="21" spans="1:15" ht="18">
      <c r="A21" s="218" t="s">
        <v>548</v>
      </c>
      <c r="B21" s="219">
        <v>3382.0546300000001</v>
      </c>
      <c r="C21" s="220">
        <v>1.3666200814337569E-2</v>
      </c>
      <c r="D21" s="219">
        <v>152477.87780000002</v>
      </c>
      <c r="E21" s="220">
        <v>0.14193612416047108</v>
      </c>
      <c r="F21" s="219">
        <v>11535.563249999999</v>
      </c>
      <c r="G21" s="221">
        <v>7.3829533619600624E-2</v>
      </c>
      <c r="H21" s="219">
        <v>29045.429749999999</v>
      </c>
      <c r="I21" s="220">
        <v>0.17280647942899074</v>
      </c>
      <c r="J21" s="219">
        <v>1690.5988600000001</v>
      </c>
      <c r="K21" s="220">
        <v>1.9502070868981643E-2</v>
      </c>
      <c r="L21" s="219">
        <v>87042.517159999989</v>
      </c>
      <c r="M21" s="220">
        <v>0.10539094232150301</v>
      </c>
      <c r="N21" s="219">
        <v>285174.04145000002</v>
      </c>
      <c r="O21" s="220">
        <v>0.11145431732695195</v>
      </c>
    </row>
    <row r="22" spans="1:15" ht="19.5">
      <c r="A22" s="222" t="s">
        <v>703</v>
      </c>
      <c r="B22" s="223">
        <v>3382.0546300000001</v>
      </c>
      <c r="C22" s="224">
        <v>1.3666200814337569E-2</v>
      </c>
      <c r="D22" s="223">
        <v>152477.87780000002</v>
      </c>
      <c r="E22" s="224">
        <v>0.14193612416047108</v>
      </c>
      <c r="F22" s="223">
        <v>8103.7658700000002</v>
      </c>
      <c r="G22" s="225">
        <v>5.1865456569234893E-2</v>
      </c>
      <c r="H22" s="223">
        <v>11641.85628</v>
      </c>
      <c r="I22" s="224">
        <v>6.9263502557234041E-2</v>
      </c>
      <c r="J22" s="223">
        <v>0</v>
      </c>
      <c r="K22" s="224">
        <v>0</v>
      </c>
      <c r="L22" s="223">
        <v>17603.468049999999</v>
      </c>
      <c r="M22" s="224">
        <v>2.1314251315890726E-2</v>
      </c>
      <c r="N22" s="223">
        <v>193209.02263000002</v>
      </c>
      <c r="O22" s="224">
        <v>7.5511710705302215E-2</v>
      </c>
    </row>
    <row r="23" spans="1:15" ht="19.5">
      <c r="A23" s="222" t="s">
        <v>546</v>
      </c>
      <c r="B23" s="223">
        <v>0</v>
      </c>
      <c r="C23" s="224">
        <v>0</v>
      </c>
      <c r="D23" s="223">
        <v>0</v>
      </c>
      <c r="E23" s="224">
        <v>0</v>
      </c>
      <c r="F23" s="223">
        <v>0</v>
      </c>
      <c r="G23" s="225">
        <v>0</v>
      </c>
      <c r="H23" s="223">
        <v>3336.6221399999999</v>
      </c>
      <c r="I23" s="224">
        <v>1.9851313275825264E-2</v>
      </c>
      <c r="J23" s="223">
        <v>1690.5988600000001</v>
      </c>
      <c r="K23" s="224">
        <v>1.9502070868981643E-2</v>
      </c>
      <c r="L23" s="223">
        <v>0</v>
      </c>
      <c r="M23" s="224">
        <v>0</v>
      </c>
      <c r="N23" s="223">
        <v>5027.2209999999995</v>
      </c>
      <c r="O23" s="224">
        <v>1.9647843182281927E-3</v>
      </c>
    </row>
    <row r="24" spans="1:15" ht="19.5">
      <c r="A24" s="222" t="s">
        <v>698</v>
      </c>
      <c r="B24" s="223">
        <v>0</v>
      </c>
      <c r="C24" s="224">
        <v>0</v>
      </c>
      <c r="D24" s="223">
        <v>0</v>
      </c>
      <c r="E24" s="224">
        <v>0</v>
      </c>
      <c r="F24" s="223">
        <v>0</v>
      </c>
      <c r="G24" s="225">
        <v>0</v>
      </c>
      <c r="H24" s="223">
        <v>0</v>
      </c>
      <c r="I24" s="224">
        <v>0</v>
      </c>
      <c r="J24" s="223">
        <v>0</v>
      </c>
      <c r="K24" s="224">
        <v>0</v>
      </c>
      <c r="L24" s="223">
        <v>0</v>
      </c>
      <c r="M24" s="224">
        <v>0</v>
      </c>
      <c r="N24" s="223">
        <v>0</v>
      </c>
      <c r="O24" s="224">
        <v>0</v>
      </c>
    </row>
    <row r="25" spans="1:15" ht="19.5">
      <c r="A25" s="222" t="s">
        <v>655</v>
      </c>
      <c r="B25" s="223">
        <v>0</v>
      </c>
      <c r="C25" s="224">
        <v>0</v>
      </c>
      <c r="D25" s="223">
        <v>0</v>
      </c>
      <c r="E25" s="224">
        <v>0</v>
      </c>
      <c r="F25" s="223">
        <v>0</v>
      </c>
      <c r="G25" s="225">
        <v>0</v>
      </c>
      <c r="H25" s="223">
        <v>0</v>
      </c>
      <c r="I25" s="224">
        <v>0</v>
      </c>
      <c r="J25" s="223">
        <v>0</v>
      </c>
      <c r="K25" s="224">
        <v>0</v>
      </c>
      <c r="L25" s="223">
        <v>0</v>
      </c>
      <c r="M25" s="224">
        <v>0</v>
      </c>
      <c r="N25" s="223">
        <v>0</v>
      </c>
      <c r="O25" s="224">
        <v>0</v>
      </c>
    </row>
    <row r="26" spans="1:15" ht="19.5">
      <c r="A26" s="603" t="s">
        <v>796</v>
      </c>
      <c r="B26" s="223">
        <v>0</v>
      </c>
      <c r="C26" s="224">
        <v>0</v>
      </c>
      <c r="D26" s="223">
        <v>0</v>
      </c>
      <c r="E26" s="224">
        <v>0</v>
      </c>
      <c r="F26" s="223">
        <v>0</v>
      </c>
      <c r="G26" s="225">
        <v>0</v>
      </c>
      <c r="H26" s="223">
        <v>0</v>
      </c>
      <c r="I26" s="224">
        <v>0</v>
      </c>
      <c r="J26" s="223">
        <v>0</v>
      </c>
      <c r="K26" s="224">
        <v>0</v>
      </c>
      <c r="L26" s="223">
        <v>0</v>
      </c>
      <c r="M26" s="224">
        <v>0</v>
      </c>
      <c r="N26" s="223">
        <v>0</v>
      </c>
      <c r="O26" s="224">
        <v>0</v>
      </c>
    </row>
    <row r="27" spans="1:15" ht="19.5">
      <c r="A27" s="191" t="s">
        <v>821</v>
      </c>
      <c r="B27" s="223">
        <v>0</v>
      </c>
      <c r="C27" s="224">
        <v>0</v>
      </c>
      <c r="D27" s="223">
        <v>0</v>
      </c>
      <c r="E27" s="224">
        <v>0</v>
      </c>
      <c r="F27" s="223">
        <v>3431.79738</v>
      </c>
      <c r="G27" s="225">
        <v>2.1964077050365731E-2</v>
      </c>
      <c r="H27" s="223">
        <v>14066.95133</v>
      </c>
      <c r="I27" s="224">
        <v>8.3691663595931443E-2</v>
      </c>
      <c r="J27" s="223">
        <v>0</v>
      </c>
      <c r="K27" s="224">
        <v>0</v>
      </c>
      <c r="L27" s="223">
        <v>69439.049109999993</v>
      </c>
      <c r="M27" s="224">
        <v>8.4076691005612283E-2</v>
      </c>
      <c r="N27" s="223">
        <v>86937.797819999992</v>
      </c>
      <c r="O27" s="224">
        <v>3.3977822303421543E-2</v>
      </c>
    </row>
    <row r="28" spans="1:15" ht="19.5" customHeight="1">
      <c r="A28" s="191" t="s">
        <v>810</v>
      </c>
      <c r="B28" s="223">
        <v>0</v>
      </c>
      <c r="C28" s="224">
        <v>0</v>
      </c>
      <c r="D28" s="223">
        <v>0</v>
      </c>
      <c r="E28" s="224">
        <v>0</v>
      </c>
      <c r="F28" s="223">
        <v>0</v>
      </c>
      <c r="G28" s="225">
        <v>0</v>
      </c>
      <c r="H28" s="223">
        <v>0</v>
      </c>
      <c r="I28" s="224">
        <v>0</v>
      </c>
      <c r="J28" s="223">
        <v>0</v>
      </c>
      <c r="K28" s="224">
        <v>0</v>
      </c>
      <c r="L28" s="223">
        <v>0</v>
      </c>
      <c r="M28" s="224">
        <v>0</v>
      </c>
      <c r="N28" s="223">
        <v>0</v>
      </c>
      <c r="O28" s="224">
        <v>0</v>
      </c>
    </row>
    <row r="29" spans="1:15" ht="19.5">
      <c r="A29" s="222" t="s">
        <v>699</v>
      </c>
      <c r="B29" s="223">
        <v>0</v>
      </c>
      <c r="C29" s="224">
        <v>0</v>
      </c>
      <c r="D29" s="223">
        <v>0</v>
      </c>
      <c r="E29" s="224">
        <v>0</v>
      </c>
      <c r="F29" s="223">
        <v>0</v>
      </c>
      <c r="G29" s="225">
        <v>0</v>
      </c>
      <c r="H29" s="223">
        <v>0</v>
      </c>
      <c r="I29" s="224">
        <v>0</v>
      </c>
      <c r="J29" s="223">
        <v>0</v>
      </c>
      <c r="K29" s="224">
        <v>0</v>
      </c>
      <c r="L29" s="223">
        <v>0</v>
      </c>
      <c r="M29" s="224">
        <v>0</v>
      </c>
      <c r="N29" s="223">
        <v>0</v>
      </c>
      <c r="O29" s="224">
        <v>0</v>
      </c>
    </row>
    <row r="30" spans="1:15" hidden="1">
      <c r="A30" s="222"/>
      <c r="B30" s="223"/>
      <c r="C30" s="224"/>
      <c r="D30" s="223"/>
      <c r="E30" s="224"/>
      <c r="F30" s="223"/>
      <c r="G30" s="225"/>
      <c r="H30" s="223"/>
      <c r="I30" s="224"/>
      <c r="J30" s="223"/>
      <c r="K30" s="224"/>
      <c r="L30" s="223"/>
      <c r="M30" s="224"/>
      <c r="N30" s="223"/>
      <c r="O30" s="224"/>
    </row>
    <row r="31" spans="1:15" ht="18">
      <c r="A31" s="218" t="s">
        <v>549</v>
      </c>
      <c r="B31" s="219">
        <v>247475.84759999998</v>
      </c>
      <c r="C31" s="220">
        <v>1</v>
      </c>
      <c r="D31" s="219">
        <v>1074271.1110499999</v>
      </c>
      <c r="E31" s="220">
        <v>1</v>
      </c>
      <c r="F31" s="219">
        <v>156245.91792000001</v>
      </c>
      <c r="G31" s="221">
        <v>1</v>
      </c>
      <c r="H31" s="219">
        <v>168080.67525</v>
      </c>
      <c r="I31" s="220">
        <v>1</v>
      </c>
      <c r="J31" s="219">
        <v>86688.171290000013</v>
      </c>
      <c r="K31" s="220">
        <v>1</v>
      </c>
      <c r="L31" s="219">
        <v>825901.30842999998</v>
      </c>
      <c r="M31" s="224">
        <v>1</v>
      </c>
      <c r="N31" s="219">
        <v>2558663.0315399999</v>
      </c>
      <c r="O31" s="220">
        <v>1</v>
      </c>
    </row>
    <row r="32" spans="1:15" ht="22.5" customHeight="1">
      <c r="A32" s="458" t="s">
        <v>808</v>
      </c>
      <c r="B32" s="459">
        <v>245291.18821000002</v>
      </c>
      <c r="C32" s="460"/>
      <c r="D32" s="459">
        <v>1068262.00336</v>
      </c>
      <c r="E32" s="460"/>
      <c r="F32" s="459">
        <v>155881.90425999998</v>
      </c>
      <c r="G32" s="461"/>
      <c r="H32" s="459">
        <v>162607.56</v>
      </c>
      <c r="I32" s="462"/>
      <c r="J32" s="459">
        <v>86418.174959999989</v>
      </c>
      <c r="K32" s="462"/>
      <c r="L32" s="459">
        <v>824122.41185999999</v>
      </c>
      <c r="M32" s="463"/>
      <c r="N32" s="459">
        <v>2542583.2426499999</v>
      </c>
      <c r="O32" s="464"/>
    </row>
    <row r="33" spans="1:15" ht="19.5">
      <c r="A33" s="191" t="s">
        <v>851</v>
      </c>
      <c r="B33" s="223">
        <v>1075.7743400000002</v>
      </c>
      <c r="C33" s="224">
        <v>4.3469871926200858E-3</v>
      </c>
      <c r="D33" s="223">
        <v>3315.8335000000002</v>
      </c>
      <c r="E33" s="224">
        <v>3.0865890983134431E-3</v>
      </c>
      <c r="F33" s="223">
        <v>0</v>
      </c>
      <c r="G33" s="225">
        <v>0</v>
      </c>
      <c r="H33" s="223">
        <v>8.8374299999999995</v>
      </c>
      <c r="I33" s="224">
        <v>5.2578501287285848E-5</v>
      </c>
      <c r="J33" s="223">
        <v>19.016580000000001</v>
      </c>
      <c r="K33" s="224">
        <v>2.193676451702203E-4</v>
      </c>
      <c r="L33" s="223">
        <v>0</v>
      </c>
      <c r="M33" s="224">
        <v>0</v>
      </c>
      <c r="N33" s="223">
        <v>4419.4618500000006</v>
      </c>
      <c r="O33" s="224">
        <v>1.7272543494482855E-3</v>
      </c>
    </row>
    <row r="34" spans="1:15" ht="19.5">
      <c r="A34" s="191" t="s">
        <v>852</v>
      </c>
      <c r="B34" s="223">
        <v>0</v>
      </c>
      <c r="C34" s="224">
        <v>0</v>
      </c>
      <c r="D34" s="223">
        <v>0</v>
      </c>
      <c r="E34" s="224">
        <v>0</v>
      </c>
      <c r="F34" s="223">
        <v>0</v>
      </c>
      <c r="G34" s="225">
        <v>0</v>
      </c>
      <c r="H34" s="223">
        <v>0</v>
      </c>
      <c r="I34" s="224">
        <v>0</v>
      </c>
      <c r="J34" s="223">
        <v>0</v>
      </c>
      <c r="K34" s="224">
        <v>0</v>
      </c>
      <c r="L34" s="223">
        <v>0</v>
      </c>
      <c r="M34" s="224">
        <v>0</v>
      </c>
      <c r="N34" s="223">
        <v>0</v>
      </c>
      <c r="O34" s="224">
        <v>0</v>
      </c>
    </row>
    <row r="35" spans="1:15" ht="12.75" customHeight="1">
      <c r="A35" s="37" t="s">
        <v>543</v>
      </c>
    </row>
    <row r="36" spans="1:15" ht="12.75" customHeight="1"/>
    <row r="37" spans="1:15" ht="12.75" customHeight="1">
      <c r="A37" s="82" t="s">
        <v>348</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3" spans="15:15">
      <c r="O63" s="40" t="s">
        <v>395</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83" t="s">
        <v>1086</v>
      </c>
      <c r="D1" s="395" t="str">
        <f>Naslovnica!A20</f>
        <v>Rujan 2014.</v>
      </c>
    </row>
    <row r="2" spans="1:5" ht="12.75" customHeight="1">
      <c r="A2" s="127" t="s">
        <v>1087</v>
      </c>
      <c r="D2" s="126" t="str">
        <f>Naslovnica!A24</f>
        <v>September 2014</v>
      </c>
    </row>
    <row r="3" spans="1:5" ht="12.75" customHeight="1"/>
    <row r="4" spans="1:5" ht="19.5" customHeight="1">
      <c r="A4" s="761" t="s">
        <v>550</v>
      </c>
      <c r="B4" s="787" t="s">
        <v>552</v>
      </c>
      <c r="C4" s="787"/>
      <c r="D4" s="787"/>
    </row>
    <row r="5" spans="1:5" ht="15" customHeight="1">
      <c r="A5" s="786"/>
      <c r="B5" s="410" t="str">
        <f>Naslovnica!A20</f>
        <v>Rujan 2014.</v>
      </c>
      <c r="C5" s="412" t="str">
        <f>'5 Tablica 3,4'!A8</f>
        <v>Kolovoz 2014.</v>
      </c>
      <c r="D5" s="754" t="s">
        <v>551</v>
      </c>
    </row>
    <row r="6" spans="1:5" ht="15" customHeight="1">
      <c r="A6" s="786"/>
      <c r="B6" s="413" t="str">
        <f>Naslovnica!A24</f>
        <v>September 2014</v>
      </c>
      <c r="C6" s="414" t="str">
        <f>'5 Tablica 3,4'!B8</f>
        <v>August 2014</v>
      </c>
      <c r="D6" s="788"/>
    </row>
    <row r="7" spans="1:5" ht="45" customHeight="1">
      <c r="A7" s="435" t="s">
        <v>553</v>
      </c>
      <c r="B7" s="226">
        <v>23834</v>
      </c>
      <c r="C7" s="226">
        <v>23891</v>
      </c>
      <c r="D7" s="227">
        <v>-2.3858356703361097E-3</v>
      </c>
      <c r="E7" s="96"/>
    </row>
    <row r="8" spans="1:5" ht="2.25" customHeight="1">
      <c r="B8" s="226"/>
      <c r="C8" s="226"/>
      <c r="D8" s="227"/>
    </row>
    <row r="9" spans="1:5" ht="45" customHeight="1">
      <c r="A9" s="435" t="s">
        <v>554</v>
      </c>
      <c r="B9" s="226">
        <v>564473.9112099997</v>
      </c>
      <c r="C9" s="226">
        <v>559564.45182999969</v>
      </c>
      <c r="D9" s="227">
        <v>8.7737156353376589E-3</v>
      </c>
      <c r="E9" s="96"/>
    </row>
    <row r="10" spans="1:5" ht="2.25" customHeight="1">
      <c r="B10" s="226"/>
      <c r="C10" s="226"/>
      <c r="D10" s="227"/>
    </row>
    <row r="11" spans="1:5" ht="45" customHeight="1">
      <c r="A11" s="435" t="s">
        <v>555</v>
      </c>
      <c r="B11" s="226">
        <v>570769.08817999996</v>
      </c>
      <c r="C11" s="226">
        <v>557361.92084000004</v>
      </c>
      <c r="D11" s="227">
        <v>2.4054688414655218E-2</v>
      </c>
    </row>
    <row r="12" spans="1:5" ht="12.75" customHeight="1">
      <c r="A12" s="46" t="s">
        <v>556</v>
      </c>
    </row>
    <row r="13" spans="1:5" ht="12.75" customHeight="1">
      <c r="A13" s="50" t="s">
        <v>557</v>
      </c>
    </row>
    <row r="14" spans="1:5" ht="12.75" customHeight="1"/>
    <row r="15" spans="1:5" ht="12.75" customHeight="1"/>
    <row r="16" spans="1:5" ht="12.75" customHeight="1">
      <c r="A16" s="84" t="s">
        <v>348</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90"/>
    </row>
    <row r="43" spans="1:1" ht="12.75" customHeight="1">
      <c r="A43" s="93"/>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558</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394" t="s">
        <v>1088</v>
      </c>
      <c r="G1" s="581" t="s">
        <v>152</v>
      </c>
      <c r="J1" s="395" t="s">
        <v>1259</v>
      </c>
    </row>
    <row r="2" spans="1:11">
      <c r="A2" s="125" t="s">
        <v>1089</v>
      </c>
      <c r="G2" s="132" t="s">
        <v>153</v>
      </c>
      <c r="J2" s="126" t="s">
        <v>1260</v>
      </c>
    </row>
    <row r="3" spans="1:11" ht="12.75" customHeight="1"/>
    <row r="4" spans="1:11" ht="12.75" customHeight="1"/>
    <row r="5" spans="1:11">
      <c r="A5" s="396"/>
      <c r="B5" s="397"/>
      <c r="C5" s="397" t="s">
        <v>1240</v>
      </c>
      <c r="D5" s="397"/>
      <c r="E5" s="398"/>
      <c r="F5" s="397" t="s">
        <v>912</v>
      </c>
      <c r="G5" s="398"/>
      <c r="H5" s="769" t="s">
        <v>536</v>
      </c>
      <c r="I5" s="770"/>
      <c r="J5" s="770"/>
    </row>
    <row r="6" spans="1:11">
      <c r="A6" s="396"/>
      <c r="B6" s="398"/>
      <c r="C6" s="441" t="s">
        <v>1241</v>
      </c>
      <c r="D6" s="398"/>
      <c r="E6" s="398"/>
      <c r="F6" s="441" t="s">
        <v>913</v>
      </c>
      <c r="G6" s="398"/>
      <c r="H6" s="771" t="s">
        <v>537</v>
      </c>
      <c r="I6" s="771"/>
      <c r="J6" s="399" t="s">
        <v>559</v>
      </c>
    </row>
    <row r="7" spans="1:11" ht="30" customHeight="1">
      <c r="A7" s="400" t="s">
        <v>532</v>
      </c>
      <c r="B7" s="400" t="s">
        <v>533</v>
      </c>
      <c r="C7" s="400" t="s">
        <v>534</v>
      </c>
      <c r="D7" s="400" t="s">
        <v>535</v>
      </c>
      <c r="E7" s="400" t="s">
        <v>533</v>
      </c>
      <c r="F7" s="400" t="s">
        <v>534</v>
      </c>
      <c r="G7" s="400" t="s">
        <v>535</v>
      </c>
      <c r="H7" s="400" t="s">
        <v>533</v>
      </c>
      <c r="I7" s="400" t="s">
        <v>534</v>
      </c>
      <c r="J7" s="400" t="s">
        <v>535</v>
      </c>
    </row>
    <row r="8" spans="1:11" ht="12.75" customHeight="1">
      <c r="A8" s="160" t="s">
        <v>30</v>
      </c>
      <c r="B8" s="161">
        <v>3</v>
      </c>
      <c r="C8" s="161">
        <v>3</v>
      </c>
      <c r="D8" s="161">
        <v>6</v>
      </c>
      <c r="E8" s="162">
        <v>3</v>
      </c>
      <c r="F8" s="162">
        <v>2</v>
      </c>
      <c r="G8" s="161">
        <v>5</v>
      </c>
      <c r="H8" s="161">
        <v>0</v>
      </c>
      <c r="I8" s="161">
        <v>1</v>
      </c>
      <c r="J8" s="163">
        <v>0.19999999999999996</v>
      </c>
      <c r="K8" s="96"/>
    </row>
    <row r="9" spans="1:11" ht="12.75" customHeight="1">
      <c r="A9" s="160" t="s">
        <v>31</v>
      </c>
      <c r="B9" s="161">
        <v>141</v>
      </c>
      <c r="C9" s="161">
        <v>108</v>
      </c>
      <c r="D9" s="161">
        <v>249</v>
      </c>
      <c r="E9" s="162">
        <v>145</v>
      </c>
      <c r="F9" s="162">
        <v>103</v>
      </c>
      <c r="G9" s="161">
        <v>248</v>
      </c>
      <c r="H9" s="161">
        <v>-4</v>
      </c>
      <c r="I9" s="161">
        <v>5</v>
      </c>
      <c r="J9" s="163">
        <v>4.0322580645162365E-3</v>
      </c>
      <c r="K9" s="96"/>
    </row>
    <row r="10" spans="1:11" ht="12.75" customHeight="1">
      <c r="A10" s="160" t="s">
        <v>32</v>
      </c>
      <c r="B10" s="161">
        <v>756</v>
      </c>
      <c r="C10" s="161">
        <v>590</v>
      </c>
      <c r="D10" s="161">
        <v>1346</v>
      </c>
      <c r="E10" s="162">
        <v>762</v>
      </c>
      <c r="F10" s="162">
        <v>619</v>
      </c>
      <c r="G10" s="161">
        <v>1381</v>
      </c>
      <c r="H10" s="161">
        <v>-6</v>
      </c>
      <c r="I10" s="161">
        <v>-29</v>
      </c>
      <c r="J10" s="163">
        <v>-2.5343953656770446E-2</v>
      </c>
    </row>
    <row r="11" spans="1:11" ht="12.75" customHeight="1">
      <c r="A11" s="160" t="s">
        <v>33</v>
      </c>
      <c r="B11" s="161">
        <v>1468</v>
      </c>
      <c r="C11" s="161">
        <v>1279</v>
      </c>
      <c r="D11" s="161">
        <v>2747</v>
      </c>
      <c r="E11" s="162">
        <v>1508</v>
      </c>
      <c r="F11" s="162">
        <v>1287</v>
      </c>
      <c r="G11" s="161">
        <v>2795</v>
      </c>
      <c r="H11" s="161">
        <v>-40</v>
      </c>
      <c r="I11" s="161">
        <v>-8</v>
      </c>
      <c r="J11" s="163">
        <v>-1.7173524150268293E-2</v>
      </c>
    </row>
    <row r="12" spans="1:11" ht="12.75" customHeight="1">
      <c r="A12" s="160" t="s">
        <v>34</v>
      </c>
      <c r="B12" s="161">
        <v>2166</v>
      </c>
      <c r="C12" s="161">
        <v>1650</v>
      </c>
      <c r="D12" s="161">
        <v>3816</v>
      </c>
      <c r="E12" s="162">
        <v>2168</v>
      </c>
      <c r="F12" s="162">
        <v>1674</v>
      </c>
      <c r="G12" s="161">
        <v>3842</v>
      </c>
      <c r="H12" s="161">
        <v>-2</v>
      </c>
      <c r="I12" s="161">
        <v>-24</v>
      </c>
      <c r="J12" s="163">
        <v>-6.7673086933888182E-3</v>
      </c>
    </row>
    <row r="13" spans="1:11" ht="12.75" customHeight="1">
      <c r="A13" s="160" t="s">
        <v>35</v>
      </c>
      <c r="B13" s="161">
        <v>2266</v>
      </c>
      <c r="C13" s="161">
        <v>1700</v>
      </c>
      <c r="D13" s="161">
        <v>3966</v>
      </c>
      <c r="E13" s="162">
        <v>2240</v>
      </c>
      <c r="F13" s="162">
        <v>1646</v>
      </c>
      <c r="G13" s="161">
        <v>3886</v>
      </c>
      <c r="H13" s="161">
        <v>26</v>
      </c>
      <c r="I13" s="161">
        <v>54</v>
      </c>
      <c r="J13" s="163">
        <v>2.0586721564590738E-2</v>
      </c>
    </row>
    <row r="14" spans="1:11" ht="12.75" customHeight="1">
      <c r="A14" s="160" t="s">
        <v>36</v>
      </c>
      <c r="B14" s="161">
        <v>2189</v>
      </c>
      <c r="C14" s="161">
        <v>1633</v>
      </c>
      <c r="D14" s="161">
        <v>3822</v>
      </c>
      <c r="E14" s="162">
        <v>2185</v>
      </c>
      <c r="F14" s="162">
        <v>1635</v>
      </c>
      <c r="G14" s="161">
        <v>3820</v>
      </c>
      <c r="H14" s="161">
        <v>4</v>
      </c>
      <c r="I14" s="161">
        <v>-2</v>
      </c>
      <c r="J14" s="163">
        <v>5.2356020942401216E-4</v>
      </c>
    </row>
    <row r="15" spans="1:11" ht="12.75" customHeight="1">
      <c r="A15" s="160" t="s">
        <v>147</v>
      </c>
      <c r="B15" s="161">
        <v>3807</v>
      </c>
      <c r="C15" s="161">
        <v>2586</v>
      </c>
      <c r="D15" s="161">
        <v>6393</v>
      </c>
      <c r="E15" s="162">
        <v>3791</v>
      </c>
      <c r="F15" s="162">
        <v>2572</v>
      </c>
      <c r="G15" s="161">
        <v>6363</v>
      </c>
      <c r="H15" s="161">
        <v>16</v>
      </c>
      <c r="I15" s="161">
        <v>14</v>
      </c>
      <c r="J15" s="163">
        <v>4.7147571900048035E-3</v>
      </c>
    </row>
    <row r="16" spans="1:11" ht="12.75" customHeight="1">
      <c r="A16" s="160" t="s">
        <v>148</v>
      </c>
      <c r="B16" s="161">
        <v>1036</v>
      </c>
      <c r="C16" s="161">
        <v>391</v>
      </c>
      <c r="D16" s="161">
        <v>1427</v>
      </c>
      <c r="E16" s="162">
        <v>1022</v>
      </c>
      <c r="F16" s="162">
        <v>358</v>
      </c>
      <c r="G16" s="161">
        <v>1380</v>
      </c>
      <c r="H16" s="161">
        <v>14</v>
      </c>
      <c r="I16" s="161">
        <v>33</v>
      </c>
      <c r="J16" s="163">
        <v>3.4057971014492816E-2</v>
      </c>
    </row>
    <row r="17" spans="1:11" ht="12.75" customHeight="1">
      <c r="A17" s="160" t="s">
        <v>149</v>
      </c>
      <c r="B17" s="161">
        <v>54</v>
      </c>
      <c r="C17" s="161">
        <v>8</v>
      </c>
      <c r="D17" s="161">
        <v>62</v>
      </c>
      <c r="E17" s="161">
        <v>52</v>
      </c>
      <c r="F17" s="161">
        <v>8</v>
      </c>
      <c r="G17" s="161">
        <v>60</v>
      </c>
      <c r="H17" s="161">
        <v>2</v>
      </c>
      <c r="I17" s="161">
        <v>0</v>
      </c>
      <c r="J17" s="163">
        <v>3.3333333333333437E-2</v>
      </c>
    </row>
    <row r="18" spans="1:11" ht="12.75" customHeight="1">
      <c r="A18" s="160" t="s">
        <v>150</v>
      </c>
      <c r="B18" s="161">
        <v>0</v>
      </c>
      <c r="C18" s="161">
        <v>0</v>
      </c>
      <c r="D18" s="161">
        <v>0</v>
      </c>
      <c r="E18" s="161">
        <v>0</v>
      </c>
      <c r="F18" s="161">
        <v>0</v>
      </c>
      <c r="G18" s="161">
        <v>0</v>
      </c>
      <c r="H18" s="161">
        <v>0</v>
      </c>
      <c r="I18" s="161">
        <v>0</v>
      </c>
      <c r="J18" s="163">
        <v>0</v>
      </c>
    </row>
    <row r="19" spans="1:11" ht="26.25" customHeight="1">
      <c r="A19" s="465" t="s">
        <v>151</v>
      </c>
      <c r="B19" s="401">
        <v>13886</v>
      </c>
      <c r="C19" s="401">
        <v>9948</v>
      </c>
      <c r="D19" s="401">
        <v>23834</v>
      </c>
      <c r="E19" s="401">
        <v>13876</v>
      </c>
      <c r="F19" s="401">
        <v>9904</v>
      </c>
      <c r="G19" s="401">
        <v>23780</v>
      </c>
      <c r="H19" s="401">
        <v>10</v>
      </c>
      <c r="I19" s="401">
        <v>44</v>
      </c>
      <c r="J19" s="402">
        <v>2.2708158116064858E-3</v>
      </c>
    </row>
    <row r="20" spans="1:11" ht="12.75" customHeight="1">
      <c r="A20" s="36" t="s">
        <v>560</v>
      </c>
    </row>
    <row r="21" spans="1:11" ht="12.75" customHeight="1"/>
    <row r="22" spans="1:11" ht="12.75" customHeight="1"/>
    <row r="23" spans="1:11" ht="14.25" customHeight="1">
      <c r="A23" s="582" t="s">
        <v>1263</v>
      </c>
    </row>
    <row r="24" spans="1:11" ht="13.5" customHeight="1">
      <c r="A24" s="133" t="s">
        <v>1264</v>
      </c>
    </row>
    <row r="25" spans="1:11" ht="12.75" customHeight="1" thickBot="1"/>
    <row r="26" spans="1:11" ht="12.75" customHeight="1">
      <c r="A26" s="59"/>
      <c r="B26" s="60"/>
      <c r="C26" s="60"/>
      <c r="D26" s="60"/>
      <c r="E26" s="60"/>
      <c r="F26" s="60"/>
      <c r="G26" s="60"/>
      <c r="H26" s="60"/>
      <c r="I26" s="60"/>
      <c r="J26" s="61"/>
    </row>
    <row r="27" spans="1:11" ht="12.75" customHeight="1">
      <c r="A27" s="62"/>
      <c r="B27" s="58"/>
      <c r="C27" s="58"/>
      <c r="D27" s="58"/>
      <c r="E27" s="58"/>
      <c r="F27" s="58"/>
      <c r="G27" s="58"/>
      <c r="H27" s="58"/>
      <c r="I27" s="58"/>
      <c r="J27" s="63"/>
      <c r="K27" s="96"/>
    </row>
    <row r="28" spans="1:11" ht="12.75" customHeight="1">
      <c r="A28" s="62"/>
      <c r="B28" s="58"/>
      <c r="C28" s="58"/>
      <c r="D28" s="58"/>
      <c r="E28" s="58"/>
      <c r="F28" s="58"/>
      <c r="G28" s="58"/>
      <c r="H28" s="58"/>
      <c r="I28" s="58"/>
      <c r="J28" s="63"/>
      <c r="K28" s="96"/>
    </row>
    <row r="29" spans="1:11" ht="12.75" customHeight="1">
      <c r="A29" s="62"/>
      <c r="B29" s="58"/>
      <c r="C29" s="58"/>
      <c r="D29" s="58"/>
      <c r="E29" s="58"/>
      <c r="F29" s="58"/>
      <c r="G29" s="58"/>
      <c r="H29" s="58"/>
      <c r="I29" s="58"/>
      <c r="J29" s="63"/>
      <c r="K29" s="96"/>
    </row>
    <row r="30" spans="1:11" ht="12.75" customHeight="1">
      <c r="A30" s="62"/>
      <c r="B30" s="58"/>
      <c r="C30" s="58"/>
      <c r="D30" s="58"/>
      <c r="E30" s="58"/>
      <c r="F30" s="58"/>
      <c r="G30" s="58"/>
      <c r="H30" s="58"/>
      <c r="I30" s="58"/>
      <c r="J30" s="63"/>
      <c r="K30" s="86"/>
    </row>
    <row r="31" spans="1:11" ht="12.75" customHeight="1">
      <c r="A31" s="62"/>
      <c r="B31" s="58"/>
      <c r="C31" s="58"/>
      <c r="D31" s="58"/>
      <c r="E31" s="58"/>
      <c r="F31" s="58"/>
      <c r="G31" s="58"/>
      <c r="H31" s="58"/>
      <c r="I31" s="58"/>
      <c r="J31" s="63"/>
    </row>
    <row r="32" spans="1:11" ht="12.75" customHeight="1">
      <c r="A32" s="62"/>
      <c r="B32" s="58"/>
      <c r="C32" s="58"/>
      <c r="D32" s="58"/>
      <c r="E32" s="58"/>
      <c r="F32" s="58"/>
      <c r="G32" s="58"/>
      <c r="H32" s="58"/>
      <c r="I32" s="58"/>
      <c r="J32" s="63"/>
    </row>
    <row r="33" spans="1:10" ht="12.75" customHeight="1">
      <c r="A33" s="62"/>
      <c r="B33" s="58"/>
      <c r="C33" s="58"/>
      <c r="D33" s="58"/>
      <c r="E33" s="58"/>
      <c r="F33" s="58"/>
      <c r="G33" s="58"/>
      <c r="H33" s="58"/>
      <c r="I33" s="58"/>
      <c r="J33" s="63"/>
    </row>
    <row r="34" spans="1:10" ht="12.75" customHeight="1">
      <c r="A34" s="62"/>
      <c r="B34" s="58"/>
      <c r="C34" s="58"/>
      <c r="D34" s="58"/>
      <c r="E34" s="58"/>
      <c r="F34" s="58"/>
      <c r="G34" s="58"/>
      <c r="H34" s="58"/>
      <c r="I34" s="58"/>
      <c r="J34" s="63"/>
    </row>
    <row r="35" spans="1:10" ht="12.75" customHeight="1">
      <c r="A35" s="62"/>
      <c r="B35" s="58"/>
      <c r="C35" s="58"/>
      <c r="D35" s="58"/>
      <c r="E35" s="58"/>
      <c r="F35" s="58"/>
      <c r="G35" s="58"/>
      <c r="H35" s="58"/>
      <c r="I35" s="58"/>
      <c r="J35" s="63"/>
    </row>
    <row r="36" spans="1:10" ht="12.75" customHeight="1">
      <c r="A36" s="62"/>
      <c r="B36" s="58"/>
      <c r="C36" s="58"/>
      <c r="D36" s="58"/>
      <c r="E36" s="58"/>
      <c r="F36" s="58"/>
      <c r="G36" s="58"/>
      <c r="H36" s="58"/>
      <c r="I36" s="58"/>
      <c r="J36" s="63"/>
    </row>
    <row r="37" spans="1:10" ht="12.75" customHeight="1">
      <c r="A37" s="62"/>
      <c r="B37" s="58"/>
      <c r="C37" s="58"/>
      <c r="D37" s="58"/>
      <c r="E37" s="58"/>
      <c r="F37" s="58"/>
      <c r="G37" s="58"/>
      <c r="H37" s="58"/>
      <c r="I37" s="58"/>
      <c r="J37" s="63"/>
    </row>
    <row r="38" spans="1:10" ht="12.75" customHeight="1">
      <c r="A38" s="62"/>
      <c r="B38" s="58"/>
      <c r="C38" s="58"/>
      <c r="D38" s="58"/>
      <c r="E38" s="58"/>
      <c r="F38" s="58"/>
      <c r="G38" s="58"/>
      <c r="H38" s="58"/>
      <c r="I38" s="58"/>
      <c r="J38" s="63"/>
    </row>
    <row r="39" spans="1:10" ht="12.75" customHeight="1">
      <c r="A39" s="62"/>
      <c r="B39" s="58"/>
      <c r="C39" s="58"/>
      <c r="D39" s="58"/>
      <c r="E39" s="58"/>
      <c r="F39" s="58"/>
      <c r="G39" s="58"/>
      <c r="H39" s="58"/>
      <c r="I39" s="58"/>
      <c r="J39" s="63"/>
    </row>
    <row r="40" spans="1:10" ht="12.75" customHeight="1">
      <c r="A40" s="62"/>
      <c r="B40" s="58"/>
      <c r="C40" s="58"/>
      <c r="D40" s="58"/>
      <c r="E40" s="58"/>
      <c r="F40" s="58"/>
      <c r="G40" s="58"/>
      <c r="H40" s="58"/>
      <c r="I40" s="58"/>
      <c r="J40" s="63"/>
    </row>
    <row r="41" spans="1:10" ht="12.75" customHeight="1">
      <c r="A41" s="62"/>
      <c r="B41" s="58"/>
      <c r="C41" s="58"/>
      <c r="D41" s="58"/>
      <c r="E41" s="58"/>
      <c r="F41" s="58"/>
      <c r="G41" s="58"/>
      <c r="H41" s="58"/>
      <c r="I41" s="58"/>
      <c r="J41" s="63"/>
    </row>
    <row r="42" spans="1:10" ht="12.75" customHeight="1">
      <c r="A42" s="62"/>
      <c r="B42" s="58"/>
      <c r="C42" s="58"/>
      <c r="D42" s="58"/>
      <c r="E42" s="58"/>
      <c r="F42" s="58"/>
      <c r="G42" s="58"/>
      <c r="H42" s="58"/>
      <c r="I42" s="58"/>
      <c r="J42" s="63"/>
    </row>
    <row r="43" spans="1:10" ht="12.75" customHeight="1">
      <c r="A43" s="62"/>
      <c r="B43" s="58"/>
      <c r="C43" s="58"/>
      <c r="D43" s="58"/>
      <c r="E43" s="58"/>
      <c r="F43" s="58"/>
      <c r="G43" s="58"/>
      <c r="H43" s="58"/>
      <c r="I43" s="58"/>
      <c r="J43" s="63"/>
    </row>
    <row r="44" spans="1:10" ht="12.75" customHeight="1">
      <c r="A44" s="62"/>
      <c r="B44" s="58"/>
      <c r="C44" s="58"/>
      <c r="D44" s="58"/>
      <c r="E44" s="58"/>
      <c r="F44" s="58"/>
      <c r="G44" s="58"/>
      <c r="H44" s="58"/>
      <c r="I44" s="58"/>
      <c r="J44" s="63"/>
    </row>
    <row r="45" spans="1:10" ht="12.75" customHeight="1">
      <c r="A45" s="62"/>
      <c r="B45" s="58"/>
      <c r="C45" s="58"/>
      <c r="D45" s="58"/>
      <c r="E45" s="58"/>
      <c r="F45" s="58"/>
      <c r="G45" s="58"/>
      <c r="H45" s="58"/>
      <c r="I45" s="58"/>
      <c r="J45" s="63"/>
    </row>
    <row r="46" spans="1:10" ht="12.75" customHeight="1">
      <c r="A46" s="62"/>
      <c r="B46" s="58"/>
      <c r="C46" s="58"/>
      <c r="D46" s="58"/>
      <c r="E46" s="58"/>
      <c r="F46" s="58"/>
      <c r="G46" s="58"/>
      <c r="H46" s="58"/>
      <c r="I46" s="58"/>
      <c r="J46" s="63"/>
    </row>
    <row r="47" spans="1:10" ht="12.75" customHeight="1">
      <c r="A47" s="62"/>
      <c r="B47" s="58"/>
      <c r="C47" s="58"/>
      <c r="D47" s="58"/>
      <c r="E47" s="58"/>
      <c r="F47" s="58"/>
      <c r="G47" s="58"/>
      <c r="H47" s="58"/>
      <c r="I47" s="58"/>
      <c r="J47" s="63"/>
    </row>
    <row r="48" spans="1:10" ht="12.75" customHeight="1">
      <c r="A48" s="62"/>
      <c r="B48" s="58"/>
      <c r="C48" s="58"/>
      <c r="D48" s="58"/>
      <c r="E48" s="58"/>
      <c r="F48" s="58"/>
      <c r="G48" s="58"/>
      <c r="H48" s="58"/>
      <c r="I48" s="58"/>
      <c r="J48" s="63"/>
    </row>
    <row r="49" spans="1:10" ht="12.75" customHeight="1">
      <c r="A49" s="62"/>
      <c r="B49" s="58"/>
      <c r="C49" s="58"/>
      <c r="D49" s="58"/>
      <c r="E49" s="58"/>
      <c r="F49" s="58"/>
      <c r="G49" s="58"/>
      <c r="H49" s="58"/>
      <c r="I49" s="58"/>
      <c r="J49" s="63"/>
    </row>
    <row r="50" spans="1:10" ht="12.75" customHeight="1">
      <c r="A50" s="62"/>
      <c r="B50" s="58"/>
      <c r="C50" s="58"/>
      <c r="D50" s="58"/>
      <c r="E50" s="58"/>
      <c r="F50" s="58"/>
      <c r="G50" s="58"/>
      <c r="H50" s="58"/>
      <c r="I50" s="58"/>
      <c r="J50" s="63"/>
    </row>
    <row r="51" spans="1:10" ht="12.75" customHeight="1">
      <c r="A51" s="62"/>
      <c r="B51" s="58"/>
      <c r="C51" s="58"/>
      <c r="D51" s="58"/>
      <c r="E51" s="58"/>
      <c r="F51" s="58"/>
      <c r="G51" s="58"/>
      <c r="H51" s="58"/>
      <c r="I51" s="58"/>
      <c r="J51" s="63"/>
    </row>
    <row r="52" spans="1:10" ht="12.75" customHeight="1">
      <c r="A52" s="62"/>
      <c r="B52" s="58"/>
      <c r="C52" s="58"/>
      <c r="D52" s="58"/>
      <c r="E52" s="58"/>
      <c r="F52" s="58"/>
      <c r="G52" s="58"/>
      <c r="H52" s="58"/>
      <c r="I52" s="58"/>
      <c r="J52" s="63"/>
    </row>
    <row r="53" spans="1:10" ht="12.75" customHeight="1">
      <c r="A53" s="62"/>
      <c r="B53" s="58"/>
      <c r="C53" s="58"/>
      <c r="D53" s="58"/>
      <c r="E53" s="58"/>
      <c r="F53" s="58"/>
      <c r="G53" s="58"/>
      <c r="H53" s="58"/>
      <c r="I53" s="58"/>
      <c r="J53" s="63"/>
    </row>
    <row r="54" spans="1:10" ht="12.75" customHeight="1">
      <c r="A54" s="62"/>
      <c r="B54" s="58"/>
      <c r="C54" s="58"/>
      <c r="D54" s="58"/>
      <c r="E54" s="58"/>
      <c r="F54" s="58"/>
      <c r="G54" s="58"/>
      <c r="H54" s="58"/>
      <c r="I54" s="58"/>
      <c r="J54" s="63"/>
    </row>
    <row r="55" spans="1:10" ht="12.75" customHeight="1">
      <c r="A55" s="62"/>
      <c r="B55" s="58"/>
      <c r="C55" s="58"/>
      <c r="D55" s="58"/>
      <c r="E55" s="58"/>
      <c r="F55" s="58"/>
      <c r="G55" s="58"/>
      <c r="H55" s="58"/>
      <c r="I55" s="58"/>
      <c r="J55" s="63"/>
    </row>
    <row r="56" spans="1:10" ht="12.75" customHeight="1">
      <c r="A56" s="62"/>
      <c r="B56" s="58"/>
      <c r="C56" s="58"/>
      <c r="D56" s="58"/>
      <c r="E56" s="58"/>
      <c r="F56" s="58"/>
      <c r="G56" s="58"/>
      <c r="H56" s="58"/>
      <c r="I56" s="58"/>
      <c r="J56" s="63"/>
    </row>
    <row r="57" spans="1:10" ht="12.75" customHeight="1">
      <c r="A57" s="62"/>
      <c r="B57" s="58"/>
      <c r="C57" s="58"/>
      <c r="D57" s="58"/>
      <c r="E57" s="58"/>
      <c r="F57" s="58"/>
      <c r="G57" s="58"/>
      <c r="H57" s="58"/>
      <c r="I57" s="58"/>
      <c r="J57" s="63"/>
    </row>
    <row r="58" spans="1:10" ht="12.75" customHeight="1">
      <c r="A58" s="62"/>
      <c r="B58" s="58"/>
      <c r="C58" s="58"/>
      <c r="D58" s="58"/>
      <c r="E58" s="58"/>
      <c r="F58" s="58"/>
      <c r="G58" s="58"/>
      <c r="H58" s="58"/>
      <c r="I58" s="58"/>
      <c r="J58" s="63"/>
    </row>
    <row r="59" spans="1:10" ht="12.75" customHeight="1">
      <c r="A59" s="62"/>
      <c r="B59" s="58"/>
      <c r="C59" s="58"/>
      <c r="D59" s="58"/>
      <c r="E59" s="58"/>
      <c r="F59" s="58"/>
      <c r="G59" s="58"/>
      <c r="H59" s="58"/>
      <c r="I59" s="58"/>
      <c r="J59" s="63"/>
    </row>
    <row r="60" spans="1:10" ht="12.75" customHeight="1">
      <c r="A60" s="62"/>
      <c r="B60" s="58"/>
      <c r="C60" s="58"/>
      <c r="D60" s="58"/>
      <c r="E60" s="58"/>
      <c r="F60" s="58"/>
      <c r="G60" s="58"/>
      <c r="H60" s="58"/>
      <c r="I60" s="58"/>
      <c r="J60" s="63"/>
    </row>
    <row r="61" spans="1:10" ht="12.75" customHeight="1">
      <c r="A61" s="62"/>
      <c r="B61" s="58"/>
      <c r="C61" s="58"/>
      <c r="D61" s="58"/>
      <c r="E61" s="58"/>
      <c r="F61" s="58"/>
      <c r="G61" s="58"/>
      <c r="H61" s="58"/>
      <c r="I61" s="58"/>
      <c r="J61" s="63"/>
    </row>
    <row r="62" spans="1:10" ht="12.75" customHeight="1">
      <c r="A62" s="62"/>
      <c r="B62" s="58"/>
      <c r="C62" s="58"/>
      <c r="D62" s="58"/>
      <c r="E62" s="58"/>
      <c r="F62" s="58"/>
      <c r="G62" s="58"/>
      <c r="H62" s="58"/>
      <c r="I62" s="58"/>
      <c r="J62" s="63"/>
    </row>
    <row r="63" spans="1:10" ht="12.75" customHeight="1">
      <c r="A63" s="62"/>
      <c r="B63" s="58"/>
      <c r="C63" s="58"/>
      <c r="D63" s="58"/>
      <c r="E63" s="58"/>
      <c r="F63" s="58"/>
      <c r="G63" s="58"/>
      <c r="H63" s="58"/>
      <c r="I63" s="58"/>
      <c r="J63" s="63"/>
    </row>
    <row r="64" spans="1:10" ht="12.75" customHeight="1">
      <c r="A64" s="62"/>
      <c r="B64" s="58"/>
      <c r="C64" s="58"/>
      <c r="D64" s="58"/>
      <c r="E64" s="58"/>
      <c r="F64" s="58"/>
      <c r="G64" s="58"/>
      <c r="H64" s="58"/>
      <c r="I64" s="58"/>
      <c r="J64" s="63"/>
    </row>
    <row r="65" spans="1:10" ht="12.75" customHeight="1">
      <c r="A65" s="62"/>
      <c r="B65" s="58"/>
      <c r="C65" s="58"/>
      <c r="D65" s="58"/>
      <c r="E65" s="58"/>
      <c r="F65" s="58"/>
      <c r="G65" s="58"/>
      <c r="H65" s="58"/>
      <c r="I65" s="58"/>
      <c r="J65" s="63"/>
    </row>
    <row r="66" spans="1:10" ht="12.75" customHeight="1" thickBot="1">
      <c r="A66" s="64"/>
      <c r="B66" s="65"/>
      <c r="C66" s="65"/>
      <c r="D66" s="65"/>
      <c r="E66" s="65"/>
      <c r="F66" s="65"/>
      <c r="G66" s="65"/>
      <c r="H66" s="65"/>
      <c r="I66" s="65"/>
      <c r="J66" s="66"/>
    </row>
    <row r="67" spans="1:10" ht="12.75" customHeight="1">
      <c r="A67" s="36" t="s">
        <v>560</v>
      </c>
    </row>
    <row r="68" spans="1:10" ht="12.75" customHeight="1"/>
    <row r="69" spans="1:10" ht="12.75" customHeight="1"/>
    <row r="70" spans="1:10" ht="12.75" customHeight="1">
      <c r="A70" s="83" t="s">
        <v>348</v>
      </c>
    </row>
    <row r="71" spans="1:10" ht="12.75" customHeight="1"/>
    <row r="75" spans="1:10">
      <c r="J75" s="21" t="s">
        <v>396</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189"/>
  <sheetViews>
    <sheetView showGridLines="0" zoomScaleNormal="100" workbookViewId="0"/>
  </sheetViews>
  <sheetFormatPr defaultRowHeight="15"/>
  <cols>
    <col min="1" max="1" width="100.28515625" style="33" bestFit="1" customWidth="1"/>
  </cols>
  <sheetData>
    <row r="1" spans="1:1">
      <c r="A1" s="1" t="s">
        <v>136</v>
      </c>
    </row>
    <row r="2" spans="1:1">
      <c r="A2" s="1"/>
    </row>
    <row r="3" spans="1:1">
      <c r="A3" s="122" t="s">
        <v>137</v>
      </c>
    </row>
    <row r="4" spans="1:1">
      <c r="A4" s="2"/>
    </row>
    <row r="5" spans="1:1">
      <c r="A5" s="80" t="s">
        <v>1155</v>
      </c>
    </row>
    <row r="6" spans="1:1">
      <c r="A6" s="81" t="s">
        <v>6</v>
      </c>
    </row>
    <row r="7" spans="1:1">
      <c r="A7" s="80" t="s">
        <v>1156</v>
      </c>
    </row>
    <row r="8" spans="1:1">
      <c r="A8" s="124" t="s">
        <v>1030</v>
      </c>
    </row>
    <row r="9" spans="1:1">
      <c r="A9" s="80" t="s">
        <v>7</v>
      </c>
    </row>
    <row r="10" spans="1:1">
      <c r="A10" s="81" t="s">
        <v>8</v>
      </c>
    </row>
    <row r="11" spans="1:1">
      <c r="A11" s="80" t="s">
        <v>1157</v>
      </c>
    </row>
    <row r="12" spans="1:1">
      <c r="A12" s="124" t="s">
        <v>1158</v>
      </c>
    </row>
    <row r="13" spans="1:1">
      <c r="A13" s="80" t="s">
        <v>9</v>
      </c>
    </row>
    <row r="14" spans="1:1">
      <c r="A14" s="81" t="s">
        <v>10</v>
      </c>
    </row>
    <row r="15" spans="1:1">
      <c r="A15" s="80" t="s">
        <v>11</v>
      </c>
    </row>
    <row r="16" spans="1:1">
      <c r="A16" s="81" t="s">
        <v>12</v>
      </c>
    </row>
    <row r="17" spans="1:1">
      <c r="A17" s="80" t="s">
        <v>13</v>
      </c>
    </row>
    <row r="18" spans="1:1">
      <c r="A18" s="81" t="s">
        <v>14</v>
      </c>
    </row>
    <row r="19" spans="1:1">
      <c r="A19" s="80" t="s">
        <v>15</v>
      </c>
    </row>
    <row r="20" spans="1:1">
      <c r="A20" s="81" t="s">
        <v>16</v>
      </c>
    </row>
    <row r="21" spans="1:1">
      <c r="A21" s="80" t="s">
        <v>17</v>
      </c>
    </row>
    <row r="22" spans="1:1">
      <c r="A22" s="81" t="s">
        <v>18</v>
      </c>
    </row>
    <row r="23" spans="1:1">
      <c r="A23" s="80" t="s">
        <v>19</v>
      </c>
    </row>
    <row r="24" spans="1:1">
      <c r="A24" s="81" t="s">
        <v>20</v>
      </c>
    </row>
    <row r="25" spans="1:1">
      <c r="A25" s="80" t="s">
        <v>21</v>
      </c>
    </row>
    <row r="26" spans="1:1">
      <c r="A26" s="81" t="s">
        <v>22</v>
      </c>
    </row>
    <row r="27" spans="1:1">
      <c r="A27" s="80" t="s">
        <v>1159</v>
      </c>
    </row>
    <row r="28" spans="1:1">
      <c r="A28" s="124" t="s">
        <v>1160</v>
      </c>
    </row>
    <row r="29" spans="1:1">
      <c r="A29" s="80" t="s">
        <v>1161</v>
      </c>
    </row>
    <row r="30" spans="1:1">
      <c r="A30" s="124" t="s">
        <v>1162</v>
      </c>
    </row>
    <row r="31" spans="1:1">
      <c r="A31" s="80" t="s">
        <v>23</v>
      </c>
    </row>
    <row r="32" spans="1:1">
      <c r="A32" s="124" t="s">
        <v>24</v>
      </c>
    </row>
    <row r="33" spans="1:2">
      <c r="A33" s="102" t="s">
        <v>1071</v>
      </c>
    </row>
    <row r="34" spans="1:2">
      <c r="A34" s="124" t="s">
        <v>1072</v>
      </c>
    </row>
    <row r="35" spans="1:2">
      <c r="A35" s="80" t="s">
        <v>1163</v>
      </c>
      <c r="B35" s="101"/>
    </row>
    <row r="36" spans="1:2">
      <c r="A36" s="124" t="s">
        <v>1166</v>
      </c>
      <c r="B36" s="101"/>
    </row>
    <row r="37" spans="1:2">
      <c r="A37" s="80" t="s">
        <v>1164</v>
      </c>
      <c r="B37" s="101"/>
    </row>
    <row r="38" spans="1:2">
      <c r="A38" s="124" t="s">
        <v>1167</v>
      </c>
      <c r="B38" s="101"/>
    </row>
    <row r="39" spans="1:2">
      <c r="A39" s="80" t="s">
        <v>1165</v>
      </c>
      <c r="B39" s="101"/>
    </row>
    <row r="40" spans="1:2">
      <c r="A40" s="124" t="s">
        <v>1168</v>
      </c>
      <c r="B40" s="101"/>
    </row>
    <row r="41" spans="1:2">
      <c r="A41" s="80" t="s">
        <v>1170</v>
      </c>
    </row>
    <row r="42" spans="1:2">
      <c r="A42" s="124" t="s">
        <v>1169</v>
      </c>
    </row>
    <row r="43" spans="1:2">
      <c r="A43" s="80" t="s">
        <v>1172</v>
      </c>
    </row>
    <row r="44" spans="1:2">
      <c r="A44" s="124" t="s">
        <v>1171</v>
      </c>
    </row>
    <row r="45" spans="1:2">
      <c r="A45" s="80" t="s">
        <v>378</v>
      </c>
    </row>
    <row r="46" spans="1:2">
      <c r="A46" s="124" t="s">
        <v>379</v>
      </c>
    </row>
    <row r="47" spans="1:2">
      <c r="A47" s="80" t="s">
        <v>1077</v>
      </c>
    </row>
    <row r="48" spans="1:2">
      <c r="A48" s="124" t="s">
        <v>1078</v>
      </c>
    </row>
    <row r="49" spans="1:1">
      <c r="A49" s="80" t="s">
        <v>401</v>
      </c>
    </row>
    <row r="50" spans="1:1">
      <c r="A50" s="124" t="s">
        <v>402</v>
      </c>
    </row>
    <row r="51" spans="1:1">
      <c r="A51" s="80" t="s">
        <v>1173</v>
      </c>
    </row>
    <row r="52" spans="1:1">
      <c r="A52" s="124" t="s">
        <v>1174</v>
      </c>
    </row>
    <row r="53" spans="1:1">
      <c r="A53" s="80" t="s">
        <v>403</v>
      </c>
    </row>
    <row r="54" spans="1:1">
      <c r="A54" s="124" t="s">
        <v>404</v>
      </c>
    </row>
    <row r="55" spans="1:1">
      <c r="A55" s="80" t="s">
        <v>1081</v>
      </c>
    </row>
    <row r="56" spans="1:1">
      <c r="A56" s="124" t="s">
        <v>1082</v>
      </c>
    </row>
    <row r="57" spans="1:1">
      <c r="A57" s="80" t="s">
        <v>382</v>
      </c>
    </row>
    <row r="58" spans="1:1">
      <c r="A58" s="124" t="s">
        <v>383</v>
      </c>
    </row>
    <row r="59" spans="1:1">
      <c r="A59" s="80" t="s">
        <v>384</v>
      </c>
    </row>
    <row r="60" spans="1:1">
      <c r="A60" s="124" t="s">
        <v>385</v>
      </c>
    </row>
    <row r="61" spans="1:1">
      <c r="A61" s="80" t="s">
        <v>1176</v>
      </c>
    </row>
    <row r="62" spans="1:1">
      <c r="A62" s="124" t="s">
        <v>1177</v>
      </c>
    </row>
    <row r="63" spans="1:1">
      <c r="A63" s="80" t="s">
        <v>1178</v>
      </c>
    </row>
    <row r="64" spans="1:1">
      <c r="A64" s="124" t="s">
        <v>1179</v>
      </c>
    </row>
    <row r="65" spans="1:1">
      <c r="A65" s="80" t="s">
        <v>1180</v>
      </c>
    </row>
    <row r="66" spans="1:1">
      <c r="A66" s="124" t="s">
        <v>1181</v>
      </c>
    </row>
    <row r="67" spans="1:1">
      <c r="A67" s="80" t="s">
        <v>1182</v>
      </c>
    </row>
    <row r="68" spans="1:1">
      <c r="A68" s="124" t="s">
        <v>1089</v>
      </c>
    </row>
    <row r="69" spans="1:1">
      <c r="A69" s="80" t="s">
        <v>405</v>
      </c>
    </row>
    <row r="70" spans="1:1">
      <c r="A70" s="124" t="s">
        <v>492</v>
      </c>
    </row>
    <row r="71" spans="1:1">
      <c r="A71" s="80" t="s">
        <v>1228</v>
      </c>
    </row>
    <row r="72" spans="1:1">
      <c r="A72" s="124" t="s">
        <v>1229</v>
      </c>
    </row>
    <row r="73" spans="1:1">
      <c r="A73" s="80" t="s">
        <v>386</v>
      </c>
    </row>
    <row r="74" spans="1:1">
      <c r="A74" s="124" t="s">
        <v>387</v>
      </c>
    </row>
    <row r="75" spans="1:1">
      <c r="A75" s="81"/>
    </row>
    <row r="76" spans="1:1">
      <c r="A76" s="122" t="s">
        <v>495</v>
      </c>
    </row>
    <row r="77" spans="1:1">
      <c r="A77" s="80"/>
    </row>
    <row r="78" spans="1:1">
      <c r="A78" s="116" t="s">
        <v>448</v>
      </c>
    </row>
    <row r="79" spans="1:1">
      <c r="A79" s="117" t="s">
        <v>449</v>
      </c>
    </row>
    <row r="80" spans="1:1">
      <c r="A80" s="80" t="s">
        <v>1092</v>
      </c>
    </row>
    <row r="81" spans="1:1">
      <c r="A81" s="145" t="s">
        <v>1183</v>
      </c>
    </row>
    <row r="82" spans="1:1">
      <c r="A82" s="123" t="s">
        <v>490</v>
      </c>
    </row>
    <row r="83" spans="1:1">
      <c r="A83" s="151" t="s">
        <v>491</v>
      </c>
    </row>
    <row r="84" spans="1:1">
      <c r="A84" s="80" t="s">
        <v>1094</v>
      </c>
    </row>
    <row r="85" spans="1:1">
      <c r="A85" s="124" t="s">
        <v>1184</v>
      </c>
    </row>
    <row r="86" spans="1:1">
      <c r="A86" s="123" t="s">
        <v>693</v>
      </c>
    </row>
    <row r="87" spans="1:1">
      <c r="A87" s="151" t="s">
        <v>694</v>
      </c>
    </row>
    <row r="88" spans="1:1">
      <c r="A88" s="80"/>
    </row>
    <row r="89" spans="1:1">
      <c r="A89" s="116" t="s">
        <v>454</v>
      </c>
    </row>
    <row r="90" spans="1:1">
      <c r="A90" s="117" t="s">
        <v>455</v>
      </c>
    </row>
    <row r="91" spans="1:1">
      <c r="A91" s="80" t="s">
        <v>1096</v>
      </c>
    </row>
    <row r="92" spans="1:1">
      <c r="A92" s="124" t="s">
        <v>1185</v>
      </c>
    </row>
    <row r="93" spans="1:1">
      <c r="A93" s="115" t="s">
        <v>493</v>
      </c>
    </row>
    <row r="94" spans="1:1">
      <c r="A94" s="124" t="s">
        <v>494</v>
      </c>
    </row>
    <row r="95" spans="1:1">
      <c r="A95" s="80" t="s">
        <v>1098</v>
      </c>
    </row>
    <row r="96" spans="1:1">
      <c r="A96" s="124" t="s">
        <v>1186</v>
      </c>
    </row>
    <row r="97" spans="1:1">
      <c r="A97" s="115" t="s">
        <v>695</v>
      </c>
    </row>
    <row r="98" spans="1:1">
      <c r="A98" s="152" t="s">
        <v>696</v>
      </c>
    </row>
    <row r="99" spans="1:1">
      <c r="A99" s="80"/>
    </row>
    <row r="100" spans="1:1">
      <c r="A100" s="122" t="s">
        <v>463</v>
      </c>
    </row>
    <row r="101" spans="1:1">
      <c r="A101" s="34"/>
    </row>
    <row r="102" spans="1:1">
      <c r="A102" s="80" t="s">
        <v>1187</v>
      </c>
    </row>
    <row r="103" spans="1:1">
      <c r="A103" s="124" t="s">
        <v>1188</v>
      </c>
    </row>
    <row r="104" spans="1:1">
      <c r="A104" s="80" t="s">
        <v>1189</v>
      </c>
    </row>
    <row r="105" spans="1:1">
      <c r="A105" s="124" t="s">
        <v>1190</v>
      </c>
    </row>
    <row r="106" spans="1:1">
      <c r="A106" s="80" t="s">
        <v>458</v>
      </c>
    </row>
    <row r="107" spans="1:1">
      <c r="A107" s="124" t="s">
        <v>459</v>
      </c>
    </row>
    <row r="108" spans="1:1">
      <c r="A108" s="80" t="s">
        <v>476</v>
      </c>
    </row>
    <row r="109" spans="1:1">
      <c r="A109" s="124" t="s">
        <v>477</v>
      </c>
    </row>
    <row r="110" spans="1:1">
      <c r="A110" s="3"/>
    </row>
    <row r="111" spans="1:1">
      <c r="A111" s="122" t="s">
        <v>464</v>
      </c>
    </row>
    <row r="112" spans="1:1">
      <c r="A112" s="4"/>
    </row>
    <row r="113" spans="1:1">
      <c r="A113" s="80" t="s">
        <v>1100</v>
      </c>
    </row>
    <row r="114" spans="1:1">
      <c r="A114" s="124" t="s">
        <v>1191</v>
      </c>
    </row>
    <row r="115" spans="1:1">
      <c r="A115" s="80" t="s">
        <v>1102</v>
      </c>
    </row>
    <row r="116" spans="1:1">
      <c r="A116" s="124" t="s">
        <v>1103</v>
      </c>
    </row>
    <row r="117" spans="1:1">
      <c r="A117" s="80" t="s">
        <v>1104</v>
      </c>
    </row>
    <row r="118" spans="1:1">
      <c r="A118" s="124" t="s">
        <v>1192</v>
      </c>
    </row>
    <row r="119" spans="1:1">
      <c r="A119" s="80" t="s">
        <v>1106</v>
      </c>
    </row>
    <row r="120" spans="1:1">
      <c r="A120" s="145" t="s">
        <v>1107</v>
      </c>
    </row>
    <row r="121" spans="1:1">
      <c r="A121" s="80" t="s">
        <v>1108</v>
      </c>
    </row>
    <row r="122" spans="1:1">
      <c r="A122" s="124" t="s">
        <v>1109</v>
      </c>
    </row>
    <row r="123" spans="1:1">
      <c r="A123" s="80" t="s">
        <v>1110</v>
      </c>
    </row>
    <row r="124" spans="1:1">
      <c r="A124" s="124" t="s">
        <v>1111</v>
      </c>
    </row>
    <row r="125" spans="1:1">
      <c r="A125" s="35"/>
    </row>
    <row r="126" spans="1:1">
      <c r="A126" s="122" t="s">
        <v>465</v>
      </c>
    </row>
    <row r="127" spans="1:1">
      <c r="A127" s="34"/>
    </row>
    <row r="128" spans="1:1">
      <c r="A128" s="80" t="s">
        <v>1193</v>
      </c>
    </row>
    <row r="129" spans="1:1">
      <c r="A129" s="124" t="s">
        <v>1194</v>
      </c>
    </row>
    <row r="130" spans="1:1">
      <c r="A130" s="80" t="s">
        <v>1195</v>
      </c>
    </row>
    <row r="131" spans="1:1">
      <c r="A131" s="124" t="s">
        <v>1196</v>
      </c>
    </row>
    <row r="132" spans="1:1">
      <c r="A132" s="626" t="s">
        <v>1116</v>
      </c>
    </row>
    <row r="133" spans="1:1">
      <c r="A133" s="145" t="s">
        <v>1117</v>
      </c>
    </row>
    <row r="134" spans="1:1">
      <c r="A134" s="80" t="s">
        <v>1197</v>
      </c>
    </row>
    <row r="135" spans="1:1">
      <c r="A135" s="124" t="s">
        <v>1198</v>
      </c>
    </row>
    <row r="136" spans="1:1">
      <c r="A136" s="80" t="s">
        <v>1120</v>
      </c>
    </row>
    <row r="137" spans="1:1">
      <c r="A137" s="124" t="s">
        <v>1199</v>
      </c>
    </row>
    <row r="138" spans="1:1">
      <c r="A138" s="80" t="s">
        <v>1200</v>
      </c>
    </row>
    <row r="139" spans="1:1">
      <c r="A139" s="124" t="s">
        <v>1201</v>
      </c>
    </row>
    <row r="140" spans="1:1">
      <c r="A140" s="80" t="s">
        <v>1202</v>
      </c>
    </row>
    <row r="141" spans="1:1">
      <c r="A141" s="124" t="s">
        <v>1126</v>
      </c>
    </row>
    <row r="142" spans="1:1">
      <c r="A142" s="80" t="s">
        <v>1203</v>
      </c>
    </row>
    <row r="143" spans="1:1">
      <c r="A143" s="124" t="s">
        <v>1204</v>
      </c>
    </row>
    <row r="144" spans="1:1">
      <c r="A144" s="80" t="s">
        <v>1205</v>
      </c>
    </row>
    <row r="145" spans="1:1">
      <c r="A145" s="124" t="s">
        <v>1206</v>
      </c>
    </row>
    <row r="146" spans="1:1">
      <c r="A146" s="80" t="s">
        <v>1207</v>
      </c>
    </row>
    <row r="147" spans="1:1">
      <c r="A147" s="124" t="s">
        <v>1208</v>
      </c>
    </row>
    <row r="148" spans="1:1">
      <c r="A148" s="35"/>
    </row>
    <row r="149" spans="1:1">
      <c r="A149" s="122" t="s">
        <v>466</v>
      </c>
    </row>
    <row r="150" spans="1:1">
      <c r="A150" s="35"/>
    </row>
    <row r="151" spans="1:1">
      <c r="A151" s="80" t="s">
        <v>1209</v>
      </c>
    </row>
    <row r="152" spans="1:1">
      <c r="A152" s="709" t="s">
        <v>1210</v>
      </c>
    </row>
    <row r="153" spans="1:1">
      <c r="A153" s="80" t="s">
        <v>1135</v>
      </c>
    </row>
    <row r="154" spans="1:1">
      <c r="A154" s="124" t="s">
        <v>1211</v>
      </c>
    </row>
    <row r="155" spans="1:1">
      <c r="A155" s="80" t="s">
        <v>1212</v>
      </c>
    </row>
    <row r="156" spans="1:1">
      <c r="A156" s="124" t="s">
        <v>1213</v>
      </c>
    </row>
    <row r="157" spans="1:1">
      <c r="A157" s="80" t="s">
        <v>478</v>
      </c>
    </row>
    <row r="158" spans="1:1">
      <c r="A158" s="124" t="s">
        <v>479</v>
      </c>
    </row>
    <row r="159" spans="1:1">
      <c r="A159" s="80" t="s">
        <v>687</v>
      </c>
    </row>
    <row r="160" spans="1:1">
      <c r="A160" s="124" t="s">
        <v>688</v>
      </c>
    </row>
    <row r="161" spans="1:1">
      <c r="A161" s="80" t="s">
        <v>1214</v>
      </c>
    </row>
    <row r="162" spans="1:1">
      <c r="A162" s="124" t="s">
        <v>1140</v>
      </c>
    </row>
    <row r="163" spans="1:1">
      <c r="A163" s="80" t="s">
        <v>1141</v>
      </c>
    </row>
    <row r="164" spans="1:1">
      <c r="A164" s="124" t="s">
        <v>1142</v>
      </c>
    </row>
    <row r="165" spans="1:1">
      <c r="A165" s="80" t="s">
        <v>1215</v>
      </c>
    </row>
    <row r="166" spans="1:1">
      <c r="A166" s="124" t="s">
        <v>1216</v>
      </c>
    </row>
    <row r="167" spans="1:1">
      <c r="A167" s="102" t="s">
        <v>1217</v>
      </c>
    </row>
    <row r="168" spans="1:1">
      <c r="A168" s="145" t="s">
        <v>1146</v>
      </c>
    </row>
    <row r="169" spans="1:1">
      <c r="A169" s="102" t="s">
        <v>1147</v>
      </c>
    </row>
    <row r="170" spans="1:1">
      <c r="A170" s="145" t="s">
        <v>1148</v>
      </c>
    </row>
    <row r="171" spans="1:1">
      <c r="A171" s="5"/>
    </row>
    <row r="172" spans="1:1">
      <c r="A172" s="122" t="s">
        <v>935</v>
      </c>
    </row>
    <row r="173" spans="1:1">
      <c r="A173" s="5"/>
    </row>
    <row r="174" spans="1:1">
      <c r="A174" s="118" t="s">
        <v>1218</v>
      </c>
    </row>
    <row r="175" spans="1:1">
      <c r="A175" s="619" t="s">
        <v>1150</v>
      </c>
    </row>
    <row r="176" spans="1:1">
      <c r="A176" s="118" t="s">
        <v>1151</v>
      </c>
    </row>
    <row r="177" spans="1:1">
      <c r="A177" s="619" t="s">
        <v>1152</v>
      </c>
    </row>
    <row r="178" spans="1:1">
      <c r="A178" s="118" t="s">
        <v>1219</v>
      </c>
    </row>
    <row r="179" spans="1:1">
      <c r="A179" s="619" t="s">
        <v>1220</v>
      </c>
    </row>
    <row r="180" spans="1:1">
      <c r="A180" s="5"/>
    </row>
    <row r="185" spans="1:1">
      <c r="A185" s="41" t="s">
        <v>138</v>
      </c>
    </row>
    <row r="186" spans="1:1" ht="25.5">
      <c r="A186" s="79" t="s">
        <v>845</v>
      </c>
    </row>
    <row r="187" spans="1:1">
      <c r="A187" s="6"/>
    </row>
    <row r="188" spans="1:1">
      <c r="A188" s="42" t="s">
        <v>25</v>
      </c>
    </row>
    <row r="189" spans="1:1">
      <c r="A189"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 Investment funds / UCITS funds"/>
    <hyperlink ref="A165" location="'34 Tablica 48,49 '!A1" display="Tablica 49: Izvještaj o strukturi portfelja prema objektu - novozaključeni ugovori"/>
    <hyperlink ref="A166" location="'34 Tablica 48,49 '!A1" display="Table 49: Report on the portfolio structure by leased asset -  newly concluded contracts"/>
    <hyperlink ref="A167" location="'35 Tablica 50'!A1" display="Tablica 50: Izvještaj o strukturi portfelja  po leasing društvima"/>
    <hyperlink ref="A168" location="'35 Tablica 50'!A1" display="Table 50: Report on the portfolio structure by leasing companies"/>
    <hyperlink ref="A169" location="'36 Tablica 51'!A1" display="Tablica 51: Skraćeni izvještaj o agregiranoj sveobuhvatnoj dobiti leasing društava "/>
    <hyperlink ref="A170"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8.39'!A1" display="Tablica 37: Osnovni alternativni fondovi s privatnom ponudom"/>
    <hyperlink ref="A135" location="'30 Tablica 37.38.39'!A1" display="Table 37: Base alternative funds with private offering"/>
    <hyperlink ref="A136" location="'30 Tablica 37.38.39'!A1" display="Tablica 38: Alternativni investicijski fondovi rizičnog kapitala s privatnom ponudom"/>
    <hyperlink ref="A137" location="'30 Tablica 37.38.39'!A1" display="Table 38: Venture capital open-end alternative investment funds with private offering"/>
    <hyperlink ref="A138" location="'30 Tablica 37.38.39'!A1" display="Tablica 39: Alternativni investicijski fondovi rizičnog kapitala s privatnom ponudom - Fondovi za gospodarsku suradnju"/>
    <hyperlink ref="A139" location="'30 Tablica 37.38.39'!A1" display="Table 39: Venture capital open-end alternative investment funds with private offering - Funds for Economic Cooperation"/>
    <hyperlink ref="A142" location="'31 Tablica 40.41.42.43 '!A1" display="Tablica 41: Zatvoreni alternativni investicijski fondovi s javnom ponudom"/>
    <hyperlink ref="A143" location="'31 Tablica 40.41.42.43 '!A1" display="Table 41: Closed-end alternative investment funds with public offering"/>
    <hyperlink ref="A144" location="'31 Tablica 40.41.42.43 '!A1" display="Tablica 42: Zatvoreni alternativni investicijski fondovi s javnom ponudom za ulaganje u nekretnine"/>
    <hyperlink ref="A145" location="'31 Tablica 40.41.42.43 '!A1" display="Table 42: Closed-end alternative investment funds with public offering in real estate"/>
    <hyperlink ref="A146" location="'31 Tablica 40.41.42.43 '!A1" display="Tablica 43: Investicijski fondovi osnovani posebnim zakonom"/>
    <hyperlink ref="A147" location="'31 Tablica 40.41.42.43 '!A1" display="Table 43: Investment Funds established under special legal act"/>
    <hyperlink ref="A151" location="'32 Tablica 44,45,46-Graf 19,20 '!A1" display="Tablica 44: Broj registriranih leasing društava"/>
    <hyperlink ref="A152" location="'32 Tablica 44,45,46-Graf 19,20 '!A1" display="Table 44: Number of registrated leasing companies"/>
    <hyperlink ref="A153" location="'32 Tablica 44,45,46-Graf 19,20 '!A1" display="Tablica 45: Izvještaj o strukturi portfelja po vrstama leasinga/zajma - aktivni ugovori"/>
    <hyperlink ref="A154" location="'32 Tablica 44,45,46-Graf 19,20 '!A1" display="Table 45: Report on the portfolio structure by type of leasing/loan - active contracts"/>
    <hyperlink ref="A155" location="'32 Tablica 44,45,46-Graf 19,20 '!A1" display="Tablica 46: Izvještaj o strukturi portfelja po vrstama leasinga - novozaključeni ugovori"/>
    <hyperlink ref="A156" location="'32 Tablica 44,45,46-Graf 19,20 '!A1" display="Table 46: Report on the portfolio structure by type of leasing -  newly concluded contracts"/>
    <hyperlink ref="A157" location="'32 Tablica 44,45,46-Graf 19,20 '!A1" display="Grafikon 19: Udjel broja aktivnih ugovora u ukupnom broju ugovora "/>
    <hyperlink ref="A158" location="'32 Tablica 44,45,46-Graf 19,20 '!A1" display="Chart 19: Share of the number of active contracts in total number of contracts "/>
    <hyperlink ref="A159" location="'32 Tablica 44,45,46-Graf 19,20 '!A1" display="Grafikon 20: Godišnja promjena vrijednosti aktivnih ugovora "/>
    <hyperlink ref="A160" location="'32 Tablica 44,45,46-Graf 19,20 '!A1" display="Chart 20: Annual change in value of active contracts "/>
    <hyperlink ref="A161" location="'33 Tablica 47'!A1" display="Tablica 47: Skraćeni izvještaj o agregiranom financijskom položaju leasing društava  "/>
    <hyperlink ref="A162" location="'33 Tablica 47'!A1" display="Table 47: Abbreviated report on the aggregate financial position of leasing companies "/>
    <hyperlink ref="A163" location="'34 Tablica 48,49 '!A1" display="Tablica 48: Izvještaj o strukturi portfelja prema objektu - aktivni ugovori"/>
    <hyperlink ref="A164"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174" location="'37 Tablica 52,53,54'!A1" display="Tablica 52: Skraćeni prikaz agregirane bilance faktoring društava "/>
    <hyperlink ref="A175" location="'37 Tablica 52,53,54'!A1" display="Table 52: Abbreviated overview of the aggregate balance sheet of factoring companies "/>
    <hyperlink ref="A176" location="'37 Tablica 52,53,54'!A1" display="Tablica 53: Skraćeni prikaz agregiranog računa dobiti i gubitka faktoring društava "/>
    <hyperlink ref="A177" location="'37 Tablica 52,53,54'!A1" display="Table 53: Abbreviated overview of the aggregate profit and loss account of factoring companies "/>
    <hyperlink ref="A178" location="'37 Tablica 52,53,54'!A1" display="Tablica 54: Skraćeni prikaz agregiranog volumena transakcija faktoring društava "/>
    <hyperlink ref="A179" location="'37 Tablica 52,53,54'!A1" display="Table 54: Abbreviated overview of the aggregate transactions volume of factoring companies "/>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0" location="'31 Tablica 40.41.42.43 '!A1" display="Tablica 40.: Otvoreni alternativni investicijski fondovi s javnom ponudom "/>
    <hyperlink ref="A141" location="'31 Tablica 40.41.42.43 '!A1" display="Table 40: Opened-en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s>
  <pageMargins left="0.7" right="0.7" top="0.75" bottom="0.75" header="0.3" footer="0.3"/>
  <pageSetup paperSize="9" scale="77" orientation="portrait" r:id="rId1"/>
  <rowBreaks count="2" manualBreakCount="2">
    <brk id="68" max="16383" man="1"/>
    <brk id="13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1" width="17.7109375" customWidth="1"/>
    <col min="2" max="2" width="31.85546875" customWidth="1"/>
    <col min="3" max="4" width="10.5703125" bestFit="1" customWidth="1"/>
    <col min="5" max="5" width="7.5703125" customWidth="1"/>
    <col min="6" max="6" width="8.85546875" customWidth="1"/>
    <col min="7" max="7" width="8" customWidth="1"/>
    <col min="8" max="8" width="8.28515625" bestFit="1" customWidth="1"/>
    <col min="9" max="9" width="9" customWidth="1"/>
    <col min="10" max="10" width="8.85546875" customWidth="1"/>
  </cols>
  <sheetData>
    <row r="1" spans="1:11" ht="12.75" customHeight="1">
      <c r="A1" s="591" t="s">
        <v>1090</v>
      </c>
      <c r="J1" s="395" t="str">
        <f>Naslovnica!A20</f>
        <v>Rujan 2014.</v>
      </c>
    </row>
    <row r="2" spans="1:11" ht="12.75" customHeight="1">
      <c r="A2" s="125" t="s">
        <v>1091</v>
      </c>
      <c r="J2" s="126" t="str">
        <f>Naslovnica!A24</f>
        <v>September 2014</v>
      </c>
    </row>
    <row r="3" spans="1:11" ht="12.75" customHeight="1"/>
    <row r="4" spans="1:11" ht="51" customHeight="1">
      <c r="A4" s="761" t="s">
        <v>562</v>
      </c>
      <c r="B4" s="754" t="s">
        <v>563</v>
      </c>
      <c r="C4" s="742" t="s">
        <v>979</v>
      </c>
      <c r="D4" s="742"/>
      <c r="E4" s="742" t="s">
        <v>561</v>
      </c>
      <c r="F4" s="742"/>
      <c r="G4" s="742"/>
      <c r="H4" s="742"/>
      <c r="I4" s="742"/>
      <c r="J4" s="400"/>
    </row>
    <row r="5" spans="1:11" ht="33.75" customHeight="1">
      <c r="A5" s="789"/>
      <c r="B5" s="754"/>
      <c r="C5" s="410" t="str">
        <f>Naslovnica!A20</f>
        <v>Rujan 2014.</v>
      </c>
      <c r="D5" s="412" t="str">
        <f>'5 Tablica 3,4'!A8</f>
        <v>Kolovoz 2014.</v>
      </c>
      <c r="E5" s="410" t="str">
        <f>Naslovnica!A20</f>
        <v>Rujan 2014.</v>
      </c>
      <c r="F5" s="412" t="str">
        <f>'5 Tablica 3,4'!A8</f>
        <v>Kolovoz 2014.</v>
      </c>
      <c r="G5" s="466" t="s">
        <v>197</v>
      </c>
      <c r="H5" s="466" t="s">
        <v>198</v>
      </c>
      <c r="I5" s="455" t="s">
        <v>168</v>
      </c>
      <c r="J5" s="455" t="s">
        <v>199</v>
      </c>
    </row>
    <row r="6" spans="1:11" ht="46.5" customHeight="1">
      <c r="A6" s="789"/>
      <c r="B6" s="754"/>
      <c r="C6" s="413" t="str">
        <f>Naslovnica!A24</f>
        <v>September 2014</v>
      </c>
      <c r="D6" s="414" t="str">
        <f>'5 Tablica 3,4'!B8</f>
        <v>August 2014</v>
      </c>
      <c r="E6" s="413" t="str">
        <f>Naslovnica!A24</f>
        <v>September 2014</v>
      </c>
      <c r="F6" s="414" t="str">
        <f>'5 Tablica 3,4'!B8</f>
        <v>August 2014</v>
      </c>
      <c r="G6" s="413" t="s">
        <v>170</v>
      </c>
      <c r="H6" s="413" t="s">
        <v>200</v>
      </c>
      <c r="I6" s="415" t="s">
        <v>201</v>
      </c>
      <c r="J6" s="445" t="s">
        <v>173</v>
      </c>
    </row>
    <row r="7" spans="1:11" ht="12.75" customHeight="1">
      <c r="A7" s="228" t="s">
        <v>180</v>
      </c>
      <c r="B7" s="228" t="s">
        <v>659</v>
      </c>
      <c r="C7" s="229">
        <v>137.548</v>
      </c>
      <c r="D7" s="229">
        <v>134.79339999999999</v>
      </c>
      <c r="E7" s="182">
        <v>2.0435718662783271E-2</v>
      </c>
      <c r="F7" s="182">
        <v>9.8903675866259134E-3</v>
      </c>
      <c r="G7" s="182">
        <v>0.11912349916888319</v>
      </c>
      <c r="H7" s="182">
        <v>0.12645743435863879</v>
      </c>
      <c r="I7" s="182">
        <v>0.12262421509788179</v>
      </c>
      <c r="J7" s="230" t="s">
        <v>658</v>
      </c>
      <c r="K7" s="96"/>
    </row>
    <row r="8" spans="1:11" ht="12.75" customHeight="1">
      <c r="A8" s="228" t="s">
        <v>180</v>
      </c>
      <c r="B8" s="228" t="s">
        <v>660</v>
      </c>
      <c r="C8" s="229">
        <v>228.38120000000001</v>
      </c>
      <c r="D8" s="229">
        <v>224.31440000000001</v>
      </c>
      <c r="E8" s="182">
        <v>1.8129910518450892E-2</v>
      </c>
      <c r="F8" s="182">
        <v>6.9471752523267245E-3</v>
      </c>
      <c r="G8" s="182">
        <v>8.8618141951475354E-2</v>
      </c>
      <c r="H8" s="182">
        <v>9.1519808366107888E-2</v>
      </c>
      <c r="I8" s="182">
        <v>8.7922590668114697E-2</v>
      </c>
      <c r="J8" s="230" t="s">
        <v>182</v>
      </c>
      <c r="K8" s="96"/>
    </row>
    <row r="9" spans="1:11" ht="12.75" customHeight="1">
      <c r="A9" s="231" t="s">
        <v>180</v>
      </c>
      <c r="B9" s="228" t="s">
        <v>661</v>
      </c>
      <c r="C9" s="229">
        <v>223.6157</v>
      </c>
      <c r="D9" s="229">
        <v>219.75049999999999</v>
      </c>
      <c r="E9" s="182">
        <v>1.7589038477728223E-2</v>
      </c>
      <c r="F9" s="182">
        <v>7.0454065315051712E-3</v>
      </c>
      <c r="G9" s="182">
        <v>9.6425736345775434E-2</v>
      </c>
      <c r="H9" s="182">
        <v>9.4413450747755881E-2</v>
      </c>
      <c r="I9" s="182">
        <v>8.7887482077829038E-2</v>
      </c>
      <c r="J9" s="230" t="s">
        <v>183</v>
      </c>
      <c r="K9" s="96"/>
    </row>
    <row r="10" spans="1:11" ht="12.75" customHeight="1">
      <c r="A10" s="231" t="s">
        <v>180</v>
      </c>
      <c r="B10" s="231" t="s">
        <v>662</v>
      </c>
      <c r="C10" s="229">
        <v>241.74600000000001</v>
      </c>
      <c r="D10" s="229">
        <v>237.38310000000001</v>
      </c>
      <c r="E10" s="182">
        <v>1.8379151675077105E-2</v>
      </c>
      <c r="F10" s="182">
        <v>7.1686321430163022E-3</v>
      </c>
      <c r="G10" s="182">
        <v>9.791123189722209E-2</v>
      </c>
      <c r="H10" s="182">
        <v>9.6635236074203226E-2</v>
      </c>
      <c r="I10" s="182">
        <v>8.7098980561142625E-2</v>
      </c>
      <c r="J10" s="230" t="s">
        <v>181</v>
      </c>
    </row>
    <row r="11" spans="1:11" ht="12.75" customHeight="1">
      <c r="A11" s="231" t="s">
        <v>180</v>
      </c>
      <c r="B11" s="231" t="s">
        <v>663</v>
      </c>
      <c r="C11" s="229">
        <v>116.76220000000001</v>
      </c>
      <c r="D11" s="229">
        <v>114.5027</v>
      </c>
      <c r="E11" s="182">
        <v>1.9733159130745411E-2</v>
      </c>
      <c r="F11" s="182">
        <v>1.0451082966226204E-2</v>
      </c>
      <c r="G11" s="182">
        <v>0.11528395457949354</v>
      </c>
      <c r="H11" s="182">
        <v>0.12912559206416438</v>
      </c>
      <c r="I11" s="182">
        <v>8.0795636888076228E-2</v>
      </c>
      <c r="J11" s="230" t="s">
        <v>656</v>
      </c>
    </row>
    <row r="12" spans="1:11" ht="12.75" customHeight="1">
      <c r="A12" s="231" t="s">
        <v>180</v>
      </c>
      <c r="B12" s="231" t="s">
        <v>664</v>
      </c>
      <c r="C12" s="229">
        <v>177.99430000000001</v>
      </c>
      <c r="D12" s="229">
        <v>174.52809999999999</v>
      </c>
      <c r="E12" s="182">
        <v>1.9860412162855237E-2</v>
      </c>
      <c r="F12" s="182">
        <v>7.7902055099058941E-3</v>
      </c>
      <c r="G12" s="182">
        <v>0.10792948114249869</v>
      </c>
      <c r="H12" s="182">
        <v>0.10808122121931436</v>
      </c>
      <c r="I12" s="182">
        <v>0.10125365379419682</v>
      </c>
      <c r="J12" s="230" t="s">
        <v>184</v>
      </c>
    </row>
    <row r="13" spans="1:11" ht="12.75" customHeight="1">
      <c r="A13" s="231" t="s">
        <v>187</v>
      </c>
      <c r="B13" s="231" t="s">
        <v>665</v>
      </c>
      <c r="C13" s="229">
        <v>128.54519999999999</v>
      </c>
      <c r="D13" s="229">
        <v>126.2256</v>
      </c>
      <c r="E13" s="182">
        <v>1.8376620907327786E-2</v>
      </c>
      <c r="F13" s="182">
        <v>5.4211637261539552E-3</v>
      </c>
      <c r="G13" s="182">
        <v>8.2783147205043206E-2</v>
      </c>
      <c r="H13" s="182">
        <v>8.6999574654840373E-2</v>
      </c>
      <c r="I13" s="182">
        <v>2.8189620040925734E-2</v>
      </c>
      <c r="J13" s="230" t="s">
        <v>188</v>
      </c>
    </row>
    <row r="14" spans="1:11" ht="12.75" customHeight="1">
      <c r="A14" s="231" t="s">
        <v>187</v>
      </c>
      <c r="B14" s="231" t="s">
        <v>666</v>
      </c>
      <c r="C14" s="229">
        <v>118.76130000000001</v>
      </c>
      <c r="D14" s="229">
        <v>116.55029999999999</v>
      </c>
      <c r="E14" s="182">
        <v>1.8970350140668987E-2</v>
      </c>
      <c r="F14" s="182">
        <v>6.7844398431648597E-3</v>
      </c>
      <c r="G14" s="182">
        <v>9.4577220029179815E-2</v>
      </c>
      <c r="H14" s="182">
        <v>9.9479798807397837E-2</v>
      </c>
      <c r="I14" s="182">
        <v>7.6536150730094565E-2</v>
      </c>
      <c r="J14" s="230" t="s">
        <v>657</v>
      </c>
    </row>
    <row r="15" spans="1:11" ht="12.75" customHeight="1">
      <c r="A15" s="231" t="s">
        <v>187</v>
      </c>
      <c r="B15" s="231" t="s">
        <v>667</v>
      </c>
      <c r="C15" s="229">
        <v>148.3126</v>
      </c>
      <c r="D15" s="229">
        <v>145.5401</v>
      </c>
      <c r="E15" s="182">
        <v>1.9049732685356188E-2</v>
      </c>
      <c r="F15" s="182">
        <v>5.930938195490852E-3</v>
      </c>
      <c r="G15" s="182">
        <v>9.5814683408129972E-2</v>
      </c>
      <c r="H15" s="182">
        <v>0.10101777959244267</v>
      </c>
      <c r="I15" s="182">
        <v>6.4259691524075402E-2</v>
      </c>
      <c r="J15" s="230" t="s">
        <v>190</v>
      </c>
    </row>
    <row r="16" spans="1:11" ht="12.75" customHeight="1">
      <c r="A16" s="231" t="s">
        <v>187</v>
      </c>
      <c r="B16" s="231" t="s">
        <v>668</v>
      </c>
      <c r="C16" s="229">
        <v>136.47810000000001</v>
      </c>
      <c r="D16" s="229">
        <v>134.08629999999999</v>
      </c>
      <c r="E16" s="182">
        <v>1.7837765677776313E-2</v>
      </c>
      <c r="F16" s="182">
        <v>5.9530597301579273E-3</v>
      </c>
      <c r="G16" s="182">
        <v>8.9455887119048449E-2</v>
      </c>
      <c r="H16" s="182">
        <v>9.5803003222900529E-2</v>
      </c>
      <c r="I16" s="182">
        <v>3.7716983942672977E-2</v>
      </c>
      <c r="J16" s="230" t="s">
        <v>189</v>
      </c>
    </row>
    <row r="17" spans="1:10" ht="12.75" customHeight="1">
      <c r="A17" s="228" t="s">
        <v>185</v>
      </c>
      <c r="B17" s="228" t="s">
        <v>669</v>
      </c>
      <c r="C17" s="229">
        <v>156.0454</v>
      </c>
      <c r="D17" s="229">
        <v>152.45949999999999</v>
      </c>
      <c r="E17" s="182">
        <v>2.3520344747293608E-2</v>
      </c>
      <c r="F17" s="182">
        <v>8.4640881492843156E-3</v>
      </c>
      <c r="G17" s="182">
        <v>9.0320768480451258E-2</v>
      </c>
      <c r="H17" s="182">
        <v>0.11324706751876627</v>
      </c>
      <c r="I17" s="182">
        <v>8.0410656654672286E-2</v>
      </c>
      <c r="J17" s="230" t="s">
        <v>186</v>
      </c>
    </row>
    <row r="18" spans="1:10" ht="12.75" customHeight="1">
      <c r="A18" s="231" t="s">
        <v>191</v>
      </c>
      <c r="B18" s="228" t="s">
        <v>670</v>
      </c>
      <c r="C18" s="229">
        <v>208.14279999999999</v>
      </c>
      <c r="D18" s="229">
        <v>203.1645</v>
      </c>
      <c r="E18" s="182">
        <v>2.4503788801685286E-2</v>
      </c>
      <c r="F18" s="182">
        <v>8.9740883751537256E-3</v>
      </c>
      <c r="G18" s="182">
        <v>0.11947524026657499</v>
      </c>
      <c r="H18" s="182">
        <v>0.13689534629670078</v>
      </c>
      <c r="I18" s="182">
        <v>7.925689357257637E-2</v>
      </c>
      <c r="J18" s="230" t="s">
        <v>193</v>
      </c>
    </row>
    <row r="19" spans="1:10" ht="12.75" customHeight="1">
      <c r="A19" s="228" t="s">
        <v>191</v>
      </c>
      <c r="B19" s="228" t="s">
        <v>671</v>
      </c>
      <c r="C19" s="229">
        <v>220.85239999999999</v>
      </c>
      <c r="D19" s="229">
        <v>215.9316</v>
      </c>
      <c r="E19" s="182">
        <v>2.2788697902483869E-2</v>
      </c>
      <c r="F19" s="182">
        <v>7.1197000444485634E-3</v>
      </c>
      <c r="G19" s="182">
        <v>0.11536996952651457</v>
      </c>
      <c r="H19" s="182">
        <v>0.12401373129314879</v>
      </c>
      <c r="I19" s="182">
        <v>8.0327031838518081E-2</v>
      </c>
      <c r="J19" s="230" t="s">
        <v>192</v>
      </c>
    </row>
    <row r="20" spans="1:10" ht="12.75" customHeight="1">
      <c r="A20" s="231" t="s">
        <v>191</v>
      </c>
      <c r="B20" s="231" t="s">
        <v>672</v>
      </c>
      <c r="C20" s="229">
        <v>190.62450000000001</v>
      </c>
      <c r="D20" s="229">
        <v>186.0547</v>
      </c>
      <c r="E20" s="182">
        <v>2.4561593982844909E-2</v>
      </c>
      <c r="F20" s="182">
        <v>8.4292911362902605E-3</v>
      </c>
      <c r="G20" s="182">
        <v>0.11623972763972001</v>
      </c>
      <c r="H20" s="182">
        <v>0.13436376976922304</v>
      </c>
      <c r="I20" s="182">
        <v>7.4595718770926522E-2</v>
      </c>
      <c r="J20" s="230" t="s">
        <v>194</v>
      </c>
    </row>
    <row r="21" spans="1:10" ht="12.75" customHeight="1">
      <c r="A21" s="231" t="s">
        <v>191</v>
      </c>
      <c r="B21" s="231" t="s">
        <v>673</v>
      </c>
      <c r="C21" s="229">
        <v>147.24719999999999</v>
      </c>
      <c r="D21" s="229">
        <v>144.81530000000001</v>
      </c>
      <c r="E21" s="182">
        <v>1.6793115092120683E-2</v>
      </c>
      <c r="F21" s="182">
        <v>6.6819330756377163E-4</v>
      </c>
      <c r="G21" s="182">
        <v>6.6834755202955926E-2</v>
      </c>
      <c r="H21" s="182">
        <v>7.0807735269477715E-2</v>
      </c>
      <c r="I21" s="182">
        <v>5.7858032514424451E-2</v>
      </c>
      <c r="J21" s="230" t="s">
        <v>196</v>
      </c>
    </row>
    <row r="22" spans="1:10" ht="12.75" customHeight="1">
      <c r="A22" s="228" t="s">
        <v>191</v>
      </c>
      <c r="B22" s="228" t="s">
        <v>674</v>
      </c>
      <c r="C22" s="229">
        <v>178.2894</v>
      </c>
      <c r="D22" s="229">
        <v>174.45160000000001</v>
      </c>
      <c r="E22" s="182">
        <v>2.1999224999942602E-2</v>
      </c>
      <c r="F22" s="182">
        <v>5.9485641794488862E-3</v>
      </c>
      <c r="G22" s="182">
        <v>0.10921330139670878</v>
      </c>
      <c r="H22" s="182">
        <v>0.12055162323092533</v>
      </c>
      <c r="I22" s="182">
        <v>7.7118722365437486E-2</v>
      </c>
      <c r="J22" s="230" t="s">
        <v>195</v>
      </c>
    </row>
    <row r="23" spans="1:10" ht="12.75" customHeight="1">
      <c r="A23" s="51" t="s">
        <v>564</v>
      </c>
    </row>
    <row r="24" spans="1:10" ht="12.75" customHeight="1"/>
    <row r="25" spans="1:10" ht="12.75" customHeight="1">
      <c r="A25" s="106"/>
    </row>
    <row r="26" spans="1:10" ht="12.75" customHeight="1">
      <c r="A26" s="98"/>
    </row>
    <row r="27" spans="1:10" ht="12.75" customHeight="1"/>
    <row r="28" spans="1:10" ht="12.75" customHeight="1"/>
    <row r="29" spans="1:10" ht="12.75" customHeight="1"/>
    <row r="30" spans="1:10" ht="12.75" customHeight="1"/>
    <row r="31" spans="1:10" ht="12.75" customHeight="1">
      <c r="A31" s="504" t="s">
        <v>386</v>
      </c>
      <c r="J31" s="395" t="str">
        <f>Naslovnica!A20</f>
        <v>Rujan 2014.</v>
      </c>
    </row>
    <row r="32" spans="1:10" ht="12.75" customHeight="1">
      <c r="A32" s="136" t="s">
        <v>387</v>
      </c>
      <c r="J32" s="126" t="str">
        <f>Naslovnica!A24</f>
        <v>September 2014</v>
      </c>
    </row>
    <row r="33" spans="11:11" ht="12.75" customHeight="1"/>
    <row r="34" spans="11:11" ht="12.75" customHeight="1">
      <c r="K34" s="96"/>
    </row>
    <row r="35" spans="11:11" ht="12.75" customHeight="1"/>
    <row r="36" spans="11:11" ht="12.75" customHeight="1">
      <c r="K36" s="96"/>
    </row>
    <row r="37" spans="11:11" ht="12.75" customHeight="1">
      <c r="K37" s="96"/>
    </row>
    <row r="38" spans="11:11" ht="12.75" customHeight="1">
      <c r="K38" s="96"/>
    </row>
    <row r="39" spans="11:11" ht="12.75" customHeight="1">
      <c r="K39" s="96"/>
    </row>
    <row r="40" spans="11:11" ht="12.75" customHeight="1">
      <c r="K40" s="96"/>
    </row>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c r="A64" s="51"/>
    </row>
    <row r="65" spans="1:10" ht="12.75" customHeight="1">
      <c r="A65" s="51" t="s">
        <v>564</v>
      </c>
    </row>
    <row r="66" spans="1:10" ht="12.75" customHeight="1"/>
    <row r="67" spans="1:10" ht="12.75" customHeight="1">
      <c r="A67" s="83" t="s">
        <v>348</v>
      </c>
    </row>
    <row r="68" spans="1:10" ht="12.75" customHeight="1"/>
    <row r="69" spans="1:10" ht="12.75" customHeight="1"/>
    <row r="70" spans="1:10" ht="12.75" customHeight="1"/>
    <row r="71" spans="1:10" ht="12.75" customHeight="1"/>
    <row r="72" spans="1:10" ht="12.75" customHeight="1"/>
    <row r="73" spans="1:10">
      <c r="J73" s="40" t="s">
        <v>397</v>
      </c>
    </row>
    <row r="75" spans="1:10" ht="12.75" customHeight="1"/>
  </sheetData>
  <mergeCells count="4">
    <mergeCell ref="A4:A6"/>
    <mergeCell ref="B4:B6"/>
    <mergeCell ref="C4:D4"/>
    <mergeCell ref="E4:I4"/>
  </mergeCells>
  <hyperlinks>
    <hyperlink ref="A67" location="'2 Sadržaj'!A1" display="Sadržaj / Contents"/>
  </hyperlinks>
  <pageMargins left="0.7" right="0.7" top="0.75" bottom="0.75" header="0.3" footer="0.3"/>
  <pageSetup paperSize="9" scale="72" orientation="portrait" r:id="rId1"/>
  <ignoredErrors>
    <ignoredError sqref="E5:E6 D5:D6"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46"/>
  <sheetViews>
    <sheetView showGridLines="0" zoomScaleNormal="100" workbookViewId="0"/>
  </sheetViews>
  <sheetFormatPr defaultRowHeight="12.75"/>
  <cols>
    <col min="1" max="1" width="10.7109375" style="109" customWidth="1"/>
    <col min="2" max="2" width="11.140625" style="109" customWidth="1"/>
    <col min="3" max="3" width="10.7109375" style="109" customWidth="1"/>
    <col min="4" max="4" width="3.5703125" style="109" customWidth="1"/>
    <col min="5" max="9" width="11.42578125" style="109" customWidth="1"/>
    <col min="10" max="16384" width="9.140625" style="109"/>
  </cols>
  <sheetData>
    <row r="1" spans="1:9" ht="15">
      <c r="A1" s="588" t="s">
        <v>446</v>
      </c>
      <c r="B1" s="589"/>
      <c r="C1" s="589"/>
      <c r="D1" s="589"/>
      <c r="E1" s="589"/>
      <c r="F1" s="589"/>
      <c r="G1" s="589"/>
      <c r="H1" s="589"/>
      <c r="I1" s="589"/>
    </row>
    <row r="2" spans="1:9">
      <c r="A2" s="590" t="s">
        <v>447</v>
      </c>
      <c r="B2" s="589"/>
      <c r="C2" s="589"/>
      <c r="D2" s="589"/>
      <c r="E2" s="589"/>
      <c r="F2" s="589"/>
      <c r="G2" s="589"/>
      <c r="H2" s="589"/>
      <c r="I2" s="589"/>
    </row>
    <row r="4" spans="1:9">
      <c r="A4" s="110" t="s">
        <v>448</v>
      </c>
      <c r="I4" s="111"/>
    </row>
    <row r="5" spans="1:9">
      <c r="A5" s="112" t="s">
        <v>449</v>
      </c>
      <c r="I5" s="113"/>
    </row>
    <row r="7" spans="1:9" ht="26.25" customHeight="1">
      <c r="A7" s="793" t="s">
        <v>1092</v>
      </c>
      <c r="B7" s="793"/>
      <c r="C7" s="793"/>
      <c r="D7" s="110"/>
      <c r="E7" s="793" t="s">
        <v>487</v>
      </c>
      <c r="F7" s="793"/>
      <c r="G7" s="793"/>
      <c r="H7" s="793"/>
      <c r="I7" s="110"/>
    </row>
    <row r="8" spans="1:9" ht="27.75" customHeight="1">
      <c r="A8" s="792" t="s">
        <v>1093</v>
      </c>
      <c r="B8" s="792"/>
      <c r="C8" s="792"/>
      <c r="E8" s="792" t="s">
        <v>486</v>
      </c>
      <c r="F8" s="792"/>
      <c r="G8" s="792"/>
      <c r="H8" s="792"/>
    </row>
    <row r="10" spans="1:9" ht="26.25" customHeight="1">
      <c r="A10" s="467" t="s">
        <v>450</v>
      </c>
      <c r="B10" s="467" t="s">
        <v>485</v>
      </c>
      <c r="C10" s="467" t="s">
        <v>451</v>
      </c>
    </row>
    <row r="11" spans="1:9">
      <c r="A11" s="232" t="s">
        <v>481</v>
      </c>
      <c r="B11" s="233">
        <v>133</v>
      </c>
      <c r="C11" s="233">
        <v>133</v>
      </c>
    </row>
    <row r="12" spans="1:9">
      <c r="A12" s="232" t="s">
        <v>482</v>
      </c>
      <c r="B12" s="233">
        <v>218</v>
      </c>
      <c r="C12" s="233">
        <v>218</v>
      </c>
    </row>
    <row r="13" spans="1:9">
      <c r="A13" s="232" t="s">
        <v>483</v>
      </c>
      <c r="B13" s="233">
        <v>602</v>
      </c>
      <c r="C13" s="233">
        <v>602</v>
      </c>
    </row>
    <row r="14" spans="1:9">
      <c r="A14" s="232" t="s">
        <v>484</v>
      </c>
      <c r="B14" s="716" t="s">
        <v>1295</v>
      </c>
      <c r="C14" s="233">
        <v>214</v>
      </c>
    </row>
    <row r="15" spans="1:9">
      <c r="A15" s="232" t="s">
        <v>715</v>
      </c>
      <c r="B15" s="233">
        <v>49</v>
      </c>
      <c r="C15" s="233">
        <v>49</v>
      </c>
    </row>
    <row r="16" spans="1:9">
      <c r="A16" s="232" t="s">
        <v>794</v>
      </c>
      <c r="B16" s="233">
        <v>59</v>
      </c>
      <c r="C16" s="233">
        <v>59</v>
      </c>
    </row>
    <row r="17" spans="1:9">
      <c r="A17" s="51" t="s">
        <v>564</v>
      </c>
    </row>
    <row r="23" spans="1:9">
      <c r="E23" s="51" t="s">
        <v>564</v>
      </c>
    </row>
    <row r="24" spans="1:9">
      <c r="E24" s="51"/>
    </row>
    <row r="25" spans="1:9" ht="27" customHeight="1">
      <c r="A25" s="793" t="s">
        <v>1094</v>
      </c>
      <c r="B25" s="793"/>
      <c r="C25" s="793"/>
      <c r="E25" s="793" t="s">
        <v>689</v>
      </c>
      <c r="F25" s="793"/>
      <c r="G25" s="793"/>
      <c r="H25" s="794" t="s">
        <v>773</v>
      </c>
      <c r="I25" s="794"/>
    </row>
    <row r="26" spans="1:9" ht="30" customHeight="1">
      <c r="A26" s="792" t="s">
        <v>1095</v>
      </c>
      <c r="B26" s="792"/>
      <c r="C26" s="792"/>
      <c r="E26" s="792" t="s">
        <v>690</v>
      </c>
      <c r="F26" s="792"/>
      <c r="G26" s="792"/>
      <c r="H26" s="153"/>
      <c r="I26" s="154"/>
    </row>
    <row r="28" spans="1:9" ht="27" customHeight="1">
      <c r="A28" s="467" t="s">
        <v>452</v>
      </c>
      <c r="B28" s="467" t="s">
        <v>485</v>
      </c>
      <c r="C28" s="467" t="s">
        <v>451</v>
      </c>
    </row>
    <row r="29" spans="1:9">
      <c r="A29" s="234" t="s">
        <v>789</v>
      </c>
      <c r="B29" s="233">
        <v>57</v>
      </c>
      <c r="C29" s="233">
        <v>57</v>
      </c>
    </row>
    <row r="30" spans="1:9">
      <c r="A30" s="234" t="s">
        <v>795</v>
      </c>
      <c r="B30" s="233">
        <v>59</v>
      </c>
      <c r="C30" s="233">
        <v>59</v>
      </c>
    </row>
    <row r="31" spans="1:9">
      <c r="A31" s="234" t="s">
        <v>861</v>
      </c>
      <c r="B31" s="233">
        <v>62</v>
      </c>
      <c r="C31" s="233">
        <v>62</v>
      </c>
    </row>
    <row r="32" spans="1:9">
      <c r="A32" s="234" t="s">
        <v>929</v>
      </c>
      <c r="B32" s="233">
        <v>71</v>
      </c>
      <c r="C32" s="233">
        <v>71</v>
      </c>
    </row>
    <row r="33" spans="1:9">
      <c r="A33" s="234" t="s">
        <v>1296</v>
      </c>
      <c r="B33" s="233">
        <v>87</v>
      </c>
      <c r="C33" s="233">
        <v>86</v>
      </c>
    </row>
    <row r="34" spans="1:9" ht="15">
      <c r="A34" s="51" t="s">
        <v>564</v>
      </c>
      <c r="B34"/>
      <c r="C34"/>
    </row>
    <row r="35" spans="1:9" ht="15">
      <c r="A35"/>
      <c r="B35"/>
      <c r="C35"/>
    </row>
    <row r="36" spans="1:9" ht="15">
      <c r="A36"/>
      <c r="B36"/>
      <c r="C36"/>
    </row>
    <row r="37" spans="1:9" ht="15">
      <c r="A37"/>
      <c r="B37"/>
      <c r="C37"/>
    </row>
    <row r="38" spans="1:9" ht="15">
      <c r="A38"/>
      <c r="B38"/>
      <c r="C38"/>
    </row>
    <row r="39" spans="1:9" ht="15">
      <c r="A39"/>
      <c r="B39"/>
      <c r="C39"/>
    </row>
    <row r="40" spans="1:9" ht="15">
      <c r="A40"/>
      <c r="B40"/>
      <c r="C40"/>
      <c r="E40" s="51" t="s">
        <v>564</v>
      </c>
    </row>
    <row r="41" spans="1:9">
      <c r="E41" s="51"/>
    </row>
    <row r="42" spans="1:9" ht="68.25" customHeight="1">
      <c r="A42" s="790" t="s">
        <v>1298</v>
      </c>
      <c r="B42" s="790"/>
      <c r="C42" s="790"/>
      <c r="D42" s="790"/>
      <c r="E42" s="790"/>
      <c r="F42" s="790"/>
      <c r="G42" s="790"/>
      <c r="H42" s="790"/>
      <c r="I42" s="790"/>
    </row>
    <row r="44" spans="1:9" ht="69" customHeight="1">
      <c r="A44" s="791" t="s">
        <v>1297</v>
      </c>
      <c r="B44" s="791"/>
      <c r="C44" s="791"/>
      <c r="D44" s="791"/>
      <c r="E44" s="791"/>
      <c r="F44" s="791"/>
      <c r="G44" s="791"/>
      <c r="H44" s="791"/>
      <c r="I44" s="791"/>
    </row>
    <row r="45" spans="1:9">
      <c r="A45" s="83" t="s">
        <v>348</v>
      </c>
    </row>
    <row r="46" spans="1:9">
      <c r="I46" s="114" t="s">
        <v>453</v>
      </c>
    </row>
  </sheetData>
  <mergeCells count="11">
    <mergeCell ref="A42:I42"/>
    <mergeCell ref="A44:I44"/>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109" customWidth="1"/>
    <col min="4" max="4" width="3.5703125" style="109" customWidth="1"/>
    <col min="5" max="9" width="11.42578125" style="109" customWidth="1"/>
    <col min="10" max="16384" width="9.140625" style="109"/>
  </cols>
  <sheetData>
    <row r="1" spans="1:9">
      <c r="A1" s="110" t="s">
        <v>454</v>
      </c>
      <c r="I1" s="111"/>
    </row>
    <row r="2" spans="1:9">
      <c r="A2" s="112" t="s">
        <v>455</v>
      </c>
      <c r="I2" s="113"/>
    </row>
    <row r="4" spans="1:9" ht="26.25" customHeight="1">
      <c r="A4" s="793" t="s">
        <v>1096</v>
      </c>
      <c r="B4" s="793"/>
      <c r="C4" s="793"/>
      <c r="D4" s="110"/>
      <c r="E4" s="793" t="s">
        <v>488</v>
      </c>
      <c r="F4" s="793"/>
      <c r="G4" s="793"/>
      <c r="H4" s="793"/>
      <c r="I4" s="110"/>
    </row>
    <row r="5" spans="1:9" ht="27.75" customHeight="1">
      <c r="A5" s="792" t="s">
        <v>1097</v>
      </c>
      <c r="B5" s="792"/>
      <c r="C5" s="792"/>
      <c r="E5" s="792" t="s">
        <v>489</v>
      </c>
      <c r="F5" s="792"/>
      <c r="G5" s="792"/>
      <c r="H5" s="792"/>
    </row>
    <row r="7" spans="1:9" ht="26.25" customHeight="1">
      <c r="A7" s="467" t="s">
        <v>450</v>
      </c>
      <c r="B7" s="467" t="s">
        <v>485</v>
      </c>
      <c r="C7" s="467" t="s">
        <v>451</v>
      </c>
    </row>
    <row r="8" spans="1:9">
      <c r="A8" s="232" t="s">
        <v>481</v>
      </c>
      <c r="B8" s="233">
        <v>1215</v>
      </c>
      <c r="C8" s="233">
        <v>1281</v>
      </c>
    </row>
    <row r="9" spans="1:9">
      <c r="A9" s="232" t="s">
        <v>482</v>
      </c>
      <c r="B9" s="233">
        <v>3106</v>
      </c>
      <c r="C9" s="233">
        <v>3224</v>
      </c>
    </row>
    <row r="10" spans="1:9">
      <c r="A10" s="232" t="s">
        <v>483</v>
      </c>
      <c r="B10" s="233">
        <v>5641</v>
      </c>
      <c r="C10" s="233">
        <v>5877</v>
      </c>
    </row>
    <row r="11" spans="1:9">
      <c r="A11" s="232" t="s">
        <v>484</v>
      </c>
      <c r="B11" s="233">
        <v>8027</v>
      </c>
      <c r="C11" s="233">
        <v>8367</v>
      </c>
    </row>
    <row r="12" spans="1:9">
      <c r="A12" s="232" t="s">
        <v>715</v>
      </c>
      <c r="B12" s="233">
        <v>10639</v>
      </c>
      <c r="C12" s="233">
        <v>11091</v>
      </c>
    </row>
    <row r="13" spans="1:9">
      <c r="A13" s="232" t="s">
        <v>794</v>
      </c>
      <c r="B13" s="233">
        <v>13311</v>
      </c>
      <c r="C13" s="233">
        <v>13874</v>
      </c>
    </row>
    <row r="14" spans="1:9">
      <c r="A14" s="51" t="s">
        <v>564</v>
      </c>
    </row>
    <row r="20" spans="1:9">
      <c r="E20" s="51" t="s">
        <v>564</v>
      </c>
    </row>
    <row r="22" spans="1:9" ht="27" customHeight="1">
      <c r="A22" s="793" t="s">
        <v>1098</v>
      </c>
      <c r="B22" s="793"/>
      <c r="C22" s="793"/>
      <c r="E22" s="793" t="s">
        <v>691</v>
      </c>
      <c r="F22" s="793"/>
      <c r="G22" s="793"/>
      <c r="H22" s="794" t="s">
        <v>773</v>
      </c>
      <c r="I22" s="794"/>
    </row>
    <row r="23" spans="1:9" ht="30" customHeight="1">
      <c r="A23" s="792" t="s">
        <v>1099</v>
      </c>
      <c r="B23" s="792"/>
      <c r="C23" s="792"/>
      <c r="E23" s="792" t="s">
        <v>692</v>
      </c>
      <c r="F23" s="792"/>
      <c r="G23" s="792"/>
      <c r="H23" s="153"/>
    </row>
    <row r="25" spans="1:9" ht="27" customHeight="1">
      <c r="A25" s="467" t="s">
        <v>452</v>
      </c>
      <c r="B25" s="467" t="s">
        <v>485</v>
      </c>
      <c r="C25" s="467" t="s">
        <v>451</v>
      </c>
    </row>
    <row r="26" spans="1:9">
      <c r="A26" s="234" t="s">
        <v>789</v>
      </c>
      <c r="B26" s="233">
        <v>12855</v>
      </c>
      <c r="C26" s="233">
        <v>13416</v>
      </c>
    </row>
    <row r="27" spans="1:9">
      <c r="A27" s="234" t="s">
        <v>795</v>
      </c>
      <c r="B27" s="233">
        <v>13311</v>
      </c>
      <c r="C27" s="233">
        <v>13874</v>
      </c>
    </row>
    <row r="28" spans="1:9">
      <c r="A28" s="234" t="s">
        <v>861</v>
      </c>
      <c r="B28" s="233">
        <v>13874</v>
      </c>
      <c r="C28" s="233">
        <v>14462</v>
      </c>
    </row>
    <row r="29" spans="1:9">
      <c r="A29" s="234" t="s">
        <v>929</v>
      </c>
      <c r="B29" s="233">
        <v>14220</v>
      </c>
      <c r="C29" s="233">
        <v>14820</v>
      </c>
    </row>
    <row r="30" spans="1:9">
      <c r="A30" s="234" t="s">
        <v>1296</v>
      </c>
      <c r="B30" s="233">
        <v>14494</v>
      </c>
      <c r="C30" s="233">
        <v>15107</v>
      </c>
    </row>
    <row r="31" spans="1:9" ht="15">
      <c r="A31" s="51" t="s">
        <v>564</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564</v>
      </c>
    </row>
    <row r="38" spans="1:5" ht="15">
      <c r="A38"/>
      <c r="B38"/>
      <c r="C38"/>
      <c r="E38" s="51"/>
    </row>
    <row r="39" spans="1:5">
      <c r="A39" s="83" t="s">
        <v>348</v>
      </c>
    </row>
    <row r="55" spans="9:9">
      <c r="I55" s="114" t="s">
        <v>456</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4"/>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84" t="s">
        <v>467</v>
      </c>
      <c r="B1" s="378"/>
      <c r="C1" s="378"/>
      <c r="D1" s="379"/>
      <c r="E1" s="379"/>
      <c r="F1" s="379"/>
      <c r="G1" s="379"/>
      <c r="H1" s="379"/>
      <c r="I1" s="379"/>
      <c r="J1" s="379"/>
      <c r="K1" s="379"/>
      <c r="L1" s="379"/>
      <c r="M1" s="379"/>
      <c r="N1" s="379"/>
      <c r="O1" s="379"/>
      <c r="P1" s="379"/>
    </row>
    <row r="2" spans="1:16" ht="18">
      <c r="A2" s="380" t="s">
        <v>468</v>
      </c>
      <c r="B2" s="378"/>
      <c r="C2" s="378"/>
      <c r="D2" s="379"/>
      <c r="E2" s="379"/>
      <c r="F2" s="379"/>
      <c r="G2" s="379"/>
      <c r="H2" s="379"/>
      <c r="I2" s="379"/>
      <c r="J2" s="379"/>
      <c r="K2" s="379"/>
      <c r="L2" s="379"/>
      <c r="M2" s="379"/>
      <c r="N2" s="379"/>
      <c r="O2" s="379"/>
      <c r="P2" s="379"/>
    </row>
    <row r="3" spans="1:16" ht="12.75" customHeight="1">
      <c r="A3" s="542" t="s">
        <v>1234</v>
      </c>
    </row>
    <row r="4" spans="1:16" ht="12.75" customHeight="1">
      <c r="A4" s="137" t="s">
        <v>1235</v>
      </c>
      <c r="H4" s="96"/>
      <c r="J4" s="96"/>
    </row>
    <row r="5" spans="1:16" ht="12.75" customHeight="1">
      <c r="L5" s="795" t="s">
        <v>135</v>
      </c>
      <c r="M5" s="796"/>
      <c r="N5" s="796"/>
      <c r="O5" s="796"/>
      <c r="P5" s="796"/>
    </row>
    <row r="6" spans="1:16" ht="24" customHeight="1">
      <c r="A6" s="797" t="s">
        <v>569</v>
      </c>
      <c r="B6" s="799" t="s">
        <v>777</v>
      </c>
      <c r="C6" s="799"/>
      <c r="D6" s="799"/>
      <c r="E6" s="799"/>
      <c r="F6" s="799"/>
      <c r="G6" s="799" t="s">
        <v>778</v>
      </c>
      <c r="H6" s="799"/>
      <c r="I6" s="799"/>
      <c r="J6" s="799"/>
      <c r="K6" s="799"/>
      <c r="L6" s="799" t="s">
        <v>776</v>
      </c>
      <c r="M6" s="799"/>
      <c r="N6" s="799"/>
      <c r="O6" s="799"/>
      <c r="P6" s="799"/>
    </row>
    <row r="7" spans="1:16" ht="48" customHeight="1">
      <c r="A7" s="798"/>
      <c r="B7" s="797" t="s">
        <v>565</v>
      </c>
      <c r="C7" s="797"/>
      <c r="D7" s="797"/>
      <c r="E7" s="797" t="s">
        <v>566</v>
      </c>
      <c r="F7" s="797"/>
      <c r="G7" s="797" t="s">
        <v>565</v>
      </c>
      <c r="H7" s="797"/>
      <c r="I7" s="797"/>
      <c r="J7" s="797" t="s">
        <v>567</v>
      </c>
      <c r="K7" s="797"/>
      <c r="L7" s="797" t="s">
        <v>568</v>
      </c>
      <c r="M7" s="797"/>
      <c r="N7" s="797"/>
      <c r="O7" s="797" t="s">
        <v>567</v>
      </c>
      <c r="P7" s="797"/>
    </row>
    <row r="8" spans="1:16" ht="24">
      <c r="A8" s="798"/>
      <c r="B8" s="468" t="s">
        <v>1232</v>
      </c>
      <c r="C8" s="468" t="s">
        <v>1233</v>
      </c>
      <c r="D8" s="469" t="s">
        <v>570</v>
      </c>
      <c r="E8" s="711" t="s">
        <v>1232</v>
      </c>
      <c r="F8" s="711" t="s">
        <v>1233</v>
      </c>
      <c r="G8" s="711" t="s">
        <v>1232</v>
      </c>
      <c r="H8" s="711" t="s">
        <v>1233</v>
      </c>
      <c r="I8" s="469" t="s">
        <v>570</v>
      </c>
      <c r="J8" s="711" t="s">
        <v>1232</v>
      </c>
      <c r="K8" s="711" t="s">
        <v>1233</v>
      </c>
      <c r="L8" s="711" t="s">
        <v>1232</v>
      </c>
      <c r="M8" s="711" t="s">
        <v>1233</v>
      </c>
      <c r="N8" s="469" t="s">
        <v>570</v>
      </c>
      <c r="O8" s="711" t="s">
        <v>1232</v>
      </c>
      <c r="P8" s="711" t="s">
        <v>1233</v>
      </c>
    </row>
    <row r="9" spans="1:16" ht="14.25" customHeight="1">
      <c r="A9" s="235" t="s">
        <v>1265</v>
      </c>
      <c r="B9" s="236">
        <v>0</v>
      </c>
      <c r="C9" s="236">
        <v>0</v>
      </c>
      <c r="D9" s="237" t="s">
        <v>1242</v>
      </c>
      <c r="E9" s="238" t="s">
        <v>1242</v>
      </c>
      <c r="F9" s="239" t="s">
        <v>1242</v>
      </c>
      <c r="G9" s="236">
        <v>138668.87546000001</v>
      </c>
      <c r="H9" s="236">
        <v>143337.10063999999</v>
      </c>
      <c r="I9" s="237">
        <v>103.3665</v>
      </c>
      <c r="J9" s="238">
        <v>7.6492094537580074E-2</v>
      </c>
      <c r="K9" s="239">
        <v>7.5954548365785649E-2</v>
      </c>
      <c r="L9" s="236">
        <v>138668.87546000001</v>
      </c>
      <c r="M9" s="236">
        <v>143337.10063999999</v>
      </c>
      <c r="N9" s="240">
        <v>103.3665</v>
      </c>
      <c r="O9" s="241">
        <v>2.0001081334324156E-2</v>
      </c>
      <c r="P9" s="239">
        <v>2.1847779946295554E-2</v>
      </c>
    </row>
    <row r="10" spans="1:16" ht="14.25" customHeight="1">
      <c r="A10" s="235" t="s">
        <v>1266</v>
      </c>
      <c r="B10" s="236">
        <v>571684.24404999998</v>
      </c>
      <c r="C10" s="236">
        <v>545503.94800999993</v>
      </c>
      <c r="D10" s="237">
        <v>95.420500000000004</v>
      </c>
      <c r="E10" s="238">
        <v>0.11165235665373507</v>
      </c>
      <c r="F10" s="239">
        <v>0.11672094233700132</v>
      </c>
      <c r="G10" s="236">
        <v>343071.14408</v>
      </c>
      <c r="H10" s="236">
        <v>415689.66322000005</v>
      </c>
      <c r="I10" s="237">
        <v>121.16719999999999</v>
      </c>
      <c r="J10" s="238">
        <v>0.18924383931888789</v>
      </c>
      <c r="K10" s="239">
        <v>0.22027458689498328</v>
      </c>
      <c r="L10" s="236">
        <v>914755.38812999998</v>
      </c>
      <c r="M10" s="236">
        <v>961193.61123000004</v>
      </c>
      <c r="N10" s="240">
        <v>105.0766</v>
      </c>
      <c r="O10" s="241">
        <v>0.13194090496736613</v>
      </c>
      <c r="P10" s="239">
        <v>0.14650740394617626</v>
      </c>
    </row>
    <row r="11" spans="1:16" ht="14.25" customHeight="1">
      <c r="A11" s="235" t="s">
        <v>1267</v>
      </c>
      <c r="B11" s="236">
        <v>161246.71337000001</v>
      </c>
      <c r="C11" s="236" t="s">
        <v>1242</v>
      </c>
      <c r="D11" s="237" t="s">
        <v>1242</v>
      </c>
      <c r="E11" s="238">
        <v>3.1492166764797568E-2</v>
      </c>
      <c r="F11" s="239" t="s">
        <v>1242</v>
      </c>
      <c r="G11" s="236">
        <v>125970.93049</v>
      </c>
      <c r="H11" s="236" t="s">
        <v>1242</v>
      </c>
      <c r="I11" s="237" t="s">
        <v>1242</v>
      </c>
      <c r="J11" s="238">
        <v>6.9487693558223998E-2</v>
      </c>
      <c r="K11" s="239" t="s">
        <v>1242</v>
      </c>
      <c r="L11" s="236">
        <v>287217.64386000001</v>
      </c>
      <c r="M11" s="236" t="s">
        <v>1242</v>
      </c>
      <c r="N11" s="240" t="s">
        <v>1242</v>
      </c>
      <c r="O11" s="241">
        <v>4.1427201572380938E-2</v>
      </c>
      <c r="P11" s="239" t="s">
        <v>1242</v>
      </c>
    </row>
    <row r="12" spans="1:16" ht="14.25" customHeight="1">
      <c r="A12" s="235" t="s">
        <v>1268</v>
      </c>
      <c r="B12" s="236">
        <v>41494.634359999996</v>
      </c>
      <c r="C12" s="236">
        <v>41492.002659999998</v>
      </c>
      <c r="D12" s="237">
        <v>99.993700000000004</v>
      </c>
      <c r="E12" s="238">
        <v>8.1040780168393899E-3</v>
      </c>
      <c r="F12" s="239">
        <v>8.8780029321360397E-3</v>
      </c>
      <c r="G12" s="236">
        <v>0</v>
      </c>
      <c r="H12" s="236">
        <v>0</v>
      </c>
      <c r="I12" s="237" t="s">
        <v>1242</v>
      </c>
      <c r="J12" s="237" t="s">
        <v>1242</v>
      </c>
      <c r="K12" s="239" t="s">
        <v>1242</v>
      </c>
      <c r="L12" s="236">
        <v>41494.634359999996</v>
      </c>
      <c r="M12" s="236">
        <v>41492.002659999998</v>
      </c>
      <c r="N12" s="240">
        <v>99.993700000000004</v>
      </c>
      <c r="O12" s="241">
        <v>5.9850312769847399E-3</v>
      </c>
      <c r="P12" s="239">
        <v>6.3243091955901987E-3</v>
      </c>
    </row>
    <row r="13" spans="1:16" ht="14.25" customHeight="1">
      <c r="A13" s="235" t="s">
        <v>1269</v>
      </c>
      <c r="B13" s="236">
        <v>1868041.8489699999</v>
      </c>
      <c r="C13" s="236">
        <v>1600080.7126199999</v>
      </c>
      <c r="D13" s="237">
        <v>85.655500000000004</v>
      </c>
      <c r="E13" s="238">
        <v>0.36483649310975119</v>
      </c>
      <c r="F13" s="239">
        <v>0.34236769371436948</v>
      </c>
      <c r="G13" s="236">
        <v>245134.36752</v>
      </c>
      <c r="H13" s="236">
        <v>262960.13681</v>
      </c>
      <c r="I13" s="237">
        <v>107.2718</v>
      </c>
      <c r="J13" s="238">
        <v>0.1352202587101714</v>
      </c>
      <c r="K13" s="239">
        <v>0.13934297778055543</v>
      </c>
      <c r="L13" s="236">
        <v>2113176.21649</v>
      </c>
      <c r="M13" s="236">
        <v>1863040.8494300002</v>
      </c>
      <c r="N13" s="240">
        <v>88.1631</v>
      </c>
      <c r="O13" s="241">
        <v>0.30479665490593627</v>
      </c>
      <c r="P13" s="239">
        <v>0.28396909333010067</v>
      </c>
    </row>
    <row r="14" spans="1:16" ht="14.25" customHeight="1">
      <c r="A14" s="235" t="s">
        <v>1270</v>
      </c>
      <c r="B14" s="236">
        <v>102584.86798000001</v>
      </c>
      <c r="C14" s="236">
        <v>135999</v>
      </c>
      <c r="D14" s="237">
        <v>132.57220000000001</v>
      </c>
      <c r="E14" s="238">
        <v>2.0035259649341542E-2</v>
      </c>
      <c r="F14" s="239">
        <v>2.9099572046724854E-2</v>
      </c>
      <c r="G14" s="236">
        <v>0</v>
      </c>
      <c r="H14" s="236">
        <v>0</v>
      </c>
      <c r="I14" s="237" t="s">
        <v>1242</v>
      </c>
      <c r="J14" s="238" t="s">
        <v>1242</v>
      </c>
      <c r="K14" s="239" t="s">
        <v>1242</v>
      </c>
      <c r="L14" s="236">
        <v>102584.86798000001</v>
      </c>
      <c r="M14" s="236">
        <v>135999</v>
      </c>
      <c r="N14" s="240">
        <v>132.57220000000001</v>
      </c>
      <c r="O14" s="241">
        <v>1.4796458695814146E-2</v>
      </c>
      <c r="P14" s="239">
        <v>2.0729289288324546E-2</v>
      </c>
    </row>
    <row r="15" spans="1:16" ht="14.25" customHeight="1">
      <c r="A15" s="235" t="s">
        <v>1271</v>
      </c>
      <c r="B15" s="236">
        <v>1381.6075800000001</v>
      </c>
      <c r="C15" s="236">
        <v>11433.70876</v>
      </c>
      <c r="D15" s="237">
        <v>827.56560000000002</v>
      </c>
      <c r="E15" s="238">
        <v>2.6983381802660303E-4</v>
      </c>
      <c r="F15" s="239">
        <v>2.4464593991344722E-3</v>
      </c>
      <c r="G15" s="236">
        <v>0</v>
      </c>
      <c r="H15" s="236">
        <v>0</v>
      </c>
      <c r="I15" s="237" t="s">
        <v>1242</v>
      </c>
      <c r="J15" s="238" t="s">
        <v>1242</v>
      </c>
      <c r="K15" s="239" t="s">
        <v>1242</v>
      </c>
      <c r="L15" s="236">
        <v>1381.6075800000001</v>
      </c>
      <c r="M15" s="236">
        <v>11433.70876</v>
      </c>
      <c r="N15" s="240">
        <v>827.56560000000002</v>
      </c>
      <c r="O15" s="241">
        <v>1.9927792367271257E-4</v>
      </c>
      <c r="P15" s="239">
        <v>1.7427529358634293E-3</v>
      </c>
    </row>
    <row r="16" spans="1:16" ht="14.25" customHeight="1">
      <c r="A16" s="235" t="s">
        <v>1272</v>
      </c>
      <c r="B16" s="236">
        <v>0</v>
      </c>
      <c r="C16" s="236">
        <v>0</v>
      </c>
      <c r="D16" s="237" t="s">
        <v>1242</v>
      </c>
      <c r="E16" s="238" t="s">
        <v>1242</v>
      </c>
      <c r="F16" s="239" t="s">
        <v>1242</v>
      </c>
      <c r="G16" s="236">
        <v>13886.56551</v>
      </c>
      <c r="H16" s="236">
        <v>1078.01331</v>
      </c>
      <c r="I16" s="237">
        <v>7.7629999999999999</v>
      </c>
      <c r="J16" s="238">
        <v>7.6600641511629002E-3</v>
      </c>
      <c r="K16" s="239">
        <v>5.7124089804915488E-4</v>
      </c>
      <c r="L16" s="236">
        <v>13886.56551</v>
      </c>
      <c r="M16" s="236">
        <v>1078.01331</v>
      </c>
      <c r="N16" s="240">
        <v>7.7629999999999999</v>
      </c>
      <c r="O16" s="241">
        <v>2.0029464095571211E-3</v>
      </c>
      <c r="P16" s="239">
        <v>1.6431333877200778E-4</v>
      </c>
    </row>
    <row r="17" spans="1:16" ht="14.25" customHeight="1">
      <c r="A17" s="235" t="s">
        <v>1273</v>
      </c>
      <c r="B17" s="236">
        <v>0</v>
      </c>
      <c r="C17" s="236">
        <v>0</v>
      </c>
      <c r="D17" s="237" t="s">
        <v>1242</v>
      </c>
      <c r="E17" s="238" t="s">
        <v>1242</v>
      </c>
      <c r="F17" s="239" t="s">
        <v>1242</v>
      </c>
      <c r="G17" s="236">
        <v>113120.41222</v>
      </c>
      <c r="H17" s="236">
        <v>108338.75598999999</v>
      </c>
      <c r="I17" s="237">
        <v>95.772999999999996</v>
      </c>
      <c r="J17" s="238">
        <v>6.2399130568836503E-2</v>
      </c>
      <c r="K17" s="239">
        <v>5.740887212724289E-2</v>
      </c>
      <c r="L17" s="236">
        <v>113120.41222</v>
      </c>
      <c r="M17" s="236">
        <v>108338.75598999999</v>
      </c>
      <c r="N17" s="240">
        <v>95.772999999999996</v>
      </c>
      <c r="O17" s="241">
        <v>1.6316066297351193E-2</v>
      </c>
      <c r="P17" s="239">
        <v>1.6513249465466021E-2</v>
      </c>
    </row>
    <row r="18" spans="1:16" ht="14.25" customHeight="1">
      <c r="A18" s="235" t="s">
        <v>1274</v>
      </c>
      <c r="B18" s="236">
        <v>704762.62242999999</v>
      </c>
      <c r="C18" s="236">
        <v>648051.29882000003</v>
      </c>
      <c r="D18" s="237">
        <v>91.953100000000006</v>
      </c>
      <c r="E18" s="238">
        <v>0.13764312816865709</v>
      </c>
      <c r="F18" s="239">
        <v>0.13866289796238362</v>
      </c>
      <c r="G18" s="236">
        <v>0</v>
      </c>
      <c r="H18" s="236">
        <v>0</v>
      </c>
      <c r="I18" s="237" t="s">
        <v>1242</v>
      </c>
      <c r="J18" s="238" t="s">
        <v>1242</v>
      </c>
      <c r="K18" s="239" t="s">
        <v>1242</v>
      </c>
      <c r="L18" s="236">
        <v>704762.62242999999</v>
      </c>
      <c r="M18" s="236">
        <v>648051.29882000003</v>
      </c>
      <c r="N18" s="240">
        <v>91.953100000000006</v>
      </c>
      <c r="O18" s="241">
        <v>0.10165233175688446</v>
      </c>
      <c r="P18" s="239">
        <v>9.8777511944310142E-2</v>
      </c>
    </row>
    <row r="19" spans="1:16" ht="14.25" customHeight="1">
      <c r="A19" s="235" t="s">
        <v>1275</v>
      </c>
      <c r="B19" s="236">
        <v>180830.28185</v>
      </c>
      <c r="C19" s="236">
        <v>197828.34972999999</v>
      </c>
      <c r="D19" s="237">
        <v>109.4</v>
      </c>
      <c r="E19" s="238">
        <v>3.531692071811899E-2</v>
      </c>
      <c r="F19" s="239">
        <v>4.2329137095514058E-2</v>
      </c>
      <c r="G19" s="236">
        <v>88291.084170000002</v>
      </c>
      <c r="H19" s="236">
        <v>83370.230939999994</v>
      </c>
      <c r="I19" s="237">
        <v>94.426599999999993</v>
      </c>
      <c r="J19" s="238">
        <v>4.8702853720806252E-2</v>
      </c>
      <c r="K19" s="239">
        <v>4.4178012600541113E-2</v>
      </c>
      <c r="L19" s="236">
        <v>269121.36601999996</v>
      </c>
      <c r="M19" s="236">
        <v>281198.58067</v>
      </c>
      <c r="N19" s="240">
        <v>104.4876</v>
      </c>
      <c r="O19" s="241">
        <v>3.8817061959394931E-2</v>
      </c>
      <c r="P19" s="239">
        <v>4.2860952846526051E-2</v>
      </c>
    </row>
    <row r="20" spans="1:16" ht="14.25" customHeight="1">
      <c r="A20" s="235" t="s">
        <v>1276</v>
      </c>
      <c r="B20" s="236">
        <v>107432.29545000001</v>
      </c>
      <c r="C20" s="236">
        <v>114124.19129</v>
      </c>
      <c r="D20" s="237">
        <v>106.2289</v>
      </c>
      <c r="E20" s="238">
        <v>2.0981982786049534E-2</v>
      </c>
      <c r="F20" s="239">
        <v>2.4419040777634866E-2</v>
      </c>
      <c r="G20" s="236">
        <v>173622.47625000001</v>
      </c>
      <c r="H20" s="236">
        <v>172843.23175000001</v>
      </c>
      <c r="I20" s="237">
        <v>99.551199999999994</v>
      </c>
      <c r="J20" s="237">
        <v>9.5773091280275613E-2</v>
      </c>
      <c r="K20" s="239">
        <v>9.1589892268202328E-2</v>
      </c>
      <c r="L20" s="236">
        <v>281054.77169999998</v>
      </c>
      <c r="M20" s="236">
        <v>286967.42304000002</v>
      </c>
      <c r="N20" s="240">
        <v>102.1037</v>
      </c>
      <c r="O20" s="241">
        <v>4.0538291880741026E-2</v>
      </c>
      <c r="P20" s="239">
        <v>4.3740253446872185E-2</v>
      </c>
    </row>
    <row r="21" spans="1:16" ht="14.25" customHeight="1">
      <c r="A21" s="235" t="s">
        <v>1277</v>
      </c>
      <c r="B21" s="236">
        <v>149600.63927000001</v>
      </c>
      <c r="C21" s="236">
        <v>139094.19705000002</v>
      </c>
      <c r="D21" s="237">
        <v>92.977000000000004</v>
      </c>
      <c r="E21" s="238">
        <v>2.9217639116777765E-2</v>
      </c>
      <c r="F21" s="239">
        <v>2.9761848310192129E-2</v>
      </c>
      <c r="G21" s="236">
        <v>0</v>
      </c>
      <c r="H21" s="236">
        <v>0</v>
      </c>
      <c r="I21" s="237" t="s">
        <v>1242</v>
      </c>
      <c r="J21" s="237" t="s">
        <v>1242</v>
      </c>
      <c r="K21" s="239" t="s">
        <v>1242</v>
      </c>
      <c r="L21" s="236">
        <v>149600.63927000001</v>
      </c>
      <c r="M21" s="236">
        <v>139094.19705000002</v>
      </c>
      <c r="N21" s="240">
        <v>92.977000000000004</v>
      </c>
      <c r="O21" s="241">
        <v>2.1577838168661517E-2</v>
      </c>
      <c r="P21" s="239">
        <v>2.120106654443539E-2</v>
      </c>
    </row>
    <row r="22" spans="1:16" ht="14.25" customHeight="1">
      <c r="A22" s="235" t="s">
        <v>1278</v>
      </c>
      <c r="B22" s="236">
        <v>6371.6597000000002</v>
      </c>
      <c r="C22" s="236">
        <v>7773.8795499999997</v>
      </c>
      <c r="D22" s="237">
        <v>122.00709999999999</v>
      </c>
      <c r="E22" s="238">
        <v>1.2444121535705819E-3</v>
      </c>
      <c r="F22" s="239">
        <v>1.6633693486554017E-3</v>
      </c>
      <c r="G22" s="236">
        <v>0</v>
      </c>
      <c r="H22" s="236">
        <v>0</v>
      </c>
      <c r="I22" s="237" t="s">
        <v>1242</v>
      </c>
      <c r="J22" s="237" t="s">
        <v>1242</v>
      </c>
      <c r="K22" s="239" t="s">
        <v>1242</v>
      </c>
      <c r="L22" s="236">
        <v>6371.6597000000002</v>
      </c>
      <c r="M22" s="236">
        <v>7773.8795499999997</v>
      </c>
      <c r="N22" s="240">
        <v>122.00709999999999</v>
      </c>
      <c r="O22" s="241">
        <v>9.190244275911534E-4</v>
      </c>
      <c r="P22" s="239">
        <v>1.184913110276842E-3</v>
      </c>
    </row>
    <row r="23" spans="1:16" ht="14.25" customHeight="1">
      <c r="A23" s="235" t="s">
        <v>1279</v>
      </c>
      <c r="B23" s="236">
        <v>27226.792519999999</v>
      </c>
      <c r="C23" s="236">
        <v>31427.32704</v>
      </c>
      <c r="D23" s="237">
        <v>115.42789999999999</v>
      </c>
      <c r="E23" s="238">
        <v>5.3175080135922214E-3</v>
      </c>
      <c r="F23" s="239">
        <v>6.7244742052255104E-3</v>
      </c>
      <c r="G23" s="236">
        <v>0</v>
      </c>
      <c r="H23" s="236">
        <v>0</v>
      </c>
      <c r="I23" s="237" t="s">
        <v>1242</v>
      </c>
      <c r="J23" s="237" t="s">
        <v>1242</v>
      </c>
      <c r="K23" s="239" t="s">
        <v>1242</v>
      </c>
      <c r="L23" s="236">
        <v>27226.792519999999</v>
      </c>
      <c r="M23" s="236">
        <v>31427.32704</v>
      </c>
      <c r="N23" s="240">
        <v>115.42789999999999</v>
      </c>
      <c r="O23" s="241">
        <v>3.9270909918236998E-3</v>
      </c>
      <c r="P23" s="239">
        <v>4.7902275294005418E-3</v>
      </c>
    </row>
    <row r="24" spans="1:16" ht="14.25" customHeight="1">
      <c r="A24" s="235" t="s">
        <v>1280</v>
      </c>
      <c r="B24" s="236">
        <v>455995.86520999996</v>
      </c>
      <c r="C24" s="236">
        <v>412713.24768000003</v>
      </c>
      <c r="D24" s="237">
        <v>90.508099999999999</v>
      </c>
      <c r="E24" s="238">
        <v>8.9057925777997343E-2</v>
      </c>
      <c r="F24" s="239">
        <v>8.8307847009918894E-2</v>
      </c>
      <c r="G24" s="236">
        <v>0</v>
      </c>
      <c r="H24" s="236">
        <v>0</v>
      </c>
      <c r="I24" s="237" t="s">
        <v>1242</v>
      </c>
      <c r="J24" s="238" t="s">
        <v>1242</v>
      </c>
      <c r="K24" s="239" t="s">
        <v>1242</v>
      </c>
      <c r="L24" s="236">
        <v>455995.86520999996</v>
      </c>
      <c r="M24" s="236">
        <v>412713.24768000003</v>
      </c>
      <c r="N24" s="240">
        <v>90.508099999999999</v>
      </c>
      <c r="O24" s="241">
        <v>6.5771142644129754E-2</v>
      </c>
      <c r="P24" s="239">
        <v>6.2906729492736416E-2</v>
      </c>
    </row>
    <row r="25" spans="1:16" ht="14.25" customHeight="1">
      <c r="A25" s="235" t="s">
        <v>1281</v>
      </c>
      <c r="B25" s="236">
        <v>0</v>
      </c>
      <c r="C25" s="236">
        <v>0</v>
      </c>
      <c r="D25" s="237" t="s">
        <v>1242</v>
      </c>
      <c r="E25" s="238" t="s">
        <v>1242</v>
      </c>
      <c r="F25" s="239" t="s">
        <v>1242</v>
      </c>
      <c r="G25" s="236">
        <v>10031.192720000001</v>
      </c>
      <c r="H25" s="236">
        <v>11172.310390000001</v>
      </c>
      <c r="I25" s="237">
        <v>111.37569999999999</v>
      </c>
      <c r="J25" s="238">
        <v>5.5333753830307799E-3</v>
      </c>
      <c r="K25" s="239">
        <v>5.9202243249366782E-3</v>
      </c>
      <c r="L25" s="236">
        <v>10031.192720000001</v>
      </c>
      <c r="M25" s="236">
        <v>11172.310390000001</v>
      </c>
      <c r="N25" s="240">
        <v>111.37569999999999</v>
      </c>
      <c r="O25" s="241">
        <v>1.4468618196220595E-3</v>
      </c>
      <c r="P25" s="239">
        <v>1.7029099779650146E-3</v>
      </c>
    </row>
    <row r="26" spans="1:16" ht="14.25" customHeight="1">
      <c r="A26" s="235" t="s">
        <v>1282</v>
      </c>
      <c r="B26" s="236">
        <v>21790.064719999998</v>
      </c>
      <c r="C26" s="236">
        <v>20442.508269999998</v>
      </c>
      <c r="D26" s="237">
        <v>93.815700000000007</v>
      </c>
      <c r="E26" s="238">
        <v>4.2556920239568913E-3</v>
      </c>
      <c r="F26" s="239">
        <v>4.3740633550146219E-3</v>
      </c>
      <c r="G26" s="236">
        <v>174955.20800000001</v>
      </c>
      <c r="H26" s="236">
        <v>170983.19884999999</v>
      </c>
      <c r="I26" s="237">
        <v>97.729699999999994</v>
      </c>
      <c r="J26" s="238">
        <v>9.6508248630301441E-2</v>
      </c>
      <c r="K26" s="239">
        <v>9.0604257996027171E-2</v>
      </c>
      <c r="L26" s="236">
        <v>196745.27272000001</v>
      </c>
      <c r="M26" s="236">
        <v>191425.70712000001</v>
      </c>
      <c r="N26" s="240">
        <v>97.296199999999999</v>
      </c>
      <c r="O26" s="241">
        <v>2.8377804238786226E-2</v>
      </c>
      <c r="P26" s="239">
        <v>2.9177559100526971E-2</v>
      </c>
    </row>
    <row r="27" spans="1:16" ht="14.25" customHeight="1">
      <c r="A27" s="235" t="s">
        <v>1283</v>
      </c>
      <c r="B27" s="236">
        <v>0</v>
      </c>
      <c r="C27" s="236">
        <v>0</v>
      </c>
      <c r="D27" s="237" t="s">
        <v>1242</v>
      </c>
      <c r="E27" s="238" t="s">
        <v>1242</v>
      </c>
      <c r="F27" s="239" t="s">
        <v>1242</v>
      </c>
      <c r="G27" s="236">
        <v>32012.497199999998</v>
      </c>
      <c r="H27" s="236">
        <v>29584.634739999998</v>
      </c>
      <c r="I27" s="237">
        <v>92.415899999999993</v>
      </c>
      <c r="J27" s="238">
        <v>1.7658634312014469E-2</v>
      </c>
      <c r="K27" s="239">
        <v>1.5676943095752523E-2</v>
      </c>
      <c r="L27" s="236">
        <v>32012.497199999998</v>
      </c>
      <c r="M27" s="236">
        <v>29584.634739999998</v>
      </c>
      <c r="N27" s="240">
        <v>92.415899999999993</v>
      </c>
      <c r="O27" s="241">
        <v>4.6173631832524577E-3</v>
      </c>
      <c r="P27" s="239">
        <v>4.509360010109458E-3</v>
      </c>
    </row>
    <row r="28" spans="1:16" ht="14.25" customHeight="1">
      <c r="A28" s="235" t="s">
        <v>1284</v>
      </c>
      <c r="B28" s="236">
        <v>96010.52205</v>
      </c>
      <c r="C28" s="236">
        <v>37918.989000000001</v>
      </c>
      <c r="D28" s="237">
        <v>39.494599999999998</v>
      </c>
      <c r="E28" s="238">
        <v>1.8751262015715676E-2</v>
      </c>
      <c r="F28" s="239">
        <v>8.113488719361666E-3</v>
      </c>
      <c r="G28" s="236">
        <v>0</v>
      </c>
      <c r="H28" s="236">
        <v>0</v>
      </c>
      <c r="I28" s="237" t="s">
        <v>1242</v>
      </c>
      <c r="J28" s="238" t="s">
        <v>1242</v>
      </c>
      <c r="K28" s="239" t="s">
        <v>1242</v>
      </c>
      <c r="L28" s="236">
        <v>96010.52205</v>
      </c>
      <c r="M28" s="236">
        <v>37918.989000000001</v>
      </c>
      <c r="N28" s="240">
        <v>39.494599999999998</v>
      </c>
      <c r="O28" s="241">
        <v>1.384819956246707E-2</v>
      </c>
      <c r="P28" s="239">
        <v>5.7797020014985134E-3</v>
      </c>
    </row>
    <row r="29" spans="1:16" ht="14.25" customHeight="1">
      <c r="A29" s="235" t="s">
        <v>1285</v>
      </c>
      <c r="B29" s="236">
        <v>232389.47063</v>
      </c>
      <c r="C29" s="236">
        <v>205980.58841</v>
      </c>
      <c r="D29" s="237">
        <v>88.635900000000007</v>
      </c>
      <c r="E29" s="238">
        <v>4.5386648884246879E-2</v>
      </c>
      <c r="F29" s="239">
        <v>4.4073463574464324E-2</v>
      </c>
      <c r="G29" s="236">
        <v>48887.220860000001</v>
      </c>
      <c r="H29" s="236">
        <v>45835.385979999999</v>
      </c>
      <c r="I29" s="237">
        <v>93.757400000000004</v>
      </c>
      <c r="J29" s="238">
        <v>2.6967016984149102E-2</v>
      </c>
      <c r="K29" s="239">
        <v>2.428824097695495E-2</v>
      </c>
      <c r="L29" s="236">
        <v>281276.69149</v>
      </c>
      <c r="M29" s="236">
        <v>251815.97438999999</v>
      </c>
      <c r="N29" s="240">
        <v>89.5261</v>
      </c>
      <c r="O29" s="241">
        <v>4.0570300763446407E-2</v>
      </c>
      <c r="P29" s="239">
        <v>3.8382386492192111E-2</v>
      </c>
    </row>
    <row r="30" spans="1:16" ht="14.25" customHeight="1">
      <c r="A30" s="235" t="s">
        <v>1286</v>
      </c>
      <c r="B30" s="236">
        <v>116344.64893000001</v>
      </c>
      <c r="C30" s="236">
        <v>257975.22915999999</v>
      </c>
      <c r="D30" s="237">
        <v>221.7336</v>
      </c>
      <c r="E30" s="238">
        <v>2.2722603206727223E-2</v>
      </c>
      <c r="F30" s="239">
        <v>5.5198705631745636E-2</v>
      </c>
      <c r="G30" s="236">
        <v>91319.223959999988</v>
      </c>
      <c r="H30" s="236">
        <v>209430.67905000001</v>
      </c>
      <c r="I30" s="237">
        <v>229.3391</v>
      </c>
      <c r="J30" s="238">
        <v>5.0373226789898466E-2</v>
      </c>
      <c r="K30" s="239">
        <v>0.11097763642599767</v>
      </c>
      <c r="L30" s="236">
        <v>207663.87289</v>
      </c>
      <c r="M30" s="236">
        <v>467405.90820999997</v>
      </c>
      <c r="N30" s="240">
        <v>225.07810000000001</v>
      </c>
      <c r="O30" s="241">
        <v>2.9952662398792938E-2</v>
      </c>
      <c r="P30" s="239">
        <v>7.1243114187289305E-2</v>
      </c>
    </row>
    <row r="31" spans="1:16" ht="14.25" customHeight="1">
      <c r="A31" s="235" t="s">
        <v>1287</v>
      </c>
      <c r="B31" s="236">
        <v>53893.1152</v>
      </c>
      <c r="C31" s="236">
        <v>44203.457729999995</v>
      </c>
      <c r="D31" s="237">
        <v>82.020600000000002</v>
      </c>
      <c r="E31" s="238">
        <v>1.0525553891187795E-2</v>
      </c>
      <c r="F31" s="239">
        <v>9.4581703021970123E-3</v>
      </c>
      <c r="G31" s="236">
        <v>0</v>
      </c>
      <c r="H31" s="236">
        <v>0</v>
      </c>
      <c r="I31" s="237" t="s">
        <v>1242</v>
      </c>
      <c r="J31" s="238" t="s">
        <v>1242</v>
      </c>
      <c r="K31" s="239" t="s">
        <v>1242</v>
      </c>
      <c r="L31" s="236">
        <v>53893.1152</v>
      </c>
      <c r="M31" s="236">
        <v>44203.457729999995</v>
      </c>
      <c r="N31" s="240">
        <v>82.020600000000002</v>
      </c>
      <c r="O31" s="241">
        <v>7.7733419045879189E-3</v>
      </c>
      <c r="P31" s="239">
        <v>6.7375955913601985E-3</v>
      </c>
    </row>
    <row r="32" spans="1:16" ht="14.25" customHeight="1">
      <c r="A32" s="235" t="s">
        <v>1288</v>
      </c>
      <c r="B32" s="236">
        <v>0</v>
      </c>
      <c r="C32" s="236">
        <v>0</v>
      </c>
      <c r="D32" s="237" t="s">
        <v>1242</v>
      </c>
      <c r="E32" s="238" t="s">
        <v>1242</v>
      </c>
      <c r="F32" s="239" t="s">
        <v>1242</v>
      </c>
      <c r="G32" s="236">
        <v>11015.176750000001</v>
      </c>
      <c r="H32" s="236">
        <v>14060.37853</v>
      </c>
      <c r="I32" s="237">
        <v>127.6455</v>
      </c>
      <c r="J32" s="238">
        <v>6.076157598553544E-3</v>
      </c>
      <c r="K32" s="239">
        <v>7.4506160395999711E-3</v>
      </c>
      <c r="L32" s="236">
        <v>11015.176750000001</v>
      </c>
      <c r="M32" s="236">
        <v>14060.37853</v>
      </c>
      <c r="N32" s="240">
        <v>127.6455</v>
      </c>
      <c r="O32" s="241">
        <v>1.5887880056563806E-3</v>
      </c>
      <c r="P32" s="239">
        <v>2.1431161556461254E-3</v>
      </c>
    </row>
    <row r="33" spans="1:16" ht="14.25" customHeight="1">
      <c r="A33" s="235" t="s">
        <v>1289</v>
      </c>
      <c r="B33" s="236">
        <v>221134.65273</v>
      </c>
      <c r="C33" s="236">
        <v>221531.24983000002</v>
      </c>
      <c r="D33" s="237">
        <v>100.1793</v>
      </c>
      <c r="E33" s="238">
        <v>4.3188535230910409E-2</v>
      </c>
      <c r="F33" s="239">
        <v>4.7400823278326225E-2</v>
      </c>
      <c r="G33" s="236">
        <v>192040.29947999999</v>
      </c>
      <c r="H33" s="236">
        <v>202810.93413000001</v>
      </c>
      <c r="I33" s="237">
        <v>105.60850000000001</v>
      </c>
      <c r="J33" s="238">
        <v>0.10593267374614757</v>
      </c>
      <c r="K33" s="239">
        <v>0.10746982349096339</v>
      </c>
      <c r="L33" s="236">
        <v>413174.95220999996</v>
      </c>
      <c r="M33" s="236">
        <v>424342.18395999999</v>
      </c>
      <c r="N33" s="240">
        <v>102.7028</v>
      </c>
      <c r="O33" s="241">
        <v>5.9594813883390128E-2</v>
      </c>
      <c r="P33" s="239">
        <v>6.46792394690128E-2</v>
      </c>
    </row>
    <row r="34" spans="1:16" ht="14.25" customHeight="1">
      <c r="A34" s="235" t="s">
        <v>1290</v>
      </c>
      <c r="B34" s="236">
        <v>0</v>
      </c>
      <c r="C34" s="236">
        <v>0</v>
      </c>
      <c r="D34" s="237" t="s">
        <v>1242</v>
      </c>
      <c r="E34" s="238" t="s">
        <v>1242</v>
      </c>
      <c r="F34" s="239" t="s">
        <v>1242</v>
      </c>
      <c r="G34" s="236">
        <v>10825.70306</v>
      </c>
      <c r="H34" s="236">
        <v>15648.42958</v>
      </c>
      <c r="I34" s="237">
        <v>144.5489</v>
      </c>
      <c r="J34" s="238">
        <v>5.9716407099598603E-3</v>
      </c>
      <c r="K34" s="239">
        <v>8.2921267144077833E-3</v>
      </c>
      <c r="L34" s="236">
        <v>10825.70306</v>
      </c>
      <c r="M34" s="236">
        <v>15648.42958</v>
      </c>
      <c r="N34" s="240">
        <v>144.5489</v>
      </c>
      <c r="O34" s="241">
        <v>1.5614590273847013E-3</v>
      </c>
      <c r="P34" s="239">
        <v>2.3851706532532955E-3</v>
      </c>
    </row>
    <row r="35" spans="1:16" ht="18.75" customHeight="1">
      <c r="A35" s="598" t="s">
        <v>354</v>
      </c>
      <c r="B35" s="470">
        <v>5120216.5470000012</v>
      </c>
      <c r="C35" s="470">
        <v>4673573.8856099993</v>
      </c>
      <c r="D35" s="471">
        <v>91.27687945831714</v>
      </c>
      <c r="E35" s="472">
        <v>1</v>
      </c>
      <c r="F35" s="473">
        <v>1</v>
      </c>
      <c r="G35" s="474">
        <v>1812852.3777300003</v>
      </c>
      <c r="H35" s="470">
        <v>1887143.08391</v>
      </c>
      <c r="I35" s="471">
        <v>104.09800086827943</v>
      </c>
      <c r="J35" s="472">
        <v>0.99999999999999967</v>
      </c>
      <c r="K35" s="473">
        <v>0.99999999999999989</v>
      </c>
      <c r="L35" s="475">
        <v>6933068.9247299982</v>
      </c>
      <c r="M35" s="476">
        <v>6560716.9695199998</v>
      </c>
      <c r="N35" s="477">
        <v>94.629334292612711</v>
      </c>
      <c r="O35" s="478">
        <v>1.0000000000000002</v>
      </c>
      <c r="P35" s="473">
        <v>1</v>
      </c>
    </row>
    <row r="36" spans="1:16" ht="12.75" customHeight="1">
      <c r="A36" s="51" t="s">
        <v>564</v>
      </c>
    </row>
    <row r="37" spans="1:16" ht="12.75" customHeight="1"/>
    <row r="38" spans="1:16" ht="12.75" customHeight="1">
      <c r="A38" s="713" t="s">
        <v>1291</v>
      </c>
    </row>
    <row r="39" spans="1:16" ht="12.75" customHeight="1">
      <c r="A39" s="714" t="s">
        <v>1292</v>
      </c>
    </row>
    <row r="40" spans="1:16" ht="12.75" customHeight="1">
      <c r="A40" s="375" t="s">
        <v>1293</v>
      </c>
    </row>
    <row r="41" spans="1:16" ht="12.75" customHeight="1">
      <c r="A41" s="376" t="s">
        <v>1294</v>
      </c>
    </row>
    <row r="42" spans="1:16" ht="12.75" customHeight="1">
      <c r="A42" s="376"/>
    </row>
    <row r="43" spans="1:16" ht="12.75" customHeight="1">
      <c r="A43" s="83" t="s">
        <v>348</v>
      </c>
    </row>
    <row r="44" spans="1:16" ht="12.75" customHeight="1"/>
    <row r="45" spans="1:16" ht="12.75" customHeight="1"/>
    <row r="46" spans="1:16" ht="12.75" customHeight="1"/>
    <row r="47" spans="1:16" ht="12.75" customHeight="1"/>
    <row r="48" spans="1:16" ht="12.75" customHeight="1"/>
    <row r="49" spans="16:16" ht="12.75" customHeight="1"/>
    <row r="50" spans="16:16" ht="12.75" customHeight="1"/>
    <row r="51" spans="16:16" ht="12.75" customHeight="1"/>
    <row r="52" spans="16:16" ht="12.75" customHeight="1">
      <c r="P52" s="40" t="s">
        <v>457</v>
      </c>
    </row>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row r="62" spans="16:16" ht="12.75" customHeight="1"/>
    <row r="63" spans="16:16" ht="12.75" customHeight="1"/>
    <row r="64"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3"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88"/>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9.85546875" customWidth="1"/>
    <col min="6" max="6" width="11.7109375" customWidth="1"/>
  </cols>
  <sheetData>
    <row r="1" spans="1:7" ht="12.75" customHeight="1">
      <c r="A1" s="539" t="s">
        <v>1236</v>
      </c>
    </row>
    <row r="2" spans="1:7" ht="12.75" customHeight="1">
      <c r="A2" s="138" t="s">
        <v>1237</v>
      </c>
    </row>
    <row r="3" spans="1:7" ht="12.75" customHeight="1"/>
    <row r="4" spans="1:7" ht="12.75" customHeight="1">
      <c r="B4" s="795" t="s">
        <v>507</v>
      </c>
      <c r="C4" s="796"/>
      <c r="D4" s="796"/>
      <c r="E4" s="796"/>
      <c r="F4" s="796"/>
    </row>
    <row r="5" spans="1:7">
      <c r="A5" s="800" t="s">
        <v>755</v>
      </c>
      <c r="B5" s="800" t="s">
        <v>571</v>
      </c>
      <c r="C5" s="801" t="s">
        <v>572</v>
      </c>
      <c r="D5" s="801"/>
      <c r="E5" s="798" t="s">
        <v>573</v>
      </c>
      <c r="F5" s="798"/>
    </row>
    <row r="6" spans="1:7" ht="65.25">
      <c r="A6" s="800"/>
      <c r="B6" s="800"/>
      <c r="C6" s="479" t="s">
        <v>754</v>
      </c>
      <c r="D6" s="479" t="s">
        <v>574</v>
      </c>
      <c r="E6" s="479" t="s">
        <v>575</v>
      </c>
      <c r="F6" s="479" t="s">
        <v>576</v>
      </c>
    </row>
    <row r="7" spans="1:7" ht="22.5">
      <c r="A7" s="242">
        <v>1</v>
      </c>
      <c r="B7" s="243" t="s">
        <v>577</v>
      </c>
      <c r="C7" s="244">
        <v>1800312</v>
      </c>
      <c r="D7" s="244">
        <v>337100.67313999997</v>
      </c>
      <c r="E7" s="244">
        <v>12575</v>
      </c>
      <c r="F7" s="244">
        <v>84676.347319999986</v>
      </c>
      <c r="G7" s="96"/>
    </row>
    <row r="8" spans="1:7" ht="22.5">
      <c r="A8" s="242">
        <v>2</v>
      </c>
      <c r="B8" s="243" t="s">
        <v>578</v>
      </c>
      <c r="C8" s="244">
        <v>124904</v>
      </c>
      <c r="D8" s="244">
        <v>220255.82735000001</v>
      </c>
      <c r="E8" s="244">
        <v>652938</v>
      </c>
      <c r="F8" s="244">
        <v>113037.56068000001</v>
      </c>
      <c r="G8" s="96"/>
    </row>
    <row r="9" spans="1:7" ht="22.5">
      <c r="A9" s="242">
        <v>3</v>
      </c>
      <c r="B9" s="243" t="s">
        <v>579</v>
      </c>
      <c r="C9" s="244">
        <v>322277</v>
      </c>
      <c r="D9" s="244">
        <v>491992.71224999998</v>
      </c>
      <c r="E9" s="244">
        <v>70249</v>
      </c>
      <c r="F9" s="244">
        <v>425545.96974000003</v>
      </c>
      <c r="G9" s="96"/>
    </row>
    <row r="10" spans="1:7" ht="33.75">
      <c r="A10" s="242">
        <v>4</v>
      </c>
      <c r="B10" s="243" t="s">
        <v>580</v>
      </c>
      <c r="C10" s="244">
        <v>114</v>
      </c>
      <c r="D10" s="244">
        <v>3770.5387900000001</v>
      </c>
      <c r="E10" s="244">
        <v>276</v>
      </c>
      <c r="F10" s="244">
        <v>1101.0101100000002</v>
      </c>
    </row>
    <row r="11" spans="1:7" ht="22.5">
      <c r="A11" s="242">
        <v>5</v>
      </c>
      <c r="B11" s="245" t="s">
        <v>581</v>
      </c>
      <c r="C11" s="244">
        <v>117</v>
      </c>
      <c r="D11" s="244">
        <v>6081.0872499999996</v>
      </c>
      <c r="E11" s="244">
        <v>9</v>
      </c>
      <c r="F11" s="244">
        <v>12624.1747</v>
      </c>
    </row>
    <row r="12" spans="1:7" ht="22.5">
      <c r="A12" s="242">
        <v>6</v>
      </c>
      <c r="B12" s="243" t="s">
        <v>582</v>
      </c>
      <c r="C12" s="244">
        <v>16516</v>
      </c>
      <c r="D12" s="244">
        <v>148382.03766999999</v>
      </c>
      <c r="E12" s="244">
        <v>1150</v>
      </c>
      <c r="F12" s="244">
        <v>72388.762060000008</v>
      </c>
    </row>
    <row r="13" spans="1:7" ht="22.5">
      <c r="A13" s="242">
        <v>7</v>
      </c>
      <c r="B13" s="243" t="s">
        <v>583</v>
      </c>
      <c r="C13" s="244">
        <v>13926</v>
      </c>
      <c r="D13" s="244">
        <v>36808.410950000005</v>
      </c>
      <c r="E13" s="244">
        <v>3008</v>
      </c>
      <c r="F13" s="244">
        <v>8508.1232100000016</v>
      </c>
    </row>
    <row r="14" spans="1:7" ht="22.5">
      <c r="A14" s="242">
        <v>8</v>
      </c>
      <c r="B14" s="243" t="s">
        <v>584</v>
      </c>
      <c r="C14" s="244">
        <v>390357</v>
      </c>
      <c r="D14" s="244">
        <v>469633.90192000003</v>
      </c>
      <c r="E14" s="244">
        <v>23203</v>
      </c>
      <c r="F14" s="244">
        <v>189471.35084999999</v>
      </c>
    </row>
    <row r="15" spans="1:7" ht="22.5">
      <c r="A15" s="242">
        <v>9</v>
      </c>
      <c r="B15" s="243" t="s">
        <v>585</v>
      </c>
      <c r="C15" s="244">
        <v>474452</v>
      </c>
      <c r="D15" s="244">
        <v>505394.08468999999</v>
      </c>
      <c r="E15" s="244">
        <v>56184</v>
      </c>
      <c r="F15" s="244">
        <v>280883.29256999999</v>
      </c>
    </row>
    <row r="16" spans="1:7" ht="33.75">
      <c r="A16" s="242">
        <v>10</v>
      </c>
      <c r="B16" s="243" t="s">
        <v>586</v>
      </c>
      <c r="C16" s="244">
        <v>1821473</v>
      </c>
      <c r="D16" s="244">
        <v>1899500.9946300001</v>
      </c>
      <c r="E16" s="244">
        <v>54143</v>
      </c>
      <c r="F16" s="244">
        <v>728535.24521000008</v>
      </c>
    </row>
    <row r="17" spans="1:6" ht="33.75">
      <c r="A17" s="242">
        <v>11</v>
      </c>
      <c r="B17" s="243" t="s">
        <v>587</v>
      </c>
      <c r="C17" s="244">
        <v>180</v>
      </c>
      <c r="D17" s="244">
        <v>3689.3483200000001</v>
      </c>
      <c r="E17" s="244">
        <v>0</v>
      </c>
      <c r="F17" s="244">
        <v>8.5500600000000002</v>
      </c>
    </row>
    <row r="18" spans="1:6" ht="22.5">
      <c r="A18" s="242">
        <v>12</v>
      </c>
      <c r="B18" s="243" t="s">
        <v>588</v>
      </c>
      <c r="C18" s="244">
        <v>34442</v>
      </c>
      <c r="D18" s="244">
        <v>38550.016240000004</v>
      </c>
      <c r="E18" s="244">
        <v>90</v>
      </c>
      <c r="F18" s="244">
        <v>3568.30971</v>
      </c>
    </row>
    <row r="19" spans="1:6" ht="22.5">
      <c r="A19" s="242">
        <v>13</v>
      </c>
      <c r="B19" s="243" t="s">
        <v>589</v>
      </c>
      <c r="C19" s="244">
        <v>109374</v>
      </c>
      <c r="D19" s="244">
        <v>228365.39797999998</v>
      </c>
      <c r="E19" s="244">
        <v>8127</v>
      </c>
      <c r="F19" s="244">
        <v>98621.422529999996</v>
      </c>
    </row>
    <row r="20" spans="1:6" ht="22.5">
      <c r="A20" s="242">
        <v>14</v>
      </c>
      <c r="B20" s="243" t="s">
        <v>590</v>
      </c>
      <c r="C20" s="244">
        <v>38715</v>
      </c>
      <c r="D20" s="244">
        <v>149664.07359000001</v>
      </c>
      <c r="E20" s="244">
        <v>2290</v>
      </c>
      <c r="F20" s="244">
        <v>18288.72956</v>
      </c>
    </row>
    <row r="21" spans="1:6" ht="22.5">
      <c r="A21" s="242">
        <v>15</v>
      </c>
      <c r="B21" s="243" t="s">
        <v>591</v>
      </c>
      <c r="C21" s="244">
        <v>568</v>
      </c>
      <c r="D21" s="244">
        <v>4412.5441700000001</v>
      </c>
      <c r="E21" s="244">
        <v>306</v>
      </c>
      <c r="F21" s="244">
        <v>6356.3593499999997</v>
      </c>
    </row>
    <row r="22" spans="1:6" ht="22.5">
      <c r="A22" s="242">
        <v>16</v>
      </c>
      <c r="B22" s="243" t="s">
        <v>592</v>
      </c>
      <c r="C22" s="244">
        <v>104817</v>
      </c>
      <c r="D22" s="244">
        <v>88628.849170000001</v>
      </c>
      <c r="E22" s="244">
        <v>1380</v>
      </c>
      <c r="F22" s="244">
        <v>14463.799289999999</v>
      </c>
    </row>
    <row r="23" spans="1:6" ht="22.5">
      <c r="A23" s="242">
        <v>17</v>
      </c>
      <c r="B23" s="243" t="s">
        <v>593</v>
      </c>
      <c r="C23" s="244">
        <v>7349</v>
      </c>
      <c r="D23" s="244">
        <v>1850.9569799999999</v>
      </c>
      <c r="E23" s="244">
        <v>0</v>
      </c>
      <c r="F23" s="244">
        <v>114.45155</v>
      </c>
    </row>
    <row r="24" spans="1:6" ht="22.5">
      <c r="A24" s="242">
        <v>18</v>
      </c>
      <c r="B24" s="243" t="s">
        <v>594</v>
      </c>
      <c r="C24" s="244">
        <v>199127</v>
      </c>
      <c r="D24" s="244">
        <v>39492.430520000002</v>
      </c>
      <c r="E24" s="244">
        <v>60426</v>
      </c>
      <c r="F24" s="244">
        <v>11579.45593</v>
      </c>
    </row>
    <row r="25" spans="1:6" ht="22.5">
      <c r="A25" s="242">
        <v>19</v>
      </c>
      <c r="B25" s="243" t="s">
        <v>595</v>
      </c>
      <c r="C25" s="244">
        <v>784181</v>
      </c>
      <c r="D25" s="244">
        <v>1679411.7202000001</v>
      </c>
      <c r="E25" s="244">
        <v>36634</v>
      </c>
      <c r="F25" s="244">
        <v>970720.69340999995</v>
      </c>
    </row>
    <row r="26" spans="1:6" ht="22.5">
      <c r="A26" s="242">
        <v>20</v>
      </c>
      <c r="B26" s="243" t="s">
        <v>596</v>
      </c>
      <c r="C26" s="244">
        <v>2016</v>
      </c>
      <c r="D26" s="244">
        <v>15126.515150000001</v>
      </c>
      <c r="E26" s="244">
        <v>628</v>
      </c>
      <c r="F26" s="244">
        <v>7685.01116</v>
      </c>
    </row>
    <row r="27" spans="1:6" ht="33.75">
      <c r="A27" s="242">
        <v>21</v>
      </c>
      <c r="B27" s="243" t="s">
        <v>597</v>
      </c>
      <c r="C27" s="244">
        <v>646811</v>
      </c>
      <c r="D27" s="244">
        <v>110258.50381000001</v>
      </c>
      <c r="E27" s="244">
        <v>3017</v>
      </c>
      <c r="F27" s="244">
        <v>18128.560450000001</v>
      </c>
    </row>
    <row r="28" spans="1:6" ht="22.5">
      <c r="A28" s="242">
        <v>22</v>
      </c>
      <c r="B28" s="243" t="s">
        <v>598</v>
      </c>
      <c r="C28" s="244">
        <v>3714</v>
      </c>
      <c r="D28" s="244">
        <v>4830.0995700000003</v>
      </c>
      <c r="E28" s="244">
        <v>209</v>
      </c>
      <c r="F28" s="244">
        <v>4930.9258300000001</v>
      </c>
    </row>
    <row r="29" spans="1:6" ht="45">
      <c r="A29" s="242">
        <v>23</v>
      </c>
      <c r="B29" s="243" t="s">
        <v>599</v>
      </c>
      <c r="C29" s="244">
        <v>43486</v>
      </c>
      <c r="D29" s="244">
        <v>77516.245180000013</v>
      </c>
      <c r="E29" s="244">
        <v>5204</v>
      </c>
      <c r="F29" s="244">
        <v>81336.381359999999</v>
      </c>
    </row>
    <row r="30" spans="1:6" ht="22.5">
      <c r="A30" s="242">
        <v>24</v>
      </c>
      <c r="B30" s="243" t="s">
        <v>600</v>
      </c>
      <c r="C30" s="244">
        <v>0</v>
      </c>
      <c r="D30" s="244">
        <v>0</v>
      </c>
      <c r="E30" s="244">
        <v>0</v>
      </c>
      <c r="F30" s="244">
        <v>0</v>
      </c>
    </row>
    <row r="31" spans="1:6" ht="22.5">
      <c r="A31" s="242">
        <v>25</v>
      </c>
      <c r="B31" s="243" t="s">
        <v>601</v>
      </c>
      <c r="C31" s="244">
        <v>0</v>
      </c>
      <c r="D31" s="244">
        <v>0</v>
      </c>
      <c r="E31" s="244">
        <v>0</v>
      </c>
      <c r="F31" s="244">
        <v>0</v>
      </c>
    </row>
    <row r="32" spans="1:6" ht="22.5">
      <c r="A32" s="480"/>
      <c r="B32" s="481" t="s">
        <v>602</v>
      </c>
      <c r="C32" s="482">
        <v>5459020</v>
      </c>
      <c r="D32" s="482">
        <v>4673573.8856099993</v>
      </c>
      <c r="E32" s="482">
        <v>946354</v>
      </c>
      <c r="F32" s="482">
        <v>2069772.9144300001</v>
      </c>
    </row>
    <row r="33" spans="1:7" ht="22.5">
      <c r="A33" s="480"/>
      <c r="B33" s="481" t="s">
        <v>603</v>
      </c>
      <c r="C33" s="482">
        <v>1480208</v>
      </c>
      <c r="D33" s="482">
        <v>1887143.08391</v>
      </c>
      <c r="E33" s="482">
        <v>45692</v>
      </c>
      <c r="F33" s="482">
        <v>1082801.5722100001</v>
      </c>
    </row>
    <row r="34" spans="1:7">
      <c r="A34" s="480"/>
      <c r="B34" s="483" t="s">
        <v>604</v>
      </c>
      <c r="C34" s="484">
        <v>6939228</v>
      </c>
      <c r="D34" s="484">
        <v>6560716.9695200007</v>
      </c>
      <c r="E34" s="484">
        <v>992046</v>
      </c>
      <c r="F34" s="484">
        <v>3152574.4866399998</v>
      </c>
    </row>
    <row r="35" spans="1:7" ht="12.75" customHeight="1">
      <c r="A35" s="51" t="s">
        <v>606</v>
      </c>
    </row>
    <row r="36" spans="1:7" ht="12.75" customHeight="1"/>
    <row r="37" spans="1:7" ht="12.75" customHeight="1">
      <c r="A37" s="542" t="s">
        <v>458</v>
      </c>
    </row>
    <row r="38" spans="1:7" ht="12.75" customHeight="1">
      <c r="A38" s="137" t="s">
        <v>459</v>
      </c>
    </row>
    <row r="39" spans="1:7" ht="12.75" customHeight="1"/>
    <row r="40" spans="1:7" ht="12.75" customHeight="1"/>
    <row r="41" spans="1:7" ht="12.75" customHeight="1">
      <c r="G41" s="86"/>
    </row>
    <row r="42" spans="1:7" ht="12.75" customHeight="1">
      <c r="G42" s="96"/>
    </row>
    <row r="43" spans="1:7" ht="12.75" customHeight="1"/>
    <row r="44" spans="1:7" ht="12.75" customHeight="1">
      <c r="G44" s="96"/>
    </row>
    <row r="45" spans="1:7" ht="12.75" customHeight="1">
      <c r="G45" s="86"/>
    </row>
    <row r="46" spans="1:7" ht="12.75" customHeight="1">
      <c r="G46" s="86"/>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605</v>
      </c>
    </row>
    <row r="66" spans="1:1" ht="12.75" customHeight="1"/>
    <row r="67" spans="1:1" ht="12.75" customHeight="1"/>
    <row r="68" spans="1:1" ht="12.75" customHeight="1">
      <c r="A68" s="83" t="s">
        <v>348</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8" spans="6:6">
      <c r="F88" s="53" t="s">
        <v>460</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94" t="s">
        <v>1238</v>
      </c>
    </row>
    <row r="2" spans="1:18" ht="12.75" customHeight="1">
      <c r="A2" s="125" t="s">
        <v>1239</v>
      </c>
      <c r="Q2" s="96"/>
    </row>
    <row r="3" spans="1:18" ht="12.75" customHeight="1">
      <c r="A3" s="15"/>
      <c r="M3" s="86"/>
      <c r="Q3" s="86"/>
    </row>
    <row r="4" spans="1:18" ht="12.75" customHeight="1">
      <c r="M4" s="86"/>
      <c r="O4" s="86"/>
      <c r="Q4" s="86"/>
    </row>
    <row r="5" spans="1:18" ht="12.75" customHeight="1"/>
    <row r="6" spans="1:18" ht="12.75" customHeight="1">
      <c r="P6" s="86"/>
    </row>
    <row r="7" spans="1:18" ht="12.75" customHeight="1"/>
    <row r="8" spans="1:18" ht="12.75" customHeight="1">
      <c r="R8" s="86"/>
    </row>
    <row r="9" spans="1:18" ht="12.75" customHeight="1">
      <c r="R9" s="96"/>
    </row>
    <row r="10" spans="1:18" ht="12.75" customHeight="1">
      <c r="Q10" s="86"/>
    </row>
    <row r="11" spans="1:18" ht="12.75" customHeight="1">
      <c r="Q11" s="96"/>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606</v>
      </c>
    </row>
    <row r="43" spans="1:17" ht="12.75" customHeight="1">
      <c r="A43" s="54"/>
      <c r="Q43" s="96"/>
    </row>
    <row r="44" spans="1:17" ht="12.75" customHeight="1">
      <c r="A44" s="585" t="s">
        <v>202</v>
      </c>
    </row>
    <row r="45" spans="1:17" ht="12.75" customHeight="1">
      <c r="A45" s="585" t="s">
        <v>203</v>
      </c>
    </row>
    <row r="46" spans="1:17" ht="12.75" customHeight="1">
      <c r="A46" s="585" t="s">
        <v>204</v>
      </c>
    </row>
    <row r="47" spans="1:17" ht="12.75" customHeight="1">
      <c r="A47" s="55"/>
    </row>
    <row r="48" spans="1:17" ht="12.75" customHeight="1">
      <c r="A48" s="139" t="s">
        <v>205</v>
      </c>
    </row>
    <row r="49" spans="1:8" ht="12.75" customHeight="1">
      <c r="A49" s="139" t="s">
        <v>206</v>
      </c>
    </row>
    <row r="50" spans="1:8" ht="12.75" customHeight="1">
      <c r="A50" s="140" t="s">
        <v>207</v>
      </c>
    </row>
    <row r="51" spans="1:8" ht="12.75" customHeight="1">
      <c r="A51" s="56"/>
    </row>
    <row r="52" spans="1:8" ht="12.75" customHeight="1">
      <c r="A52" s="57" t="s">
        <v>607</v>
      </c>
    </row>
    <row r="53" spans="1:8" ht="12.75" customHeight="1">
      <c r="A53" s="57" t="s">
        <v>876</v>
      </c>
      <c r="B53" s="30"/>
      <c r="C53" s="30"/>
      <c r="D53" s="30"/>
      <c r="E53" s="30"/>
      <c r="F53" s="30"/>
      <c r="G53" s="30"/>
      <c r="H53" s="30"/>
    </row>
    <row r="54" spans="1:8" ht="12.75" customHeight="1">
      <c r="A54" s="57" t="s">
        <v>734</v>
      </c>
      <c r="B54" s="30"/>
      <c r="C54" s="30"/>
      <c r="D54" s="30"/>
      <c r="E54" s="30"/>
      <c r="F54" s="30"/>
      <c r="G54" s="30"/>
      <c r="H54" s="30"/>
    </row>
    <row r="55" spans="1:8" ht="12.75" customHeight="1">
      <c r="A55" s="57" t="s">
        <v>877</v>
      </c>
      <c r="B55" s="30"/>
      <c r="C55" s="30"/>
      <c r="D55" s="30"/>
      <c r="E55" s="30"/>
      <c r="F55" s="30"/>
      <c r="G55" s="30"/>
      <c r="H55" s="30"/>
    </row>
    <row r="56" spans="1:8" ht="12.75" customHeight="1">
      <c r="A56" s="57" t="s">
        <v>879</v>
      </c>
      <c r="H56" s="30"/>
    </row>
    <row r="57" spans="1:8" ht="12.75" customHeight="1">
      <c r="A57" s="57" t="s">
        <v>878</v>
      </c>
      <c r="B57" s="30"/>
      <c r="C57" s="30"/>
      <c r="D57" s="30"/>
      <c r="E57" s="30"/>
      <c r="F57" s="30"/>
      <c r="G57" s="30"/>
      <c r="H57" s="30"/>
    </row>
    <row r="58" spans="1:8" ht="12.75" customHeight="1">
      <c r="A58" s="57" t="s">
        <v>880</v>
      </c>
      <c r="B58" s="30"/>
      <c r="C58" s="30"/>
      <c r="D58" s="30"/>
      <c r="E58" s="30"/>
      <c r="F58" s="30"/>
      <c r="G58" s="30"/>
      <c r="H58" s="30"/>
    </row>
    <row r="59" spans="1:8" ht="12.75" customHeight="1">
      <c r="A59" s="57" t="s">
        <v>735</v>
      </c>
      <c r="B59" s="30"/>
      <c r="C59" s="30"/>
      <c r="D59" s="30"/>
      <c r="E59" s="30"/>
      <c r="F59" s="30"/>
      <c r="G59" s="30"/>
      <c r="H59" s="30"/>
    </row>
    <row r="60" spans="1:8" ht="12.75" customHeight="1">
      <c r="A60" s="618" t="s">
        <v>822</v>
      </c>
      <c r="B60" s="30"/>
      <c r="C60" s="30"/>
      <c r="D60" s="30"/>
      <c r="E60" s="30"/>
      <c r="F60" s="30"/>
      <c r="G60" s="30"/>
      <c r="H60" s="30"/>
    </row>
    <row r="61" spans="1:8" ht="12.75" customHeight="1">
      <c r="A61" s="618"/>
    </row>
    <row r="62" spans="1:8" ht="12.75" customHeight="1"/>
    <row r="63" spans="1:8" ht="12.75" customHeight="1">
      <c r="A63" s="83" t="s">
        <v>348</v>
      </c>
    </row>
    <row r="64" spans="1:8" ht="12.75" customHeight="1"/>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715" t="s">
        <v>398</v>
      </c>
    </row>
  </sheetData>
  <hyperlinks>
    <hyperlink ref="A63"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3"/>
  <sheetViews>
    <sheetView showGridLines="0" zoomScaleNormal="100" workbookViewId="0"/>
  </sheetViews>
  <sheetFormatPr defaultRowHeight="15"/>
  <cols>
    <col min="1" max="5" width="13.140625" customWidth="1"/>
    <col min="6" max="6" width="16.7109375" customWidth="1"/>
    <col min="7" max="7" width="14" customWidth="1"/>
    <col min="12" max="12" width="13.28515625" bestFit="1" customWidth="1"/>
  </cols>
  <sheetData>
    <row r="1" spans="1:12">
      <c r="A1" s="567" t="s">
        <v>469</v>
      </c>
      <c r="B1" s="568"/>
      <c r="C1" s="568"/>
      <c r="D1" s="568"/>
      <c r="E1" s="568"/>
      <c r="F1" s="568"/>
      <c r="G1" s="568"/>
    </row>
    <row r="2" spans="1:12">
      <c r="A2" s="565" t="s">
        <v>470</v>
      </c>
      <c r="B2" s="568"/>
      <c r="C2" s="568"/>
      <c r="D2" s="568"/>
      <c r="E2" s="568"/>
      <c r="F2" s="568"/>
      <c r="G2" s="568"/>
    </row>
    <row r="3" spans="1:12" ht="12.75" customHeight="1">
      <c r="A3" s="38" t="s">
        <v>1100</v>
      </c>
      <c r="G3" s="395" t="str">
        <f>Naslovnica!A20</f>
        <v>Rujan 2014.</v>
      </c>
    </row>
    <row r="4" spans="1:12" ht="12.75" customHeight="1">
      <c r="A4" s="136" t="s">
        <v>1101</v>
      </c>
      <c r="G4" s="126" t="str">
        <f>Naslovnica!A24</f>
        <v>September 2014</v>
      </c>
    </row>
    <row r="5" spans="1:12" ht="12.75" customHeight="1"/>
    <row r="6" spans="1:12" ht="23.25" customHeight="1">
      <c r="A6" s="802" t="s">
        <v>608</v>
      </c>
      <c r="B6" s="802"/>
      <c r="C6" s="802"/>
      <c r="D6" s="802"/>
      <c r="E6" s="802"/>
      <c r="F6" s="802"/>
      <c r="G6" s="802"/>
    </row>
    <row r="7" spans="1:12" ht="26.25" customHeight="1">
      <c r="A7" s="141" t="s">
        <v>615</v>
      </c>
      <c r="B7" s="141"/>
      <c r="C7" s="141"/>
      <c r="D7" s="141"/>
      <c r="E7" s="141"/>
      <c r="F7" s="141"/>
      <c r="G7" s="142" t="s">
        <v>211</v>
      </c>
    </row>
    <row r="8" spans="1:12" ht="18.75" customHeight="1">
      <c r="A8" s="601" t="s">
        <v>790</v>
      </c>
      <c r="B8" s="247"/>
      <c r="C8" s="247"/>
      <c r="D8" s="247"/>
      <c r="E8" s="247"/>
      <c r="F8" s="248"/>
      <c r="G8" s="249"/>
      <c r="H8" s="96"/>
    </row>
    <row r="9" spans="1:12" ht="18.75" customHeight="1">
      <c r="A9" s="246" t="s">
        <v>609</v>
      </c>
      <c r="B9" s="247"/>
      <c r="C9" s="247"/>
      <c r="D9" s="247"/>
      <c r="E9" s="247"/>
      <c r="F9" s="250">
        <v>322285238</v>
      </c>
      <c r="G9" s="251">
        <v>0.91361426065726814</v>
      </c>
      <c r="H9" s="96"/>
    </row>
    <row r="10" spans="1:12" ht="18.75" customHeight="1">
      <c r="A10" s="246" t="s">
        <v>610</v>
      </c>
      <c r="B10" s="247"/>
      <c r="C10" s="247"/>
      <c r="D10" s="247"/>
      <c r="E10" s="247"/>
      <c r="F10" s="250">
        <v>57552667</v>
      </c>
      <c r="G10" s="251">
        <v>2.3183557977436227</v>
      </c>
      <c r="H10" s="86"/>
    </row>
    <row r="11" spans="1:12" ht="18.75" customHeight="1">
      <c r="A11" s="246" t="s">
        <v>611</v>
      </c>
      <c r="B11" s="247"/>
      <c r="C11" s="247"/>
      <c r="D11" s="247"/>
      <c r="E11" s="247"/>
      <c r="F11" s="250">
        <v>0</v>
      </c>
      <c r="G11" s="250" t="s">
        <v>1242</v>
      </c>
    </row>
    <row r="12" spans="1:12" ht="18.75" customHeight="1">
      <c r="A12" s="246" t="s">
        <v>612</v>
      </c>
      <c r="B12" s="247"/>
      <c r="C12" s="247"/>
      <c r="D12" s="247"/>
      <c r="E12" s="247"/>
      <c r="F12" s="250">
        <v>0</v>
      </c>
      <c r="G12" s="250" t="s">
        <v>1242</v>
      </c>
    </row>
    <row r="13" spans="1:12" ht="18.75" customHeight="1">
      <c r="A13" s="246" t="s">
        <v>371</v>
      </c>
      <c r="B13" s="247"/>
      <c r="C13" s="247"/>
      <c r="D13" s="247"/>
      <c r="E13" s="247"/>
      <c r="F13" s="250">
        <v>6549444</v>
      </c>
      <c r="G13" s="251">
        <v>0.927612732977661</v>
      </c>
    </row>
    <row r="14" spans="1:12" ht="18.75" customHeight="1">
      <c r="A14" s="246" t="s">
        <v>613</v>
      </c>
      <c r="B14" s="247"/>
      <c r="C14" s="247"/>
      <c r="D14" s="247"/>
      <c r="E14" s="247"/>
      <c r="F14" s="250">
        <v>29973549</v>
      </c>
      <c r="G14" s="251">
        <v>12.749334403669724</v>
      </c>
    </row>
    <row r="15" spans="1:12" ht="18.75" customHeight="1">
      <c r="A15" s="246" t="s">
        <v>614</v>
      </c>
      <c r="B15" s="247"/>
      <c r="C15" s="247"/>
      <c r="D15" s="247"/>
      <c r="E15" s="247"/>
      <c r="F15" s="250">
        <v>20423243</v>
      </c>
      <c r="G15" s="251">
        <v>-0.42886106357036591</v>
      </c>
    </row>
    <row r="16" spans="1:12" ht="18.75" customHeight="1">
      <c r="A16" s="485" t="s">
        <v>620</v>
      </c>
      <c r="B16" s="486"/>
      <c r="C16" s="486"/>
      <c r="D16" s="486"/>
      <c r="E16" s="486"/>
      <c r="F16" s="487">
        <v>436784141</v>
      </c>
      <c r="G16" s="488">
        <v>0.92333513436782488</v>
      </c>
      <c r="I16" s="87"/>
      <c r="L16" s="87"/>
    </row>
    <row r="17" spans="1:7" ht="18.75" customHeight="1">
      <c r="A17" s="141" t="s">
        <v>616</v>
      </c>
      <c r="B17" s="141"/>
      <c r="C17" s="141"/>
      <c r="D17" s="141"/>
      <c r="E17" s="141"/>
      <c r="F17" s="155"/>
      <c r="G17" s="156"/>
    </row>
    <row r="18" spans="1:7" ht="18.75" customHeight="1">
      <c r="A18" s="601" t="s">
        <v>791</v>
      </c>
      <c r="B18" s="247"/>
      <c r="C18" s="247"/>
      <c r="D18" s="247"/>
      <c r="E18" s="247"/>
      <c r="F18" s="248"/>
      <c r="G18" s="249"/>
    </row>
    <row r="19" spans="1:7" ht="18.75" customHeight="1">
      <c r="A19" s="246" t="s">
        <v>609</v>
      </c>
      <c r="B19" s="247"/>
      <c r="C19" s="247"/>
      <c r="D19" s="247"/>
      <c r="E19" s="247"/>
      <c r="F19" s="250">
        <v>3230381</v>
      </c>
      <c r="G19" s="251">
        <v>1.1084936817920734</v>
      </c>
    </row>
    <row r="20" spans="1:7" ht="18.75" customHeight="1">
      <c r="A20" s="246" t="s">
        <v>610</v>
      </c>
      <c r="B20" s="247"/>
      <c r="C20" s="247"/>
      <c r="D20" s="247"/>
      <c r="E20" s="247"/>
      <c r="F20" s="250">
        <v>12937064</v>
      </c>
      <c r="G20" s="251">
        <v>1.947841218851234</v>
      </c>
    </row>
    <row r="21" spans="1:7" ht="18.75" customHeight="1">
      <c r="A21" s="246" t="s">
        <v>611</v>
      </c>
      <c r="B21" s="247"/>
      <c r="C21" s="247"/>
      <c r="D21" s="247"/>
      <c r="E21" s="247"/>
      <c r="F21" s="250">
        <v>0</v>
      </c>
      <c r="G21" s="250" t="s">
        <v>1242</v>
      </c>
    </row>
    <row r="22" spans="1:7" ht="18.75" customHeight="1">
      <c r="A22" s="246" t="s">
        <v>612</v>
      </c>
      <c r="B22" s="247"/>
      <c r="C22" s="247"/>
      <c r="D22" s="247"/>
      <c r="E22" s="247"/>
      <c r="F22" s="250">
        <v>0</v>
      </c>
      <c r="G22" s="250" t="s">
        <v>1242</v>
      </c>
    </row>
    <row r="23" spans="1:7" ht="18.75" customHeight="1">
      <c r="A23" s="246" t="s">
        <v>371</v>
      </c>
      <c r="B23" s="247"/>
      <c r="C23" s="247"/>
      <c r="D23" s="247"/>
      <c r="E23" s="247"/>
      <c r="F23" s="250">
        <v>612337</v>
      </c>
      <c r="G23" s="251">
        <v>5.0997639136541588</v>
      </c>
    </row>
    <row r="24" spans="1:7" ht="18.75" customHeight="1">
      <c r="A24" s="246" t="s">
        <v>613</v>
      </c>
      <c r="B24" s="247"/>
      <c r="C24" s="247"/>
      <c r="D24" s="247"/>
      <c r="E24" s="247"/>
      <c r="F24" s="250">
        <v>117294</v>
      </c>
      <c r="G24" s="251">
        <v>10.7294</v>
      </c>
    </row>
    <row r="25" spans="1:7" ht="18.75" customHeight="1">
      <c r="A25" s="246" t="s">
        <v>614</v>
      </c>
      <c r="B25" s="247"/>
      <c r="C25" s="247"/>
      <c r="D25" s="247"/>
      <c r="E25" s="247"/>
      <c r="F25" s="250">
        <v>10968531</v>
      </c>
      <c r="G25" s="251">
        <v>-0.68114735465116283</v>
      </c>
    </row>
    <row r="26" spans="1:7" ht="18.75" customHeight="1">
      <c r="A26" s="485" t="s">
        <v>621</v>
      </c>
      <c r="B26" s="486"/>
      <c r="C26" s="486"/>
      <c r="D26" s="486"/>
      <c r="E26" s="486"/>
      <c r="F26" s="487">
        <v>27865607</v>
      </c>
      <c r="G26" s="488">
        <v>-0.31078821850216187</v>
      </c>
    </row>
    <row r="27" spans="1:7" ht="18.75" customHeight="1">
      <c r="A27" s="141" t="s">
        <v>617</v>
      </c>
      <c r="B27" s="141"/>
      <c r="C27" s="141"/>
      <c r="D27" s="141"/>
      <c r="E27" s="141"/>
      <c r="F27" s="155"/>
      <c r="G27" s="157"/>
    </row>
    <row r="28" spans="1:7" ht="18.75" customHeight="1">
      <c r="A28" s="252" t="s">
        <v>212</v>
      </c>
      <c r="B28" s="247"/>
      <c r="C28" s="247"/>
      <c r="D28" s="247"/>
      <c r="E28" s="247"/>
      <c r="F28" s="250">
        <v>1918824571</v>
      </c>
      <c r="G28" s="251">
        <v>-8.4610582108121821E-2</v>
      </c>
    </row>
    <row r="29" spans="1:7" ht="18.75" customHeight="1">
      <c r="A29" s="252" t="s">
        <v>213</v>
      </c>
      <c r="B29" s="247"/>
      <c r="C29" s="247"/>
      <c r="D29" s="247"/>
      <c r="E29" s="247"/>
      <c r="F29" s="250">
        <v>1258601192</v>
      </c>
      <c r="G29" s="251">
        <v>6.7360618778606274E-2</v>
      </c>
    </row>
    <row r="30" spans="1:7" ht="18.75" customHeight="1">
      <c r="A30" s="485" t="s">
        <v>622</v>
      </c>
      <c r="B30" s="486"/>
      <c r="C30" s="486"/>
      <c r="D30" s="486"/>
      <c r="E30" s="486"/>
      <c r="F30" s="487">
        <v>225</v>
      </c>
      <c r="G30" s="488">
        <v>-2.5974025974025976E-2</v>
      </c>
    </row>
    <row r="31" spans="1:7" ht="18.75" customHeight="1">
      <c r="A31" s="253" t="s">
        <v>214</v>
      </c>
      <c r="B31" s="247"/>
      <c r="C31" s="247"/>
      <c r="D31" s="247"/>
      <c r="E31" s="247"/>
      <c r="F31" s="254">
        <v>1918.06</v>
      </c>
      <c r="G31" s="251">
        <v>3.638023914887635E-2</v>
      </c>
    </row>
    <row r="32" spans="1:7" ht="18.75" customHeight="1">
      <c r="A32" s="255" t="s">
        <v>215</v>
      </c>
      <c r="B32" s="247"/>
      <c r="C32" s="247"/>
      <c r="D32" s="247"/>
      <c r="E32" s="247"/>
      <c r="F32" s="254">
        <v>1090.6400000000001</v>
      </c>
      <c r="G32" s="251">
        <v>4.468433605685887E-2</v>
      </c>
    </row>
    <row r="33" spans="1:7" ht="18.75" customHeight="1">
      <c r="A33" s="255" t="s">
        <v>721</v>
      </c>
      <c r="B33" s="247"/>
      <c r="C33" s="247"/>
      <c r="D33" s="247"/>
      <c r="E33" s="247"/>
      <c r="F33" s="254">
        <v>1003.06</v>
      </c>
      <c r="G33" s="251">
        <v>4.3365197582616415E-2</v>
      </c>
    </row>
    <row r="34" spans="1:7" ht="18.75" customHeight="1">
      <c r="A34" s="255" t="s">
        <v>722</v>
      </c>
      <c r="B34" s="247"/>
      <c r="C34" s="247"/>
      <c r="D34" s="247"/>
      <c r="E34" s="247"/>
      <c r="F34" s="254">
        <v>982.63</v>
      </c>
      <c r="G34" s="251">
        <v>5.5139163302121839E-2</v>
      </c>
    </row>
    <row r="35" spans="1:7" ht="18.75" customHeight="1">
      <c r="A35" s="255" t="s">
        <v>723</v>
      </c>
      <c r="B35" s="247"/>
      <c r="C35" s="247"/>
      <c r="D35" s="247"/>
      <c r="E35" s="247"/>
      <c r="F35" s="254">
        <v>554.73</v>
      </c>
      <c r="G35" s="251">
        <v>0.11840725806451617</v>
      </c>
    </row>
    <row r="36" spans="1:7" ht="18.75" customHeight="1">
      <c r="A36" s="255" t="s">
        <v>724</v>
      </c>
      <c r="B36" s="247"/>
      <c r="C36" s="247"/>
      <c r="D36" s="247"/>
      <c r="E36" s="247"/>
      <c r="F36" s="254">
        <v>861.15</v>
      </c>
      <c r="G36" s="251">
        <v>3.2640629309414491E-2</v>
      </c>
    </row>
    <row r="37" spans="1:7" ht="18.75" customHeight="1">
      <c r="A37" s="255" t="s">
        <v>855</v>
      </c>
      <c r="B37" s="247"/>
      <c r="C37" s="247"/>
      <c r="D37" s="247"/>
      <c r="E37" s="247"/>
      <c r="F37" s="254">
        <v>1109.6500000000001</v>
      </c>
      <c r="G37" s="251">
        <v>3.8560531611212548E-2</v>
      </c>
    </row>
    <row r="38" spans="1:7" ht="18.75" customHeight="1">
      <c r="A38" s="255" t="s">
        <v>725</v>
      </c>
      <c r="B38" s="247"/>
      <c r="C38" s="247"/>
      <c r="D38" s="247"/>
      <c r="E38" s="247"/>
      <c r="F38" s="254">
        <v>1382.66</v>
      </c>
      <c r="G38" s="251">
        <v>3.6507841314582179E-2</v>
      </c>
    </row>
    <row r="39" spans="1:7" ht="18.75" customHeight="1">
      <c r="A39" s="255" t="s">
        <v>726</v>
      </c>
      <c r="B39" s="247"/>
      <c r="C39" s="247"/>
      <c r="D39" s="247"/>
      <c r="E39" s="247"/>
      <c r="F39" s="254">
        <v>2071.5100000000002</v>
      </c>
      <c r="G39" s="251">
        <v>-5.5097386306618597E-2</v>
      </c>
    </row>
    <row r="40" spans="1:7" ht="18.75" customHeight="1">
      <c r="A40" s="253" t="s">
        <v>216</v>
      </c>
      <c r="B40" s="247"/>
      <c r="C40" s="247"/>
      <c r="D40" s="247"/>
      <c r="E40" s="247"/>
      <c r="F40" s="254">
        <v>105.4409</v>
      </c>
      <c r="G40" s="251">
        <v>1.300836128273586E-2</v>
      </c>
    </row>
    <row r="41" spans="1:7" ht="18.75" customHeight="1">
      <c r="A41" s="253" t="s">
        <v>349</v>
      </c>
      <c r="B41" s="247"/>
      <c r="C41" s="247"/>
      <c r="D41" s="247"/>
      <c r="E41" s="247"/>
      <c r="F41" s="254">
        <v>136.11250000000001</v>
      </c>
      <c r="G41" s="251">
        <v>1.7141862192550272E-2</v>
      </c>
    </row>
    <row r="42" spans="1:7" ht="18.75" customHeight="1">
      <c r="A42" s="485" t="s">
        <v>623</v>
      </c>
      <c r="B42" s="486"/>
      <c r="C42" s="486"/>
      <c r="D42" s="486"/>
      <c r="E42" s="486"/>
      <c r="F42" s="489">
        <v>23701</v>
      </c>
      <c r="G42" s="488">
        <v>0.71510239525291264</v>
      </c>
    </row>
    <row r="43" spans="1:7" ht="18.75" customHeight="1">
      <c r="A43" s="141" t="s">
        <v>618</v>
      </c>
      <c r="B43" s="141"/>
      <c r="C43" s="141"/>
      <c r="D43" s="141"/>
      <c r="E43" s="141"/>
      <c r="F43" s="155"/>
      <c r="G43" s="157"/>
    </row>
    <row r="44" spans="1:7" ht="18.75" customHeight="1">
      <c r="A44" s="246" t="s">
        <v>609</v>
      </c>
      <c r="B44" s="247"/>
      <c r="C44" s="247"/>
      <c r="D44" s="247"/>
      <c r="E44" s="247"/>
      <c r="F44" s="250">
        <v>137051.9</v>
      </c>
      <c r="G44" s="251">
        <v>4.8672095761831929E-2</v>
      </c>
    </row>
    <row r="45" spans="1:7" ht="18.75" customHeight="1">
      <c r="A45" s="246" t="s">
        <v>610</v>
      </c>
      <c r="B45" s="247"/>
      <c r="C45" s="247"/>
      <c r="D45" s="247"/>
      <c r="E45" s="247"/>
      <c r="F45" s="250">
        <v>71991.5</v>
      </c>
      <c r="G45" s="251">
        <v>1.2394863739468713E-2</v>
      </c>
    </row>
    <row r="46" spans="1:7" ht="18.75" customHeight="1">
      <c r="A46" s="246" t="s">
        <v>371</v>
      </c>
      <c r="B46" s="247"/>
      <c r="C46" s="247"/>
      <c r="D46" s="247"/>
      <c r="E46" s="247"/>
      <c r="F46" s="250">
        <v>289.39999999999998</v>
      </c>
      <c r="G46" s="251">
        <v>-0.62248891207931134</v>
      </c>
    </row>
    <row r="47" spans="1:7" ht="18.75" customHeight="1">
      <c r="A47" s="485" t="s">
        <v>624</v>
      </c>
      <c r="B47" s="486"/>
      <c r="C47" s="486"/>
      <c r="D47" s="486"/>
      <c r="E47" s="486"/>
      <c r="F47" s="487">
        <v>209332.8</v>
      </c>
      <c r="G47" s="488">
        <v>3.3397246153876445E-2</v>
      </c>
    </row>
    <row r="48" spans="1:7" ht="18.75" customHeight="1">
      <c r="A48" s="141" t="s">
        <v>619</v>
      </c>
      <c r="B48" s="141"/>
      <c r="C48" s="141"/>
      <c r="D48" s="141"/>
      <c r="E48" s="141"/>
      <c r="F48" s="155"/>
      <c r="G48" s="157"/>
    </row>
    <row r="49" spans="1:7" ht="18.75" customHeight="1">
      <c r="A49" s="246" t="s">
        <v>625</v>
      </c>
      <c r="B49" s="247"/>
      <c r="C49" s="247"/>
      <c r="D49" s="247"/>
      <c r="E49" s="247"/>
      <c r="F49" s="250">
        <v>19853825</v>
      </c>
      <c r="G49" s="251">
        <v>0.66106225424047727</v>
      </c>
    </row>
    <row r="50" spans="1:7" ht="18.75" customHeight="1">
      <c r="A50" s="253" t="s">
        <v>626</v>
      </c>
      <c r="B50" s="247"/>
      <c r="C50" s="247"/>
      <c r="D50" s="247"/>
      <c r="E50" s="247"/>
      <c r="F50" s="250">
        <v>1266619</v>
      </c>
      <c r="G50" s="251">
        <v>-0.40477143772844715</v>
      </c>
    </row>
    <row r="51" spans="1:7" ht="18.75" customHeight="1">
      <c r="A51" s="253" t="s">
        <v>627</v>
      </c>
      <c r="B51" s="247"/>
      <c r="C51" s="247"/>
      <c r="D51" s="247"/>
      <c r="E51" s="247"/>
      <c r="F51" s="250">
        <v>1077</v>
      </c>
      <c r="G51" s="251">
        <v>0.48143053645116918</v>
      </c>
    </row>
    <row r="52" spans="1:7" ht="12.75" customHeight="1">
      <c r="A52" s="32" t="s">
        <v>628</v>
      </c>
      <c r="B52" s="67"/>
      <c r="C52" s="67"/>
      <c r="D52" s="67"/>
      <c r="E52" s="67"/>
      <c r="F52" s="68"/>
      <c r="G52" s="68"/>
    </row>
    <row r="53" spans="1:7" ht="12.75" customHeight="1">
      <c r="A53" s="83" t="s">
        <v>348</v>
      </c>
      <c r="B53" s="94"/>
      <c r="C53" s="94"/>
      <c r="D53" s="94"/>
      <c r="E53" s="94"/>
      <c r="F53" s="94"/>
      <c r="G53" s="21" t="s">
        <v>461</v>
      </c>
    </row>
    <row r="54" spans="1:7" ht="12.75" customHeight="1">
      <c r="B54" s="69"/>
      <c r="C54" s="69"/>
      <c r="D54" s="69"/>
      <c r="E54" s="69"/>
      <c r="F54" s="69"/>
    </row>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sheetData>
  <mergeCells count="1">
    <mergeCell ref="A6:G6"/>
  </mergeCells>
  <hyperlinks>
    <hyperlink ref="A53" location="'2 Sadržaj'!A1" display="Sadržaj / Contents"/>
  </hyperlinks>
  <pageMargins left="0.70866141732283472" right="0.70866141732283472" top="0.74803149606299213" bottom="0.74803149606299213" header="0.31496062992125984" footer="0.31496062992125984"/>
  <pageSetup paperSize="9" scale="78" orientation="portrait" r:id="rId1"/>
  <rowBreaks count="1" manualBreakCount="1">
    <brk id="5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5"/>
  <sheetViews>
    <sheetView showGridLines="0" zoomScaleNormal="100" workbookViewId="0"/>
  </sheetViews>
  <sheetFormatPr defaultRowHeight="15"/>
  <cols>
    <col min="1" max="1" width="22.7109375" customWidth="1"/>
    <col min="2" max="2" width="17.7109375" bestFit="1" customWidth="1"/>
    <col min="3" max="3" width="11.7109375" customWidth="1"/>
    <col min="4" max="4" width="12.28515625" bestFit="1" customWidth="1"/>
    <col min="5" max="7" width="17.140625" customWidth="1"/>
  </cols>
  <sheetData>
    <row r="1" spans="1:6" ht="12.75" customHeight="1">
      <c r="A1" s="504" t="s">
        <v>1102</v>
      </c>
      <c r="E1" s="395" t="str">
        <f>Naslovnica!A20</f>
        <v>Rujan 2014.</v>
      </c>
    </row>
    <row r="2" spans="1:6" ht="12.75" customHeight="1">
      <c r="A2" s="136" t="s">
        <v>1103</v>
      </c>
      <c r="E2" s="126" t="str">
        <f>Naslovnica!A24</f>
        <v>September 2014</v>
      </c>
    </row>
    <row r="3" spans="1:6" ht="12.75" customHeight="1"/>
    <row r="4" spans="1:6" ht="45" customHeight="1">
      <c r="A4" s="490" t="s">
        <v>632</v>
      </c>
      <c r="B4" s="490" t="s">
        <v>633</v>
      </c>
      <c r="C4" s="490" t="s">
        <v>634</v>
      </c>
      <c r="D4" s="490" t="s">
        <v>635</v>
      </c>
      <c r="E4" s="490" t="s">
        <v>636</v>
      </c>
    </row>
    <row r="5" spans="1:6" ht="12.75" customHeight="1">
      <c r="A5" s="256" t="s">
        <v>1243</v>
      </c>
      <c r="B5" s="257">
        <v>51895580</v>
      </c>
      <c r="C5" s="258">
        <v>0.16102375896928695</v>
      </c>
      <c r="D5" s="259">
        <v>162.83000000000001</v>
      </c>
      <c r="E5" s="367">
        <v>7.23</v>
      </c>
      <c r="F5" s="96"/>
    </row>
    <row r="6" spans="1:6" ht="12.75" customHeight="1">
      <c r="A6" s="256" t="s">
        <v>1244</v>
      </c>
      <c r="B6" s="257">
        <v>38914571</v>
      </c>
      <c r="C6" s="258">
        <v>0.12074574561257825</v>
      </c>
      <c r="D6" s="259">
        <v>276</v>
      </c>
      <c r="E6" s="367">
        <v>27.44</v>
      </c>
      <c r="F6" s="96"/>
    </row>
    <row r="7" spans="1:6" ht="12.75" customHeight="1">
      <c r="A7" s="256" t="s">
        <v>1245</v>
      </c>
      <c r="B7" s="257">
        <v>30544220</v>
      </c>
      <c r="C7" s="258">
        <v>9.4773873212032192E-2</v>
      </c>
      <c r="D7" s="259">
        <v>336.4</v>
      </c>
      <c r="E7" s="367">
        <v>11.94</v>
      </c>
      <c r="F7" s="96"/>
    </row>
    <row r="8" spans="1:6" ht="12.75" customHeight="1">
      <c r="A8" s="256" t="s">
        <v>1246</v>
      </c>
      <c r="B8" s="257">
        <v>18946982</v>
      </c>
      <c r="C8" s="258">
        <v>5.8789481932053141E-2</v>
      </c>
      <c r="D8" s="259">
        <v>340.1</v>
      </c>
      <c r="E8" s="367">
        <v>7.29</v>
      </c>
    </row>
    <row r="9" spans="1:6" ht="12.75" customHeight="1">
      <c r="A9" s="256" t="s">
        <v>1247</v>
      </c>
      <c r="B9" s="257">
        <v>16032999</v>
      </c>
      <c r="C9" s="258">
        <v>4.9747854567398969E-2</v>
      </c>
      <c r="D9" s="259">
        <v>1030</v>
      </c>
      <c r="E9" s="367">
        <v>4.99</v>
      </c>
    </row>
    <row r="10" spans="1:6" ht="12.75" customHeight="1">
      <c r="A10" s="256" t="s">
        <v>1248</v>
      </c>
      <c r="B10" s="257">
        <v>10286385</v>
      </c>
      <c r="C10" s="258">
        <v>3.191702219929498E-2</v>
      </c>
      <c r="D10" s="259">
        <v>130.05000000000001</v>
      </c>
      <c r="E10" s="368">
        <v>0.81</v>
      </c>
    </row>
    <row r="11" spans="1:6" ht="12.75" customHeight="1">
      <c r="A11" s="256" t="s">
        <v>1249</v>
      </c>
      <c r="B11" s="257">
        <v>9282754</v>
      </c>
      <c r="C11" s="258">
        <v>2.8802914288021914E-2</v>
      </c>
      <c r="D11" s="259">
        <v>1770</v>
      </c>
      <c r="E11" s="367">
        <v>-0.62</v>
      </c>
    </row>
    <row r="12" spans="1:6" ht="12.75" customHeight="1">
      <c r="A12" s="256" t="s">
        <v>1250</v>
      </c>
      <c r="B12" s="257">
        <v>8906428</v>
      </c>
      <c r="C12" s="258">
        <v>2.7635234360022728E-2</v>
      </c>
      <c r="D12" s="259">
        <v>253.1</v>
      </c>
      <c r="E12" s="367">
        <v>8.14</v>
      </c>
    </row>
    <row r="13" spans="1:6" ht="12.75" customHeight="1">
      <c r="A13" s="256" t="s">
        <v>1251</v>
      </c>
      <c r="B13" s="257">
        <v>7687467</v>
      </c>
      <c r="C13" s="258">
        <v>2.3852991589887757E-2</v>
      </c>
      <c r="D13" s="259">
        <v>270</v>
      </c>
      <c r="E13" s="367">
        <v>-24.77</v>
      </c>
    </row>
    <row r="14" spans="1:6" ht="12.75" customHeight="1">
      <c r="A14" s="256" t="s">
        <v>1252</v>
      </c>
      <c r="B14" s="257">
        <v>7431601</v>
      </c>
      <c r="C14" s="258">
        <v>2.3059079948232811E-2</v>
      </c>
      <c r="D14" s="259">
        <v>1413</v>
      </c>
      <c r="E14" s="367">
        <v>2.0099999999999998</v>
      </c>
    </row>
    <row r="15" spans="1:6" ht="12.75" customHeight="1">
      <c r="A15" s="256" t="s">
        <v>874</v>
      </c>
      <c r="B15" s="257">
        <v>122356251</v>
      </c>
      <c r="C15" s="258">
        <v>0.37965204909571437</v>
      </c>
      <c r="D15" s="260"/>
      <c r="E15" s="258"/>
    </row>
    <row r="16" spans="1:6" ht="15.75" customHeight="1">
      <c r="A16" s="491" t="s">
        <v>631</v>
      </c>
      <c r="B16" s="492">
        <f>SUM(B5:B15)</f>
        <v>322285238</v>
      </c>
      <c r="C16" s="493"/>
      <c r="D16" s="494"/>
      <c r="E16" s="494"/>
    </row>
    <row r="17" spans="1:6" ht="12.75" customHeight="1">
      <c r="A17" s="70" t="s">
        <v>630</v>
      </c>
    </row>
    <row r="18" spans="1:6" ht="12.75" customHeight="1"/>
    <row r="19" spans="1:6" ht="12.75" customHeight="1">
      <c r="A19" s="504" t="s">
        <v>1104</v>
      </c>
    </row>
    <row r="20" spans="1:6" ht="12.75" customHeight="1">
      <c r="A20" s="136" t="s">
        <v>1105</v>
      </c>
    </row>
    <row r="21" spans="1:6" ht="12.75" customHeight="1">
      <c r="A21" s="71" t="s">
        <v>629</v>
      </c>
    </row>
    <row r="22" spans="1:6" ht="43.5">
      <c r="A22" s="490" t="s">
        <v>637</v>
      </c>
      <c r="B22" s="490" t="s">
        <v>633</v>
      </c>
      <c r="C22" s="490" t="s">
        <v>634</v>
      </c>
      <c r="D22" s="490" t="s">
        <v>635</v>
      </c>
    </row>
    <row r="23" spans="1:6" ht="15" customHeight="1">
      <c r="A23" s="261" t="s">
        <v>217</v>
      </c>
      <c r="B23" s="262"/>
      <c r="C23" s="263"/>
      <c r="D23" s="263"/>
      <c r="E23" s="96"/>
      <c r="F23" s="96"/>
    </row>
    <row r="24" spans="1:6" ht="12.75" customHeight="1">
      <c r="A24" s="264" t="s">
        <v>1058</v>
      </c>
      <c r="B24" s="257">
        <v>35186800</v>
      </c>
      <c r="C24" s="265">
        <v>0.61138435165828198</v>
      </c>
      <c r="D24" s="373">
        <v>112.65</v>
      </c>
      <c r="E24" s="96"/>
      <c r="F24" s="96"/>
    </row>
    <row r="25" spans="1:6" ht="12.75" customHeight="1">
      <c r="A25" s="264" t="s">
        <v>1065</v>
      </c>
      <c r="B25" s="257">
        <v>8255185</v>
      </c>
      <c r="C25" s="265">
        <v>0.14343705392488587</v>
      </c>
      <c r="D25" s="373">
        <v>118.8</v>
      </c>
      <c r="E25" s="96"/>
      <c r="F25" s="96"/>
    </row>
    <row r="26" spans="1:6" ht="12.75" customHeight="1">
      <c r="A26" s="264" t="s">
        <v>1060</v>
      </c>
      <c r="B26" s="257">
        <v>8177798</v>
      </c>
      <c r="C26" s="265">
        <v>0.14209242466556762</v>
      </c>
      <c r="D26" s="373">
        <v>115.5</v>
      </c>
      <c r="E26" s="96"/>
    </row>
    <row r="27" spans="1:6" ht="12.75" customHeight="1">
      <c r="A27" s="264" t="s">
        <v>1059</v>
      </c>
      <c r="B27" s="257">
        <v>3046142</v>
      </c>
      <c r="C27" s="265">
        <v>5.292790341062735E-2</v>
      </c>
      <c r="D27" s="373">
        <v>108.3</v>
      </c>
    </row>
    <row r="28" spans="1:6" ht="12.75" customHeight="1">
      <c r="A28" s="264" t="s">
        <v>1253</v>
      </c>
      <c r="B28" s="257">
        <v>2615945</v>
      </c>
      <c r="C28" s="265">
        <v>4.5453063017913659E-2</v>
      </c>
      <c r="D28" s="373">
        <v>106.5</v>
      </c>
    </row>
    <row r="29" spans="1:6" ht="12.75" customHeight="1">
      <c r="A29" s="264" t="s">
        <v>1254</v>
      </c>
      <c r="B29" s="257">
        <v>80250</v>
      </c>
      <c r="C29" s="265">
        <v>1.3943749991638093E-3</v>
      </c>
      <c r="D29" s="374">
        <v>107</v>
      </c>
    </row>
    <row r="30" spans="1:6" ht="12.75" customHeight="1">
      <c r="A30" s="264" t="s">
        <v>1255</v>
      </c>
      <c r="B30" s="257">
        <v>43659</v>
      </c>
      <c r="C30" s="265">
        <v>7.5859212571330532E-4</v>
      </c>
      <c r="D30" s="373">
        <v>64.72</v>
      </c>
    </row>
    <row r="31" spans="1:6" ht="12.75" customHeight="1">
      <c r="A31" s="264" t="s">
        <v>1064</v>
      </c>
      <c r="B31" s="257">
        <v>38925</v>
      </c>
      <c r="C31" s="265">
        <v>6.7633703230468882E-4</v>
      </c>
      <c r="D31" s="373">
        <v>103.8</v>
      </c>
    </row>
    <row r="32" spans="1:6" ht="12.75" customHeight="1">
      <c r="A32" s="264" t="s">
        <v>1256</v>
      </c>
      <c r="B32" s="257">
        <v>18656</v>
      </c>
      <c r="C32" s="265">
        <v>3.2415526460311564E-4</v>
      </c>
      <c r="D32" s="373">
        <v>97.51</v>
      </c>
    </row>
    <row r="33" spans="1:6" ht="12.75" customHeight="1">
      <c r="A33" s="264" t="s">
        <v>1257</v>
      </c>
      <c r="B33" s="257">
        <v>18595</v>
      </c>
      <c r="C33" s="265">
        <v>3.2309536584985716E-4</v>
      </c>
      <c r="D33" s="373">
        <v>89.55</v>
      </c>
    </row>
    <row r="34" spans="1:6" ht="15" customHeight="1">
      <c r="A34" s="256" t="s">
        <v>874</v>
      </c>
      <c r="B34" s="257">
        <v>70712</v>
      </c>
      <c r="C34" s="265">
        <v>1.2286485350887389E-3</v>
      </c>
      <c r="D34" s="266"/>
    </row>
    <row r="35" spans="1:6" ht="15" customHeight="1">
      <c r="A35" s="267" t="s">
        <v>631</v>
      </c>
      <c r="B35" s="268">
        <f>SUM(B24:B34)</f>
        <v>57552667</v>
      </c>
      <c r="C35" s="265"/>
      <c r="D35" s="266"/>
    </row>
    <row r="36" spans="1:6" ht="15" customHeight="1">
      <c r="A36" s="261" t="s">
        <v>641</v>
      </c>
      <c r="B36" s="257"/>
      <c r="C36" s="265"/>
      <c r="D36" s="266"/>
    </row>
    <row r="37" spans="1:6" ht="15" customHeight="1">
      <c r="A37" s="269" t="s">
        <v>1255</v>
      </c>
      <c r="B37" s="600">
        <v>15240743</v>
      </c>
      <c r="C37" s="265">
        <v>0.74624500134479133</v>
      </c>
      <c r="D37" s="266">
        <v>68</v>
      </c>
    </row>
    <row r="38" spans="1:6" ht="15" customHeight="1">
      <c r="A38" s="269" t="s">
        <v>1064</v>
      </c>
      <c r="B38" s="600">
        <v>5182500</v>
      </c>
      <c r="C38" s="265">
        <v>0.25375499865520867</v>
      </c>
      <c r="D38" s="266">
        <v>103.65</v>
      </c>
    </row>
    <row r="39" spans="1:6" ht="15" customHeight="1">
      <c r="A39" s="256" t="s">
        <v>874</v>
      </c>
      <c r="B39" s="600">
        <v>0</v>
      </c>
      <c r="C39" s="265"/>
      <c r="D39" s="266"/>
    </row>
    <row r="40" spans="1:6" ht="15" customHeight="1">
      <c r="A40" s="267" t="s">
        <v>631</v>
      </c>
      <c r="B40" s="268">
        <f>SUM(B37:B39)</f>
        <v>20423243</v>
      </c>
      <c r="C40" s="265"/>
      <c r="D40" s="266"/>
    </row>
    <row r="41" spans="1:6" ht="26.25" customHeight="1">
      <c r="A41" s="495" t="s">
        <v>639</v>
      </c>
      <c r="B41" s="496">
        <f>B35+B40</f>
        <v>77975910</v>
      </c>
      <c r="C41" s="497"/>
      <c r="D41" s="498"/>
    </row>
    <row r="42" spans="1:6" ht="12.75" customHeight="1"/>
    <row r="43" spans="1:6" ht="12.75" customHeight="1">
      <c r="A43" s="504" t="s">
        <v>1106</v>
      </c>
    </row>
    <row r="44" spans="1:6" ht="12.75" customHeight="1">
      <c r="A44" s="136" t="s">
        <v>1107</v>
      </c>
      <c r="B44" s="87"/>
    </row>
    <row r="45" spans="1:6" ht="12.75" customHeight="1">
      <c r="A45" s="71" t="s">
        <v>629</v>
      </c>
    </row>
    <row r="46" spans="1:6" ht="43.5">
      <c r="A46" s="490" t="s">
        <v>638</v>
      </c>
      <c r="B46" s="490" t="s">
        <v>633</v>
      </c>
      <c r="C46" s="490" t="s">
        <v>634</v>
      </c>
      <c r="D46" s="490" t="s">
        <v>635</v>
      </c>
    </row>
    <row r="47" spans="1:6" ht="12.75" customHeight="1">
      <c r="A47" s="264" t="s">
        <v>1063</v>
      </c>
      <c r="B47" s="257">
        <v>547033810</v>
      </c>
      <c r="C47" s="265">
        <v>0.28508797430862165</v>
      </c>
      <c r="D47" s="373">
        <v>106.15</v>
      </c>
      <c r="E47" s="96"/>
      <c r="F47" s="96"/>
    </row>
    <row r="48" spans="1:6" ht="12.75" customHeight="1">
      <c r="A48" s="264" t="s">
        <v>1064</v>
      </c>
      <c r="B48" s="257">
        <v>382748860</v>
      </c>
      <c r="C48" s="265">
        <v>0.19947048093121381</v>
      </c>
      <c r="D48" s="373">
        <v>103.82</v>
      </c>
      <c r="E48" s="96"/>
      <c r="F48" s="96"/>
    </row>
    <row r="49" spans="1:6" ht="12.75" customHeight="1">
      <c r="A49" s="264" t="s">
        <v>1059</v>
      </c>
      <c r="B49" s="257">
        <v>249648617</v>
      </c>
      <c r="C49" s="265">
        <v>0.13010497195681367</v>
      </c>
      <c r="D49" s="373">
        <v>109.1</v>
      </c>
      <c r="E49" s="96"/>
    </row>
    <row r="50" spans="1:6" ht="12.75" customHeight="1">
      <c r="A50" s="264" t="s">
        <v>1058</v>
      </c>
      <c r="B50" s="257">
        <v>235653494</v>
      </c>
      <c r="C50" s="265">
        <v>0.12281138023846996</v>
      </c>
      <c r="D50" s="373">
        <v>113.6</v>
      </c>
    </row>
    <row r="51" spans="1:6" ht="12.75" customHeight="1">
      <c r="A51" s="264" t="s">
        <v>1061</v>
      </c>
      <c r="B51" s="257">
        <v>125294335</v>
      </c>
      <c r="C51" s="265">
        <v>6.529744140950966E-2</v>
      </c>
      <c r="D51" s="373">
        <v>104.41</v>
      </c>
    </row>
    <row r="52" spans="1:6" ht="12.75" customHeight="1">
      <c r="A52" s="264" t="s">
        <v>1062</v>
      </c>
      <c r="B52" s="257">
        <v>111328837</v>
      </c>
      <c r="C52" s="265">
        <v>5.8019288830547293E-2</v>
      </c>
      <c r="D52" s="374">
        <v>115.6</v>
      </c>
    </row>
    <row r="53" spans="1:6" ht="12.75" customHeight="1">
      <c r="A53" s="264" t="s">
        <v>1060</v>
      </c>
      <c r="B53" s="257">
        <v>110789100</v>
      </c>
      <c r="C53" s="265">
        <v>5.7738003606167078E-2</v>
      </c>
      <c r="D53" s="373">
        <v>115.2</v>
      </c>
    </row>
    <row r="54" spans="1:6" ht="12.75" customHeight="1">
      <c r="A54" s="264" t="s">
        <v>1066</v>
      </c>
      <c r="B54" s="257">
        <v>71542122</v>
      </c>
      <c r="C54" s="265">
        <v>3.7284347449603301E-2</v>
      </c>
      <c r="D54" s="373">
        <v>109.9</v>
      </c>
    </row>
    <row r="55" spans="1:6" ht="12.75" customHeight="1">
      <c r="A55" s="264" t="s">
        <v>1065</v>
      </c>
      <c r="B55" s="257">
        <v>29301307</v>
      </c>
      <c r="C55" s="265">
        <v>1.5270446002642938E-2</v>
      </c>
      <c r="D55" s="373">
        <v>118.85</v>
      </c>
    </row>
    <row r="56" spans="1:6" ht="12.75" customHeight="1">
      <c r="A56" s="270" t="s">
        <v>1258</v>
      </c>
      <c r="B56" s="257">
        <v>19613829</v>
      </c>
      <c r="C56" s="265">
        <v>1.0221793746250709E-2</v>
      </c>
      <c r="D56" s="373">
        <v>102.95</v>
      </c>
    </row>
    <row r="57" spans="1:6" ht="24">
      <c r="A57" s="271" t="s">
        <v>716</v>
      </c>
      <c r="B57" s="257">
        <v>35870260</v>
      </c>
      <c r="C57" s="265">
        <v>1.8693871520159933E-2</v>
      </c>
      <c r="D57" s="266"/>
    </row>
    <row r="58" spans="1:6" ht="26.25" customHeight="1">
      <c r="A58" s="495" t="s">
        <v>640</v>
      </c>
      <c r="B58" s="496">
        <f>SUM(B47:B57)</f>
        <v>1918824571</v>
      </c>
      <c r="C58" s="497"/>
      <c r="D58" s="498"/>
    </row>
    <row r="59" spans="1:6" ht="12.75" customHeight="1"/>
    <row r="60" spans="1:6" ht="12.75" customHeight="1">
      <c r="A60" s="505" t="s">
        <v>1108</v>
      </c>
    </row>
    <row r="61" spans="1:6" ht="12.75" customHeight="1">
      <c r="A61" s="143" t="s">
        <v>1109</v>
      </c>
    </row>
    <row r="62" spans="1:6" ht="12.75" customHeight="1">
      <c r="A62" s="71" t="s">
        <v>642</v>
      </c>
    </row>
    <row r="63" spans="1:6" ht="12.75" customHeight="1">
      <c r="A63" s="486"/>
      <c r="B63" s="499" t="s">
        <v>219</v>
      </c>
      <c r="C63" s="499" t="s">
        <v>220</v>
      </c>
      <c r="D63" s="499" t="s">
        <v>221</v>
      </c>
      <c r="E63" s="499" t="s">
        <v>222</v>
      </c>
      <c r="F63" s="499" t="s">
        <v>223</v>
      </c>
    </row>
    <row r="64" spans="1:6" ht="12.75" customHeight="1">
      <c r="A64" s="486"/>
      <c r="B64" s="500" t="s">
        <v>224</v>
      </c>
      <c r="C64" s="500" t="s">
        <v>225</v>
      </c>
      <c r="D64" s="500" t="s">
        <v>226</v>
      </c>
      <c r="E64" s="500" t="s">
        <v>227</v>
      </c>
      <c r="F64" s="500" t="s">
        <v>228</v>
      </c>
    </row>
    <row r="65" spans="1:7" ht="12.75" customHeight="1">
      <c r="A65" s="272"/>
      <c r="B65" s="273"/>
      <c r="C65" s="273"/>
      <c r="D65" s="273"/>
      <c r="E65" s="274"/>
      <c r="F65" s="274"/>
      <c r="G65" s="96"/>
    </row>
    <row r="66" spans="1:7" ht="15" customHeight="1">
      <c r="A66" s="491" t="s">
        <v>631</v>
      </c>
      <c r="B66" s="501"/>
      <c r="C66" s="501"/>
      <c r="D66" s="501"/>
      <c r="E66" s="502" t="str">
        <f>IF(SUM(E65)=0,"",SUM(E65))</f>
        <v/>
      </c>
      <c r="F66" s="502" t="str">
        <f>IF(SUM(F65)=0,"",SUM(F65))</f>
        <v/>
      </c>
    </row>
    <row r="67" spans="1:7" ht="12.75" customHeight="1"/>
    <row r="68" spans="1:7" ht="12.75" customHeight="1">
      <c r="A68" s="505" t="s">
        <v>1110</v>
      </c>
    </row>
    <row r="69" spans="1:7" ht="12.75" customHeight="1">
      <c r="A69" s="143" t="s">
        <v>1111</v>
      </c>
    </row>
    <row r="70" spans="1:7" ht="12.75" customHeight="1">
      <c r="A70" s="71" t="s">
        <v>218</v>
      </c>
    </row>
    <row r="71" spans="1:7" ht="12.75" customHeight="1">
      <c r="A71" s="486"/>
      <c r="B71" s="499" t="s">
        <v>219</v>
      </c>
      <c r="C71" s="499" t="s">
        <v>220</v>
      </c>
      <c r="D71" s="499" t="s">
        <v>221</v>
      </c>
      <c r="E71" s="499" t="s">
        <v>222</v>
      </c>
      <c r="F71" s="499" t="s">
        <v>223</v>
      </c>
    </row>
    <row r="72" spans="1:7" ht="12.75" customHeight="1">
      <c r="A72" s="486"/>
      <c r="B72" s="500" t="s">
        <v>224</v>
      </c>
      <c r="C72" s="500" t="s">
        <v>225</v>
      </c>
      <c r="D72" s="500" t="s">
        <v>226</v>
      </c>
      <c r="E72" s="500" t="s">
        <v>227</v>
      </c>
      <c r="F72" s="500" t="s">
        <v>228</v>
      </c>
    </row>
    <row r="73" spans="1:7" ht="12.75" customHeight="1">
      <c r="A73" s="272"/>
      <c r="B73" s="275"/>
      <c r="C73" s="275"/>
      <c r="D73" s="275"/>
      <c r="E73" s="276"/>
      <c r="F73" s="276"/>
      <c r="G73" s="96"/>
    </row>
    <row r="74" spans="1:7" ht="15" customHeight="1">
      <c r="A74" s="491" t="s">
        <v>631</v>
      </c>
      <c r="B74" s="503"/>
      <c r="C74" s="503"/>
      <c r="D74" s="503"/>
      <c r="E74" s="502" t="str">
        <f>IF(SUM(E73)=0,"",SUM(E73))</f>
        <v/>
      </c>
      <c r="F74" s="502" t="str">
        <f>IF(SUM(F73)=0,"",SUM(F73))</f>
        <v/>
      </c>
    </row>
    <row r="75" spans="1:7" ht="12.75" customHeight="1">
      <c r="A75" s="27" t="s">
        <v>643</v>
      </c>
    </row>
    <row r="76" spans="1:7" ht="12.75" customHeight="1">
      <c r="A76" s="83" t="s">
        <v>348</v>
      </c>
      <c r="G76" s="53" t="s">
        <v>146</v>
      </c>
    </row>
    <row r="77" spans="1:7" ht="12.75" customHeight="1"/>
    <row r="78" spans="1:7" ht="12.75" customHeight="1"/>
    <row r="79" spans="1:7" ht="12.75" customHeight="1"/>
    <row r="80" spans="1:7" ht="12.75" customHeight="1"/>
    <row r="81" ht="12.75" customHeight="1"/>
    <row r="82" ht="12.75" customHeight="1"/>
    <row r="83" ht="12.75" customHeight="1"/>
    <row r="84" ht="12.75" customHeight="1"/>
    <row r="85" ht="12.75" customHeight="1"/>
  </sheetData>
  <hyperlinks>
    <hyperlink ref="A76" location="'2 Sadržaj'!A1" display="Sadržaj / Contents"/>
  </hyperlinks>
  <pageMargins left="0.7" right="0.7" top="0.75" bottom="0.75" header="0.3" footer="0.3"/>
  <pageSetup paperSize="9" scale="67" orientation="portrait" r:id="rId1"/>
  <rowBreaks count="1" manualBreakCount="1">
    <brk id="76" max="8" man="1"/>
  </rowBreaks>
  <colBreaks count="1" manualBreakCount="1">
    <brk id="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88"/>
  <sheetViews>
    <sheetView showGridLines="0" zoomScaleNormal="100" workbookViewId="0"/>
  </sheetViews>
  <sheetFormatPr defaultRowHeight="15"/>
  <cols>
    <col min="1" max="1" width="30" customWidth="1"/>
    <col min="2" max="2" width="32.140625" bestFit="1" customWidth="1"/>
    <col min="3" max="3" width="10" customWidth="1"/>
    <col min="4" max="4" width="12.85546875" customWidth="1"/>
    <col min="5" max="5" width="10" customWidth="1"/>
    <col min="6" max="6" width="12.85546875" customWidth="1"/>
    <col min="7" max="9" width="10" customWidth="1"/>
    <col min="10" max="12" width="9.140625" customWidth="1"/>
  </cols>
  <sheetData>
    <row r="1" spans="1:14" ht="15" customHeight="1">
      <c r="A1" s="562" t="s">
        <v>471</v>
      </c>
      <c r="B1" s="563"/>
      <c r="C1" s="564"/>
      <c r="D1" s="564"/>
      <c r="E1" s="564"/>
      <c r="F1" s="564"/>
      <c r="G1" s="564"/>
      <c r="H1" s="564"/>
      <c r="I1" s="564"/>
    </row>
    <row r="2" spans="1:14" ht="15" customHeight="1">
      <c r="A2" s="630" t="s">
        <v>472</v>
      </c>
      <c r="B2" s="566"/>
      <c r="C2" s="566"/>
      <c r="D2" s="566"/>
      <c r="E2" s="566"/>
      <c r="F2" s="564"/>
      <c r="G2" s="564"/>
      <c r="H2" s="564"/>
      <c r="I2" s="564"/>
    </row>
    <row r="3" spans="1:14" ht="12.75" customHeight="1">
      <c r="A3" s="504" t="s">
        <v>1112</v>
      </c>
    </row>
    <row r="4" spans="1:14" ht="12.75" customHeight="1">
      <c r="A4" s="136" t="s">
        <v>1113</v>
      </c>
    </row>
    <row r="5" spans="1:14" ht="12.75" customHeight="1">
      <c r="D5" s="805" t="str">
        <f>Naslovnica!A20</f>
        <v>Rujan 2014.</v>
      </c>
      <c r="E5" s="805"/>
      <c r="F5" s="807" t="str">
        <f>'5 Tablica 3,4'!A8</f>
        <v>Kolovoz 2014.</v>
      </c>
      <c r="G5" s="805"/>
    </row>
    <row r="6" spans="1:14" ht="12.75" customHeight="1">
      <c r="D6" s="806" t="str">
        <f>Naslovnica!A24</f>
        <v>September 2014</v>
      </c>
      <c r="E6" s="806"/>
      <c r="F6" s="808" t="str">
        <f>'5 Tablica 3,4'!B8</f>
        <v>August 2014</v>
      </c>
      <c r="G6" s="806"/>
    </row>
    <row r="7" spans="1:14" ht="12.75" customHeight="1">
      <c r="A7" s="506"/>
      <c r="B7" s="507"/>
      <c r="C7" s="507"/>
      <c r="D7" s="803" t="s">
        <v>891</v>
      </c>
      <c r="E7" s="804"/>
      <c r="F7" s="803" t="s">
        <v>892</v>
      </c>
      <c r="G7" s="804"/>
      <c r="H7" s="804" t="s">
        <v>893</v>
      </c>
      <c r="I7" s="804"/>
    </row>
    <row r="8" spans="1:14" ht="22.5">
      <c r="A8" s="508" t="s">
        <v>229</v>
      </c>
      <c r="B8" s="508" t="s">
        <v>230</v>
      </c>
      <c r="C8" s="490" t="s">
        <v>798</v>
      </c>
      <c r="D8" s="490" t="s">
        <v>805</v>
      </c>
      <c r="E8" s="490" t="s">
        <v>804</v>
      </c>
      <c r="F8" s="490" t="s">
        <v>805</v>
      </c>
      <c r="G8" s="490" t="s">
        <v>804</v>
      </c>
      <c r="H8" s="490" t="s">
        <v>805</v>
      </c>
      <c r="I8" s="490" t="s">
        <v>806</v>
      </c>
    </row>
    <row r="9" spans="1:14" ht="21">
      <c r="A9" s="509" t="s">
        <v>840</v>
      </c>
      <c r="B9" s="509" t="s">
        <v>231</v>
      </c>
      <c r="C9" s="510" t="s">
        <v>799</v>
      </c>
      <c r="D9" s="607" t="s">
        <v>837</v>
      </c>
      <c r="E9" s="607" t="s">
        <v>838</v>
      </c>
      <c r="F9" s="607" t="s">
        <v>837</v>
      </c>
      <c r="G9" s="607" t="s">
        <v>838</v>
      </c>
      <c r="H9" s="607" t="s">
        <v>837</v>
      </c>
      <c r="I9" s="607" t="s">
        <v>838</v>
      </c>
    </row>
    <row r="10" spans="1:14" ht="12.75" customHeight="1">
      <c r="A10" s="278" t="s">
        <v>236</v>
      </c>
      <c r="B10" s="278" t="s">
        <v>234</v>
      </c>
      <c r="C10" s="279" t="s">
        <v>235</v>
      </c>
      <c r="D10" s="283">
        <v>25549858.600000001</v>
      </c>
      <c r="E10" s="284">
        <v>92.481760823552548</v>
      </c>
      <c r="F10" s="280">
        <v>30902404.75</v>
      </c>
      <c r="G10" s="281">
        <v>92.320679805377026</v>
      </c>
      <c r="H10" s="282">
        <v>-0.17320807857194342</v>
      </c>
      <c r="I10" s="282">
        <v>1.744798874045328E-3</v>
      </c>
      <c r="J10" s="635"/>
      <c r="K10" s="712"/>
      <c r="L10" s="370"/>
      <c r="M10" s="370"/>
      <c r="N10" s="370"/>
    </row>
    <row r="11" spans="1:14" ht="12.75" customHeight="1">
      <c r="A11" s="277" t="s">
        <v>351</v>
      </c>
      <c r="B11" s="278" t="s">
        <v>234</v>
      </c>
      <c r="C11" s="279" t="s">
        <v>233</v>
      </c>
      <c r="D11" s="289">
        <v>6079696.1600000001</v>
      </c>
      <c r="E11" s="290">
        <v>52.45387527205326</v>
      </c>
      <c r="F11" s="287">
        <v>6101283.8799999999</v>
      </c>
      <c r="G11" s="288">
        <v>52.64012793049006</v>
      </c>
      <c r="H11" s="282">
        <v>-3.5382257938799677E-3</v>
      </c>
      <c r="I11" s="282">
        <v>-3.5382257938799677E-3</v>
      </c>
      <c r="J11" s="635"/>
      <c r="K11" s="712"/>
      <c r="L11" s="370"/>
      <c r="M11" s="370"/>
      <c r="N11" s="370"/>
    </row>
    <row r="12" spans="1:14" ht="12.75" customHeight="1">
      <c r="A12" s="278" t="s">
        <v>238</v>
      </c>
      <c r="B12" s="278" t="s">
        <v>239</v>
      </c>
      <c r="C12" s="279" t="s">
        <v>235</v>
      </c>
      <c r="D12" s="285">
        <v>175672561.58000001</v>
      </c>
      <c r="E12" s="286">
        <v>117.26574652685355</v>
      </c>
      <c r="F12" s="287">
        <v>176444076.87</v>
      </c>
      <c r="G12" s="288">
        <v>117.19260459410312</v>
      </c>
      <c r="H12" s="282">
        <v>-4.3725768735689563E-3</v>
      </c>
      <c r="I12" s="282">
        <v>6.2411730675115962E-4</v>
      </c>
      <c r="J12" s="635"/>
      <c r="K12" s="712"/>
      <c r="L12" s="370"/>
      <c r="M12" s="370"/>
      <c r="N12" s="370"/>
    </row>
    <row r="13" spans="1:14" ht="12.75" customHeight="1">
      <c r="A13" s="278" t="s">
        <v>240</v>
      </c>
      <c r="B13" s="278" t="s">
        <v>239</v>
      </c>
      <c r="C13" s="279" t="s">
        <v>232</v>
      </c>
      <c r="D13" s="285">
        <v>16835556.34</v>
      </c>
      <c r="E13" s="286">
        <v>1065.1598559774311</v>
      </c>
      <c r="F13" s="287">
        <v>15154413.01</v>
      </c>
      <c r="G13" s="288">
        <v>1011.5279680728448</v>
      </c>
      <c r="H13" s="282">
        <v>0.11093424264540364</v>
      </c>
      <c r="I13" s="282">
        <v>5.3020667344241046E-2</v>
      </c>
      <c r="J13" s="635"/>
      <c r="K13" s="712"/>
      <c r="L13" s="370"/>
      <c r="M13" s="370"/>
      <c r="N13" s="370"/>
    </row>
    <row r="14" spans="1:14" ht="12.75" customHeight="1">
      <c r="A14" s="278" t="s">
        <v>241</v>
      </c>
      <c r="B14" s="278" t="s">
        <v>239</v>
      </c>
      <c r="C14" s="279" t="s">
        <v>233</v>
      </c>
      <c r="D14" s="285">
        <v>13308167.59</v>
      </c>
      <c r="E14" s="286">
        <v>145.7697951941548</v>
      </c>
      <c r="F14" s="287">
        <v>11228904.84</v>
      </c>
      <c r="G14" s="288">
        <v>137.37784207437716</v>
      </c>
      <c r="H14" s="282">
        <v>0.18517057358908029</v>
      </c>
      <c r="I14" s="282">
        <v>6.1086657011501178E-2</v>
      </c>
      <c r="J14" s="635"/>
      <c r="K14" s="712"/>
      <c r="L14" s="370"/>
      <c r="M14" s="370"/>
      <c r="N14" s="370"/>
    </row>
    <row r="15" spans="1:14" ht="12.75" customHeight="1">
      <c r="A15" s="278" t="s">
        <v>242</v>
      </c>
      <c r="B15" s="278" t="s">
        <v>243</v>
      </c>
      <c r="C15" s="279" t="s">
        <v>232</v>
      </c>
      <c r="D15" s="285">
        <v>5377552.4900000002</v>
      </c>
      <c r="E15" s="286">
        <v>82.236684499065859</v>
      </c>
      <c r="F15" s="287">
        <v>5903726.5300000003</v>
      </c>
      <c r="G15" s="288">
        <v>76.774477326416061</v>
      </c>
      <c r="H15" s="282">
        <v>-8.9125747496302088E-2</v>
      </c>
      <c r="I15" s="282">
        <v>7.1146132971072529E-2</v>
      </c>
      <c r="J15" s="635"/>
      <c r="K15" s="712"/>
      <c r="L15" s="370"/>
      <c r="M15" s="370"/>
      <c r="N15" s="370"/>
    </row>
    <row r="16" spans="1:14" ht="12.75" customHeight="1">
      <c r="A16" s="372" t="s">
        <v>907</v>
      </c>
      <c r="B16" s="278" t="s">
        <v>243</v>
      </c>
      <c r="C16" s="279" t="s">
        <v>233</v>
      </c>
      <c r="D16" s="285">
        <v>225289.5</v>
      </c>
      <c r="E16" s="286">
        <v>11.311878331096727</v>
      </c>
      <c r="F16" s="292">
        <v>229308.58</v>
      </c>
      <c r="G16" s="288">
        <v>11.51367798870591</v>
      </c>
      <c r="H16" s="282">
        <v>-1.752694992921755E-2</v>
      </c>
      <c r="I16" s="282">
        <v>-1.752694992921755E-2</v>
      </c>
      <c r="J16" s="635"/>
      <c r="K16" s="712"/>
      <c r="L16" s="370"/>
      <c r="M16" s="370"/>
      <c r="N16" s="370"/>
    </row>
    <row r="17" spans="1:14" ht="12.75" customHeight="1">
      <c r="A17" s="291" t="s">
        <v>353</v>
      </c>
      <c r="B17" s="278" t="s">
        <v>350</v>
      </c>
      <c r="C17" s="279" t="s">
        <v>235</v>
      </c>
      <c r="D17" s="285">
        <v>127678053.34999999</v>
      </c>
      <c r="E17" s="286">
        <v>108.59096106158201</v>
      </c>
      <c r="F17" s="287">
        <v>147819343.27000001</v>
      </c>
      <c r="G17" s="288">
        <v>108.46588256692327</v>
      </c>
      <c r="H17" s="282">
        <v>-0.13625611827547401</v>
      </c>
      <c r="I17" s="282">
        <v>1.1531597927261217E-3</v>
      </c>
      <c r="J17" s="635"/>
      <c r="K17" s="712"/>
      <c r="L17" s="370"/>
      <c r="M17" s="370"/>
      <c r="N17" s="370"/>
    </row>
    <row r="18" spans="1:14" ht="12.75" customHeight="1">
      <c r="A18" s="278" t="s">
        <v>757</v>
      </c>
      <c r="B18" s="372" t="s">
        <v>793</v>
      </c>
      <c r="C18" s="279" t="s">
        <v>246</v>
      </c>
      <c r="D18" s="285">
        <v>269532507.50999999</v>
      </c>
      <c r="E18" s="286">
        <v>828.01202879021628</v>
      </c>
      <c r="F18" s="287">
        <v>242218508.5</v>
      </c>
      <c r="G18" s="288">
        <v>826.02660975136621</v>
      </c>
      <c r="H18" s="282">
        <v>0.11276594501034998</v>
      </c>
      <c r="I18" s="282">
        <v>2.4035775789930103E-3</v>
      </c>
      <c r="J18" s="635"/>
      <c r="K18" s="712"/>
      <c r="L18" s="370"/>
      <c r="M18" s="370"/>
      <c r="N18" s="370"/>
    </row>
    <row r="19" spans="1:14" ht="12.75" customHeight="1">
      <c r="A19" s="278" t="s">
        <v>245</v>
      </c>
      <c r="B19" s="372" t="s">
        <v>793</v>
      </c>
      <c r="C19" s="279" t="s">
        <v>232</v>
      </c>
      <c r="D19" s="285">
        <v>244350062.75</v>
      </c>
      <c r="E19" s="286">
        <v>632.03964561255691</v>
      </c>
      <c r="F19" s="287">
        <v>234184252.93000001</v>
      </c>
      <c r="G19" s="288">
        <v>603.99779532892671</v>
      </c>
      <c r="H19" s="282">
        <v>4.3409450861064736E-2</v>
      </c>
      <c r="I19" s="282">
        <v>4.6427073907379324E-2</v>
      </c>
      <c r="J19" s="635"/>
      <c r="K19" s="712"/>
      <c r="L19" s="370"/>
      <c r="M19" s="370"/>
      <c r="N19" s="370"/>
    </row>
    <row r="20" spans="1:14" ht="12.75" customHeight="1">
      <c r="A20" s="278" t="s">
        <v>247</v>
      </c>
      <c r="B20" s="372" t="s">
        <v>793</v>
      </c>
      <c r="C20" s="279" t="s">
        <v>235</v>
      </c>
      <c r="D20" s="285">
        <v>659768343.70000005</v>
      </c>
      <c r="E20" s="286">
        <v>872.11707638866221</v>
      </c>
      <c r="F20" s="287">
        <v>688076570.05999994</v>
      </c>
      <c r="G20" s="288">
        <v>871.57617440992465</v>
      </c>
      <c r="H20" s="282">
        <v>-4.1141099104030521E-2</v>
      </c>
      <c r="I20" s="282">
        <v>6.2060207084457808E-4</v>
      </c>
      <c r="J20" s="635"/>
      <c r="K20" s="712"/>
      <c r="L20" s="370"/>
      <c r="M20" s="370"/>
      <c r="N20" s="370"/>
    </row>
    <row r="21" spans="1:14" ht="12.75" customHeight="1">
      <c r="A21" s="278" t="s">
        <v>248</v>
      </c>
      <c r="B21" s="372" t="s">
        <v>793</v>
      </c>
      <c r="C21" s="279" t="s">
        <v>235</v>
      </c>
      <c r="D21" s="285">
        <v>1558346308.53</v>
      </c>
      <c r="E21" s="286">
        <v>149.54739571688071</v>
      </c>
      <c r="F21" s="287">
        <v>1318145190.4200001</v>
      </c>
      <c r="G21" s="288">
        <v>149.4397254628239</v>
      </c>
      <c r="H21" s="282">
        <v>0.18222660133021051</v>
      </c>
      <c r="I21" s="282">
        <v>7.2049285237474336E-4</v>
      </c>
      <c r="J21" s="635"/>
      <c r="K21" s="712"/>
      <c r="L21" s="370"/>
      <c r="M21" s="370"/>
      <c r="N21" s="370"/>
    </row>
    <row r="22" spans="1:14" ht="12.75" customHeight="1">
      <c r="A22" s="278" t="s">
        <v>249</v>
      </c>
      <c r="B22" s="278" t="s">
        <v>250</v>
      </c>
      <c r="C22" s="279" t="s">
        <v>232</v>
      </c>
      <c r="D22" s="285">
        <v>17002290.350000001</v>
      </c>
      <c r="E22" s="286">
        <v>75.191520227191802</v>
      </c>
      <c r="F22" s="287">
        <v>14777728.76</v>
      </c>
      <c r="G22" s="288">
        <v>67.863737928824889</v>
      </c>
      <c r="H22" s="282">
        <v>0.15053474225493924</v>
      </c>
      <c r="I22" s="282">
        <v>0.10797787628574551</v>
      </c>
      <c r="J22" s="635"/>
      <c r="K22" s="712"/>
      <c r="L22" s="370"/>
      <c r="M22" s="370"/>
      <c r="N22" s="370"/>
    </row>
    <row r="23" spans="1:14" ht="12.75" customHeight="1">
      <c r="A23" s="278" t="s">
        <v>251</v>
      </c>
      <c r="B23" s="278" t="s">
        <v>252</v>
      </c>
      <c r="C23" s="279" t="s">
        <v>232</v>
      </c>
      <c r="D23" s="289">
        <v>21626123.48</v>
      </c>
      <c r="E23" s="290">
        <v>92.243004980442933</v>
      </c>
      <c r="F23" s="294">
        <v>21373537.559999999</v>
      </c>
      <c r="G23" s="295">
        <v>90.740308662313055</v>
      </c>
      <c r="H23" s="282">
        <v>1.1817693692068421E-2</v>
      </c>
      <c r="I23" s="282">
        <v>1.6560405626590002E-2</v>
      </c>
      <c r="J23" s="635"/>
      <c r="K23" s="712"/>
      <c r="L23" s="370"/>
      <c r="M23" s="370"/>
      <c r="N23" s="370"/>
    </row>
    <row r="24" spans="1:14" ht="12.75" customHeight="1">
      <c r="A24" s="277" t="s">
        <v>253</v>
      </c>
      <c r="B24" s="277" t="s">
        <v>252</v>
      </c>
      <c r="C24" s="293" t="s">
        <v>235</v>
      </c>
      <c r="D24" s="287">
        <v>13664202.310000001</v>
      </c>
      <c r="E24" s="288">
        <v>806.27329813724771</v>
      </c>
      <c r="F24" s="287">
        <v>13467669.18</v>
      </c>
      <c r="G24" s="288">
        <v>806.14046432808163</v>
      </c>
      <c r="H24" s="282">
        <v>1.4592957947902274E-2</v>
      </c>
      <c r="I24" s="282">
        <v>1.6477749851784296E-4</v>
      </c>
      <c r="J24" s="635"/>
      <c r="K24" s="712"/>
      <c r="L24" s="370"/>
      <c r="M24" s="370"/>
      <c r="N24" s="370"/>
    </row>
    <row r="25" spans="1:14" ht="12.75" customHeight="1">
      <c r="A25" s="278" t="s">
        <v>254</v>
      </c>
      <c r="B25" s="278" t="s">
        <v>252</v>
      </c>
      <c r="C25" s="279" t="s">
        <v>233</v>
      </c>
      <c r="D25" s="285">
        <v>55412900.689999998</v>
      </c>
      <c r="E25" s="286">
        <v>83.82993115433726</v>
      </c>
      <c r="F25" s="287">
        <v>54366487.310000002</v>
      </c>
      <c r="G25" s="288">
        <v>82.175138750165331</v>
      </c>
      <c r="H25" s="282">
        <v>1.9247397280484524E-2</v>
      </c>
      <c r="I25" s="282">
        <v>2.0137384972393368E-2</v>
      </c>
      <c r="J25" s="635"/>
      <c r="K25" s="712"/>
      <c r="L25" s="370"/>
      <c r="M25" s="370"/>
      <c r="N25" s="370"/>
    </row>
    <row r="26" spans="1:14" ht="12.75" customHeight="1">
      <c r="A26" s="278" t="s">
        <v>255</v>
      </c>
      <c r="B26" s="278" t="s">
        <v>252</v>
      </c>
      <c r="C26" s="279" t="s">
        <v>235</v>
      </c>
      <c r="D26" s="285">
        <v>305990822.97000003</v>
      </c>
      <c r="E26" s="286">
        <v>141.95783473400539</v>
      </c>
      <c r="F26" s="287">
        <v>310807996.66000003</v>
      </c>
      <c r="G26" s="288">
        <v>141.89030859726233</v>
      </c>
      <c r="H26" s="282">
        <v>-1.5498873072013031E-2</v>
      </c>
      <c r="I26" s="282">
        <v>4.75903797874766E-4</v>
      </c>
      <c r="J26" s="635"/>
      <c r="K26" s="712"/>
      <c r="L26" s="370"/>
      <c r="M26" s="370"/>
      <c r="N26" s="370"/>
    </row>
    <row r="27" spans="1:14" ht="12.75" customHeight="1">
      <c r="A27" s="278" t="s">
        <v>256</v>
      </c>
      <c r="B27" s="278" t="s">
        <v>252</v>
      </c>
      <c r="C27" s="279" t="s">
        <v>246</v>
      </c>
      <c r="D27" s="285">
        <v>23198910.59</v>
      </c>
      <c r="E27" s="286">
        <v>1118.8224387753301</v>
      </c>
      <c r="F27" s="287">
        <v>22398322.98</v>
      </c>
      <c r="G27" s="288">
        <v>1111.9303651909315</v>
      </c>
      <c r="H27" s="282">
        <v>3.5743194288021529E-2</v>
      </c>
      <c r="I27" s="282">
        <v>6.1982960445685631E-3</v>
      </c>
      <c r="J27" s="635"/>
      <c r="K27" s="712"/>
      <c r="L27" s="370"/>
      <c r="M27" s="370"/>
      <c r="N27" s="370"/>
    </row>
    <row r="28" spans="1:14" ht="12.75" customHeight="1">
      <c r="A28" s="278" t="s">
        <v>257</v>
      </c>
      <c r="B28" s="278" t="s">
        <v>258</v>
      </c>
      <c r="C28" s="279" t="s">
        <v>233</v>
      </c>
      <c r="D28" s="285">
        <v>68224441.329999998</v>
      </c>
      <c r="E28" s="286">
        <v>88.543512917719397</v>
      </c>
      <c r="F28" s="287">
        <v>66854381.590000004</v>
      </c>
      <c r="G28" s="288">
        <v>87.452989488950266</v>
      </c>
      <c r="H28" s="282">
        <v>2.0493192927910187E-2</v>
      </c>
      <c r="I28" s="282">
        <v>1.2469824475318969E-2</v>
      </c>
      <c r="J28" s="635"/>
      <c r="K28" s="712"/>
      <c r="L28" s="370"/>
      <c r="M28" s="370"/>
      <c r="N28" s="370"/>
    </row>
    <row r="29" spans="1:14" ht="12.75" customHeight="1">
      <c r="A29" s="278" t="s">
        <v>259</v>
      </c>
      <c r="B29" s="278" t="s">
        <v>258</v>
      </c>
      <c r="C29" s="279" t="s">
        <v>235</v>
      </c>
      <c r="D29" s="285">
        <v>249159556.90000001</v>
      </c>
      <c r="E29" s="286">
        <v>149.88831751429353</v>
      </c>
      <c r="F29" s="287">
        <v>267689235.08000001</v>
      </c>
      <c r="G29" s="288">
        <v>149.7515464651828</v>
      </c>
      <c r="H29" s="282">
        <v>-6.922085669400313E-2</v>
      </c>
      <c r="I29" s="282">
        <v>9.133197775859081E-4</v>
      </c>
      <c r="J29" s="635"/>
      <c r="K29" s="712"/>
      <c r="L29" s="370"/>
      <c r="M29" s="370"/>
      <c r="N29" s="370"/>
    </row>
    <row r="30" spans="1:14" ht="12.75" customHeight="1">
      <c r="A30" s="278" t="s">
        <v>260</v>
      </c>
      <c r="B30" s="278" t="s">
        <v>258</v>
      </c>
      <c r="C30" s="279" t="s">
        <v>246</v>
      </c>
      <c r="D30" s="285">
        <v>9550226.9100000001</v>
      </c>
      <c r="E30" s="286">
        <v>101.96016623480924</v>
      </c>
      <c r="F30" s="287">
        <v>9195527.0899999999</v>
      </c>
      <c r="G30" s="288">
        <v>101.24417466208861</v>
      </c>
      <c r="H30" s="282">
        <v>3.857308194825837E-2</v>
      </c>
      <c r="I30" s="282">
        <v>7.0719285836475798E-3</v>
      </c>
      <c r="J30" s="635"/>
      <c r="K30" s="712"/>
      <c r="L30" s="370"/>
      <c r="M30" s="370"/>
      <c r="N30" s="370"/>
    </row>
    <row r="31" spans="1:14" ht="12.75" customHeight="1">
      <c r="A31" s="278" t="s">
        <v>261</v>
      </c>
      <c r="B31" s="278" t="s">
        <v>258</v>
      </c>
      <c r="C31" s="279" t="s">
        <v>232</v>
      </c>
      <c r="D31" s="285">
        <v>49941412.240000002</v>
      </c>
      <c r="E31" s="286">
        <v>74.561293074570386</v>
      </c>
      <c r="F31" s="287">
        <v>49522252.18</v>
      </c>
      <c r="G31" s="288">
        <v>73.488695121846789</v>
      </c>
      <c r="H31" s="282">
        <v>8.4640750682434263E-3</v>
      </c>
      <c r="I31" s="282">
        <v>1.4595414314340305E-2</v>
      </c>
      <c r="J31" s="635"/>
      <c r="K31" s="712"/>
      <c r="L31" s="370"/>
      <c r="M31" s="370"/>
      <c r="N31" s="370"/>
    </row>
    <row r="32" spans="1:14" ht="12.75" customHeight="1">
      <c r="A32" s="278" t="s">
        <v>264</v>
      </c>
      <c r="B32" s="278" t="s">
        <v>265</v>
      </c>
      <c r="C32" s="279" t="s">
        <v>232</v>
      </c>
      <c r="D32" s="285">
        <v>5569947.46</v>
      </c>
      <c r="E32" s="286">
        <v>330.93716680937695</v>
      </c>
      <c r="F32" s="287">
        <v>5790693.7300000004</v>
      </c>
      <c r="G32" s="288">
        <v>343.93541752193522</v>
      </c>
      <c r="H32" s="282">
        <v>-3.8120867773816847E-2</v>
      </c>
      <c r="I32" s="282">
        <v>-3.7792707730454289E-2</v>
      </c>
      <c r="J32" s="635"/>
      <c r="K32" s="712"/>
      <c r="L32" s="370"/>
      <c r="M32" s="370"/>
      <c r="N32" s="370"/>
    </row>
    <row r="33" spans="1:14" ht="12.75" customHeight="1">
      <c r="A33" s="278" t="s">
        <v>266</v>
      </c>
      <c r="B33" s="278" t="s">
        <v>265</v>
      </c>
      <c r="C33" s="279" t="s">
        <v>232</v>
      </c>
      <c r="D33" s="287">
        <v>5998213.7000000002</v>
      </c>
      <c r="E33" s="288">
        <v>556.71863239877109</v>
      </c>
      <c r="F33" s="287">
        <v>7236824.2300000004</v>
      </c>
      <c r="G33" s="288">
        <v>589.99988838890908</v>
      </c>
      <c r="H33" s="282">
        <v>-0.17115387781084745</v>
      </c>
      <c r="I33" s="282">
        <v>-5.6408919128811852E-2</v>
      </c>
      <c r="J33" s="635"/>
      <c r="K33" s="712"/>
      <c r="L33" s="370"/>
      <c r="M33" s="370"/>
      <c r="N33" s="370"/>
    </row>
    <row r="34" spans="1:14" ht="12.75" customHeight="1">
      <c r="A34" s="278" t="s">
        <v>267</v>
      </c>
      <c r="B34" s="278" t="s">
        <v>265</v>
      </c>
      <c r="C34" s="279" t="s">
        <v>232</v>
      </c>
      <c r="D34" s="287">
        <v>38370152.219999999</v>
      </c>
      <c r="E34" s="288">
        <v>979.2094727567677</v>
      </c>
      <c r="F34" s="287">
        <v>40202704.219999999</v>
      </c>
      <c r="G34" s="288">
        <v>1010.4470868539358</v>
      </c>
      <c r="H34" s="282">
        <v>-4.5582804330071558E-2</v>
      </c>
      <c r="I34" s="282">
        <v>-3.0914646104258314E-2</v>
      </c>
      <c r="J34" s="635"/>
      <c r="K34" s="712"/>
      <c r="L34" s="370"/>
      <c r="M34" s="370"/>
      <c r="N34" s="370"/>
    </row>
    <row r="35" spans="1:14" ht="12.75" customHeight="1">
      <c r="A35" s="278" t="s">
        <v>262</v>
      </c>
      <c r="B35" s="372" t="s">
        <v>919</v>
      </c>
      <c r="C35" s="279" t="s">
        <v>246</v>
      </c>
      <c r="D35" s="285">
        <v>32621767.739999998</v>
      </c>
      <c r="E35" s="286">
        <v>19424.997485665015</v>
      </c>
      <c r="F35" s="287">
        <v>30456344.239999998</v>
      </c>
      <c r="G35" s="288">
        <v>19309.876418441359</v>
      </c>
      <c r="H35" s="282">
        <v>7.1099258759888428E-2</v>
      </c>
      <c r="I35" s="282">
        <v>5.9617713096140612E-3</v>
      </c>
      <c r="J35" s="635"/>
      <c r="K35" s="712"/>
      <c r="L35" s="370"/>
      <c r="M35" s="370"/>
      <c r="N35" s="370"/>
    </row>
    <row r="36" spans="1:14" ht="12.75" customHeight="1">
      <c r="A36" s="278" t="s">
        <v>263</v>
      </c>
      <c r="B36" s="372" t="s">
        <v>919</v>
      </c>
      <c r="C36" s="279" t="s">
        <v>232</v>
      </c>
      <c r="D36" s="285">
        <v>18569041.699999999</v>
      </c>
      <c r="E36" s="286">
        <v>8887.7277980688268</v>
      </c>
      <c r="F36" s="287">
        <v>10421542.220000001</v>
      </c>
      <c r="G36" s="288">
        <v>8408.2003321151042</v>
      </c>
      <c r="H36" s="282">
        <v>0.7817940289455545</v>
      </c>
      <c r="I36" s="282">
        <v>5.7030927786314578E-2</v>
      </c>
      <c r="J36" s="635"/>
      <c r="K36" s="712"/>
      <c r="L36" s="370"/>
      <c r="M36" s="370"/>
      <c r="N36" s="370"/>
    </row>
    <row r="37" spans="1:14" ht="12.75" customHeight="1">
      <c r="A37" s="372" t="s">
        <v>1300</v>
      </c>
      <c r="B37" s="372" t="s">
        <v>919</v>
      </c>
      <c r="C37" s="279" t="s">
        <v>232</v>
      </c>
      <c r="D37" s="285">
        <v>5614374.2300000004</v>
      </c>
      <c r="E37" s="286">
        <v>105.19282657399587</v>
      </c>
      <c r="F37" s="287">
        <v>5379912.4100000001</v>
      </c>
      <c r="G37" s="288">
        <v>100.51434213081374</v>
      </c>
      <c r="H37" s="282">
        <v>4.3580973467930439E-2</v>
      </c>
      <c r="I37" s="282">
        <v>4.6545441615618799E-2</v>
      </c>
      <c r="J37" s="635"/>
      <c r="K37" s="712"/>
      <c r="L37" s="370"/>
      <c r="M37" s="370"/>
      <c r="N37" s="370"/>
    </row>
    <row r="38" spans="1:14" ht="12.75" customHeight="1">
      <c r="A38" s="372" t="s">
        <v>1303</v>
      </c>
      <c r="B38" s="372" t="s">
        <v>919</v>
      </c>
      <c r="C38" s="279" t="s">
        <v>235</v>
      </c>
      <c r="D38" s="285">
        <v>294656185.55900002</v>
      </c>
      <c r="E38" s="286">
        <v>127.44264850601408</v>
      </c>
      <c r="F38" s="287">
        <v>294843624.15100002</v>
      </c>
      <c r="G38" s="288">
        <v>127.30331512980965</v>
      </c>
      <c r="H38" s="282">
        <v>-6.3572204601591853E-4</v>
      </c>
      <c r="I38" s="282">
        <v>1.094499197152432E-3</v>
      </c>
      <c r="J38" s="635"/>
      <c r="K38" s="712"/>
      <c r="L38" s="370"/>
      <c r="M38" s="370"/>
      <c r="N38" s="370"/>
    </row>
    <row r="39" spans="1:14" ht="12.75" customHeight="1">
      <c r="A39" s="372" t="s">
        <v>1306</v>
      </c>
      <c r="B39" s="372" t="s">
        <v>919</v>
      </c>
      <c r="C39" s="279" t="s">
        <v>801</v>
      </c>
      <c r="D39" s="285">
        <v>16224198.0975</v>
      </c>
      <c r="E39" s="286">
        <v>765.39378498682936</v>
      </c>
      <c r="F39" s="287">
        <v>20684739.941799998</v>
      </c>
      <c r="G39" s="288">
        <v>765.91495634028058</v>
      </c>
      <c r="H39" s="282">
        <v>-0.21564408626119957</v>
      </c>
      <c r="I39" s="282">
        <v>-6.8045590327869832E-4</v>
      </c>
      <c r="J39" s="635"/>
      <c r="K39" s="712"/>
      <c r="L39" s="370"/>
      <c r="M39" s="370"/>
      <c r="N39" s="370"/>
    </row>
    <row r="40" spans="1:14" ht="12.75" customHeight="1">
      <c r="A40" s="278" t="s">
        <v>268</v>
      </c>
      <c r="B40" s="278" t="s">
        <v>269</v>
      </c>
      <c r="C40" s="279" t="s">
        <v>233</v>
      </c>
      <c r="D40" s="285">
        <v>6598637.75</v>
      </c>
      <c r="E40" s="286">
        <v>8.6464884535070343</v>
      </c>
      <c r="F40" s="287">
        <v>6602234.71</v>
      </c>
      <c r="G40" s="288">
        <v>8.4675563733169152</v>
      </c>
      <c r="H40" s="282">
        <v>-5.4480947103441313E-4</v>
      </c>
      <c r="I40" s="282">
        <v>2.1131489688568594E-2</v>
      </c>
      <c r="J40" s="635"/>
      <c r="K40" s="712"/>
      <c r="L40" s="370"/>
      <c r="M40" s="370"/>
      <c r="N40" s="370"/>
    </row>
    <row r="41" spans="1:14" ht="12.75" customHeight="1">
      <c r="A41" s="278" t="s">
        <v>270</v>
      </c>
      <c r="B41" s="278" t="s">
        <v>269</v>
      </c>
      <c r="C41" s="279" t="s">
        <v>801</v>
      </c>
      <c r="D41" s="285">
        <v>6282100.7400000002</v>
      </c>
      <c r="E41" s="286">
        <v>10.142511666965913</v>
      </c>
      <c r="F41" s="287">
        <v>6385693.04</v>
      </c>
      <c r="G41" s="288">
        <v>10.480454922149642</v>
      </c>
      <c r="H41" s="282">
        <v>-1.6222561803565738E-2</v>
      </c>
      <c r="I41" s="282">
        <v>-3.2245094100783023E-2</v>
      </c>
      <c r="J41" s="635"/>
      <c r="K41" s="712"/>
      <c r="L41" s="370"/>
      <c r="M41" s="370"/>
      <c r="N41" s="370"/>
    </row>
    <row r="42" spans="1:14" ht="12.75" customHeight="1">
      <c r="A42" s="278" t="s">
        <v>271</v>
      </c>
      <c r="B42" s="278" t="s">
        <v>269</v>
      </c>
      <c r="C42" s="279" t="s">
        <v>232</v>
      </c>
      <c r="D42" s="287">
        <v>21675841.460000001</v>
      </c>
      <c r="E42" s="288">
        <v>6.1549022323412483</v>
      </c>
      <c r="F42" s="287">
        <v>21255124.710000001</v>
      </c>
      <c r="G42" s="288">
        <v>6.1226474905436152</v>
      </c>
      <c r="H42" s="282">
        <v>1.9793661798750195E-2</v>
      </c>
      <c r="I42" s="282">
        <v>5.2681036834882899E-3</v>
      </c>
      <c r="J42" s="635"/>
      <c r="K42" s="712"/>
      <c r="L42" s="370"/>
      <c r="M42" s="370"/>
      <c r="N42" s="370"/>
    </row>
    <row r="43" spans="1:14" ht="12.75" customHeight="1">
      <c r="A43" s="277" t="s">
        <v>272</v>
      </c>
      <c r="B43" s="278" t="s">
        <v>269</v>
      </c>
      <c r="C43" s="293" t="s">
        <v>801</v>
      </c>
      <c r="D43" s="287">
        <v>8046851.5199999996</v>
      </c>
      <c r="E43" s="288">
        <v>13.000447164019002</v>
      </c>
      <c r="F43" s="287">
        <v>7951432.0800000001</v>
      </c>
      <c r="G43" s="288">
        <v>12.920728112223559</v>
      </c>
      <c r="H43" s="282">
        <v>1.2000283601743211E-2</v>
      </c>
      <c r="I43" s="282">
        <v>6.1698575423181357E-3</v>
      </c>
      <c r="J43" s="635"/>
      <c r="K43" s="712"/>
      <c r="L43" s="370"/>
      <c r="M43" s="370"/>
      <c r="N43" s="370"/>
    </row>
    <row r="44" spans="1:14" ht="12.75" customHeight="1">
      <c r="A44" s="372" t="s">
        <v>273</v>
      </c>
      <c r="B44" s="278" t="s">
        <v>269</v>
      </c>
      <c r="C44" s="293" t="s">
        <v>232</v>
      </c>
      <c r="D44" s="287">
        <v>98733963.620000005</v>
      </c>
      <c r="E44" s="288">
        <v>20.130615723251747</v>
      </c>
      <c r="F44" s="287">
        <v>95263474.620000005</v>
      </c>
      <c r="G44" s="288">
        <v>19.534800876419769</v>
      </c>
      <c r="H44" s="282">
        <v>3.6430426392104254E-2</v>
      </c>
      <c r="I44" s="282">
        <v>3.0500175077350145E-2</v>
      </c>
      <c r="J44" s="635"/>
      <c r="K44" s="712"/>
      <c r="L44" s="370"/>
      <c r="M44" s="370"/>
      <c r="N44" s="370"/>
    </row>
    <row r="45" spans="1:14" ht="12.75" customHeight="1">
      <c r="A45" s="372" t="s">
        <v>274</v>
      </c>
      <c r="B45" s="278" t="s">
        <v>275</v>
      </c>
      <c r="C45" s="293" t="s">
        <v>233</v>
      </c>
      <c r="D45" s="287">
        <v>10535762.976600001</v>
      </c>
      <c r="E45" s="288">
        <v>117.16427244589431</v>
      </c>
      <c r="F45" s="287">
        <v>11222653.7501</v>
      </c>
      <c r="G45" s="288">
        <v>118.07799776990568</v>
      </c>
      <c r="H45" s="282">
        <v>-6.1205735184860277E-2</v>
      </c>
      <c r="I45" s="282">
        <v>-7.738319934861293E-3</v>
      </c>
      <c r="J45" s="635"/>
      <c r="K45" s="712"/>
      <c r="L45" s="370"/>
      <c r="M45" s="370"/>
      <c r="N45" s="370"/>
    </row>
    <row r="46" spans="1:14" ht="12.75" customHeight="1">
      <c r="A46" s="372" t="s">
        <v>276</v>
      </c>
      <c r="B46" s="278" t="s">
        <v>275</v>
      </c>
      <c r="C46" s="293" t="s">
        <v>235</v>
      </c>
      <c r="D46" s="287">
        <v>176015082.41999999</v>
      </c>
      <c r="E46" s="288">
        <v>1323.2056376203191</v>
      </c>
      <c r="F46" s="287">
        <v>183777893.88</v>
      </c>
      <c r="G46" s="288">
        <v>1321.0943863423067</v>
      </c>
      <c r="H46" s="282">
        <v>-4.2240180775326763E-2</v>
      </c>
      <c r="I46" s="282">
        <v>1.5981078262377046E-3</v>
      </c>
      <c r="J46" s="635"/>
      <c r="K46" s="712"/>
      <c r="L46" s="370"/>
      <c r="M46" s="370"/>
      <c r="N46" s="370"/>
    </row>
    <row r="47" spans="1:14" ht="12.75" customHeight="1">
      <c r="A47" s="372" t="s">
        <v>894</v>
      </c>
      <c r="B47" s="278" t="s">
        <v>786</v>
      </c>
      <c r="C47" s="293" t="s">
        <v>246</v>
      </c>
      <c r="D47" s="285">
        <v>7124785.1900000004</v>
      </c>
      <c r="E47" s="286">
        <v>70.862056965504195</v>
      </c>
      <c r="F47" s="287">
        <v>7104386.1699999999</v>
      </c>
      <c r="G47" s="288">
        <v>70.0715818543338</v>
      </c>
      <c r="H47" s="282">
        <v>2.8713275871938837E-3</v>
      </c>
      <c r="I47" s="282">
        <v>1.1280965696102818E-2</v>
      </c>
      <c r="J47" s="635"/>
      <c r="K47" s="712"/>
      <c r="L47" s="370"/>
      <c r="M47" s="370"/>
      <c r="N47" s="370"/>
    </row>
    <row r="48" spans="1:14" ht="12.75" customHeight="1">
      <c r="A48" s="372" t="s">
        <v>860</v>
      </c>
      <c r="B48" s="278" t="s">
        <v>786</v>
      </c>
      <c r="C48" s="293" t="s">
        <v>232</v>
      </c>
      <c r="D48" s="285">
        <v>7370611.29</v>
      </c>
      <c r="E48" s="286">
        <v>564.27341487824242</v>
      </c>
      <c r="F48" s="287">
        <v>6999919.0999999996</v>
      </c>
      <c r="G48" s="288">
        <v>549.60316151723373</v>
      </c>
      <c r="H48" s="282">
        <v>5.2956639170301356E-2</v>
      </c>
      <c r="I48" s="282">
        <v>2.6692447184091916E-2</v>
      </c>
      <c r="J48" s="635"/>
      <c r="K48" s="712"/>
      <c r="L48" s="370"/>
      <c r="M48" s="370"/>
      <c r="N48" s="370"/>
    </row>
    <row r="49" spans="1:14" ht="12.75" customHeight="1">
      <c r="A49" s="372" t="s">
        <v>908</v>
      </c>
      <c r="B49" s="296" t="s">
        <v>786</v>
      </c>
      <c r="C49" s="279" t="s">
        <v>801</v>
      </c>
      <c r="D49" s="285">
        <v>2847007.58</v>
      </c>
      <c r="E49" s="286">
        <v>62.308599740443242</v>
      </c>
      <c r="F49" s="287">
        <v>4859446.67</v>
      </c>
      <c r="G49" s="288">
        <v>62.620732457366351</v>
      </c>
      <c r="H49" s="282">
        <v>-0.41412926752008161</v>
      </c>
      <c r="I49" s="282">
        <v>-4.9844948258249699E-3</v>
      </c>
      <c r="J49" s="635"/>
      <c r="K49" s="712"/>
      <c r="L49" s="370"/>
      <c r="M49" s="370"/>
      <c r="N49" s="370"/>
    </row>
    <row r="50" spans="1:14" ht="12.75" customHeight="1">
      <c r="A50" s="372" t="s">
        <v>747</v>
      </c>
      <c r="B50" s="296" t="s">
        <v>786</v>
      </c>
      <c r="C50" s="279" t="s">
        <v>232</v>
      </c>
      <c r="D50" s="285">
        <v>39560338.920000002</v>
      </c>
      <c r="E50" s="286">
        <v>102.58510119084282</v>
      </c>
      <c r="F50" s="287">
        <v>39514657.859999999</v>
      </c>
      <c r="G50" s="288">
        <v>101.67491490874529</v>
      </c>
      <c r="H50" s="282">
        <v>1.1560535374455227E-3</v>
      </c>
      <c r="I50" s="282">
        <v>8.9519256830894456E-3</v>
      </c>
      <c r="J50" s="635"/>
      <c r="K50" s="712"/>
      <c r="L50" s="370"/>
      <c r="M50" s="370"/>
      <c r="N50" s="370"/>
    </row>
    <row r="51" spans="1:14" ht="12.75" customHeight="1">
      <c r="A51" s="372" t="s">
        <v>911</v>
      </c>
      <c r="B51" s="296" t="s">
        <v>786</v>
      </c>
      <c r="C51" s="279" t="s">
        <v>801</v>
      </c>
      <c r="D51" s="287">
        <v>3594630</v>
      </c>
      <c r="E51" s="288">
        <v>64.42529600049842</v>
      </c>
      <c r="F51" s="287">
        <v>3604435.1</v>
      </c>
      <c r="G51" s="288">
        <v>64.601029377734591</v>
      </c>
      <c r="H51" s="282">
        <v>-2.7202875701660689E-3</v>
      </c>
      <c r="I51" s="282">
        <v>-2.7202875701658469E-3</v>
      </c>
      <c r="J51" s="635"/>
      <c r="K51" s="712"/>
      <c r="L51" s="370"/>
      <c r="M51" s="370"/>
      <c r="N51" s="370"/>
    </row>
    <row r="52" spans="1:14" ht="12.75" customHeight="1">
      <c r="A52" s="291" t="s">
        <v>748</v>
      </c>
      <c r="B52" s="296" t="s">
        <v>786</v>
      </c>
      <c r="C52" s="293" t="s">
        <v>235</v>
      </c>
      <c r="D52" s="285">
        <v>9579605.6799999997</v>
      </c>
      <c r="E52" s="286">
        <v>106.4416956901859</v>
      </c>
      <c r="F52" s="287">
        <v>7550576.2699999996</v>
      </c>
      <c r="G52" s="288">
        <v>106.34412380997402</v>
      </c>
      <c r="H52" s="282">
        <v>0.26872510619643086</v>
      </c>
      <c r="I52" s="282">
        <v>9.1751078213042625E-4</v>
      </c>
      <c r="J52" s="635"/>
      <c r="K52" s="712"/>
      <c r="L52" s="370"/>
      <c r="M52" s="370"/>
      <c r="N52" s="370"/>
    </row>
    <row r="53" spans="1:14" ht="12.75" customHeight="1">
      <c r="A53" s="278" t="s">
        <v>749</v>
      </c>
      <c r="B53" s="296" t="s">
        <v>786</v>
      </c>
      <c r="C53" s="279" t="s">
        <v>232</v>
      </c>
      <c r="D53" s="287">
        <v>15301696.57</v>
      </c>
      <c r="E53" s="288">
        <v>76.940548733597964</v>
      </c>
      <c r="F53" s="287">
        <v>15430551.470000001</v>
      </c>
      <c r="G53" s="288">
        <v>77.83305008033615</v>
      </c>
      <c r="H53" s="282">
        <v>-8.3506347942599035E-3</v>
      </c>
      <c r="I53" s="282">
        <v>-1.146686845519973E-2</v>
      </c>
      <c r="J53" s="635"/>
      <c r="K53" s="712"/>
      <c r="L53" s="370"/>
      <c r="M53" s="370"/>
      <c r="N53" s="370"/>
    </row>
    <row r="54" spans="1:14" ht="12.75" customHeight="1">
      <c r="A54" s="296" t="s">
        <v>751</v>
      </c>
      <c r="B54" s="296" t="s">
        <v>786</v>
      </c>
      <c r="C54" s="297" t="s">
        <v>232</v>
      </c>
      <c r="D54" s="285">
        <v>12663955.65</v>
      </c>
      <c r="E54" s="286">
        <v>160.8198744009907</v>
      </c>
      <c r="F54" s="287">
        <v>14584167.029999999</v>
      </c>
      <c r="G54" s="288">
        <v>164.14179577783696</v>
      </c>
      <c r="H54" s="282">
        <v>-0.13166411054193738</v>
      </c>
      <c r="I54" s="282">
        <v>-2.0238120102831214E-2</v>
      </c>
      <c r="J54" s="635"/>
      <c r="K54" s="712"/>
      <c r="L54" s="370"/>
      <c r="M54" s="370"/>
      <c r="N54" s="370"/>
    </row>
    <row r="55" spans="1:14" ht="12.75" customHeight="1">
      <c r="A55" s="278" t="s">
        <v>720</v>
      </c>
      <c r="B55" s="278" t="s">
        <v>277</v>
      </c>
      <c r="C55" s="279" t="s">
        <v>235</v>
      </c>
      <c r="D55" s="285">
        <v>88462129.959999993</v>
      </c>
      <c r="E55" s="286">
        <v>779.18671653752619</v>
      </c>
      <c r="F55" s="287">
        <v>85368522.650000006</v>
      </c>
      <c r="G55" s="288">
        <v>779.23500760152479</v>
      </c>
      <c r="H55" s="282">
        <v>3.6238266915820772E-2</v>
      </c>
      <c r="I55" s="282">
        <v>-6.1972400530629912E-5</v>
      </c>
      <c r="J55" s="635"/>
      <c r="K55" s="712"/>
      <c r="L55" s="370"/>
      <c r="M55" s="370"/>
      <c r="N55" s="370"/>
    </row>
    <row r="56" spans="1:14" ht="12.75" customHeight="1">
      <c r="A56" s="278" t="s">
        <v>278</v>
      </c>
      <c r="B56" s="278" t="s">
        <v>277</v>
      </c>
      <c r="C56" s="279" t="s">
        <v>232</v>
      </c>
      <c r="D56" s="285">
        <v>123962259.09999999</v>
      </c>
      <c r="E56" s="286">
        <v>42.360259742393424</v>
      </c>
      <c r="F56" s="287">
        <v>117761986.12</v>
      </c>
      <c r="G56" s="288">
        <v>40.266016503439978</v>
      </c>
      <c r="H56" s="282">
        <v>5.2650886625518423E-2</v>
      </c>
      <c r="I56" s="282">
        <v>5.2010191740087697E-2</v>
      </c>
      <c r="J56" s="635"/>
      <c r="K56" s="712"/>
      <c r="L56" s="370"/>
      <c r="M56" s="370"/>
      <c r="N56" s="370"/>
    </row>
    <row r="57" spans="1:14" ht="12.75" customHeight="1">
      <c r="A57" s="278" t="s">
        <v>279</v>
      </c>
      <c r="B57" s="278" t="s">
        <v>277</v>
      </c>
      <c r="C57" s="279" t="s">
        <v>232</v>
      </c>
      <c r="D57" s="285">
        <v>12747267.109999999</v>
      </c>
      <c r="E57" s="286">
        <v>701.97066079639774</v>
      </c>
      <c r="F57" s="287">
        <v>12369910.710000001</v>
      </c>
      <c r="G57" s="288">
        <v>694.88064476491172</v>
      </c>
      <c r="H57" s="282">
        <v>3.0505992229591383E-2</v>
      </c>
      <c r="I57" s="282">
        <v>1.0203214156129903E-2</v>
      </c>
      <c r="J57" s="635"/>
      <c r="K57" s="712"/>
      <c r="L57" s="370"/>
      <c r="M57" s="370"/>
      <c r="N57" s="370"/>
    </row>
    <row r="58" spans="1:14" ht="12.75" customHeight="1">
      <c r="A58" s="278" t="s">
        <v>280</v>
      </c>
      <c r="B58" s="278" t="s">
        <v>277</v>
      </c>
      <c r="C58" s="279" t="s">
        <v>235</v>
      </c>
      <c r="D58" s="285">
        <v>325562614.5</v>
      </c>
      <c r="E58" s="286">
        <v>131.63683713539129</v>
      </c>
      <c r="F58" s="287">
        <v>324137232.80000001</v>
      </c>
      <c r="G58" s="288">
        <v>131.53426730060565</v>
      </c>
      <c r="H58" s="282">
        <v>4.3974636535490941E-3</v>
      </c>
      <c r="I58" s="282">
        <v>7.7979553838414262E-4</v>
      </c>
      <c r="J58" s="635"/>
      <c r="K58" s="712"/>
      <c r="L58" s="370"/>
      <c r="M58" s="370"/>
      <c r="N58" s="370"/>
    </row>
    <row r="59" spans="1:14" ht="12.75" customHeight="1">
      <c r="A59" s="278" t="s">
        <v>281</v>
      </c>
      <c r="B59" s="278" t="s">
        <v>277</v>
      </c>
      <c r="C59" s="279" t="s">
        <v>233</v>
      </c>
      <c r="D59" s="285">
        <v>46485690.219999999</v>
      </c>
      <c r="E59" s="286">
        <v>112.25283300753964</v>
      </c>
      <c r="F59" s="287">
        <v>44966038.75</v>
      </c>
      <c r="G59" s="288">
        <v>107.45925059040462</v>
      </c>
      <c r="H59" s="282">
        <v>3.3795537971420764E-2</v>
      </c>
      <c r="I59" s="282">
        <v>4.4608373786323874E-2</v>
      </c>
      <c r="J59" s="635"/>
      <c r="K59" s="712"/>
      <c r="L59" s="370"/>
      <c r="M59" s="370"/>
      <c r="N59" s="370"/>
    </row>
    <row r="60" spans="1:14" ht="12.75" customHeight="1">
      <c r="A60" s="278" t="s">
        <v>282</v>
      </c>
      <c r="B60" s="278" t="s">
        <v>283</v>
      </c>
      <c r="C60" s="279" t="s">
        <v>246</v>
      </c>
      <c r="D60" s="285">
        <v>113796994.92</v>
      </c>
      <c r="E60" s="286">
        <v>906.4522610961468</v>
      </c>
      <c r="F60" s="287">
        <v>97992555.459999993</v>
      </c>
      <c r="G60" s="288">
        <v>895.4728337738527</v>
      </c>
      <c r="H60" s="282">
        <v>0.16128204214912323</v>
      </c>
      <c r="I60" s="282">
        <v>1.2261038982079198E-2</v>
      </c>
      <c r="J60" s="635"/>
      <c r="K60" s="712"/>
      <c r="L60" s="370"/>
      <c r="M60" s="370"/>
      <c r="N60" s="370"/>
    </row>
    <row r="61" spans="1:14" ht="12.75" customHeight="1">
      <c r="A61" s="278" t="s">
        <v>284</v>
      </c>
      <c r="B61" s="278" t="s">
        <v>283</v>
      </c>
      <c r="C61" s="279" t="s">
        <v>235</v>
      </c>
      <c r="D61" s="285">
        <v>29095224.390000001</v>
      </c>
      <c r="E61" s="286">
        <v>777.809713934059</v>
      </c>
      <c r="F61" s="287">
        <v>29089644.41</v>
      </c>
      <c r="G61" s="288">
        <v>747.71890856103084</v>
      </c>
      <c r="H61" s="282">
        <v>1.9182015157537258E-4</v>
      </c>
      <c r="I61" s="282">
        <v>4.0243472551653614E-2</v>
      </c>
      <c r="J61" s="635"/>
      <c r="K61" s="712"/>
      <c r="L61" s="370"/>
      <c r="M61" s="370"/>
      <c r="N61" s="370"/>
    </row>
    <row r="62" spans="1:14" ht="12.75" customHeight="1">
      <c r="A62" s="278" t="s">
        <v>285</v>
      </c>
      <c r="B62" s="278" t="s">
        <v>283</v>
      </c>
      <c r="C62" s="279" t="s">
        <v>232</v>
      </c>
      <c r="D62" s="285">
        <v>197408495.12</v>
      </c>
      <c r="E62" s="286">
        <v>79.995682869844515</v>
      </c>
      <c r="F62" s="287">
        <v>184212937.93000001</v>
      </c>
      <c r="G62" s="288">
        <v>75.737858812104093</v>
      </c>
      <c r="H62" s="282">
        <v>7.1632086965651931E-2</v>
      </c>
      <c r="I62" s="282">
        <v>5.6217909042075354E-2</v>
      </c>
      <c r="J62" s="635"/>
      <c r="K62" s="712"/>
      <c r="L62" s="370"/>
      <c r="M62" s="370"/>
      <c r="N62" s="370"/>
    </row>
    <row r="63" spans="1:14" ht="12.75" customHeight="1">
      <c r="A63" s="278" t="s">
        <v>286</v>
      </c>
      <c r="B63" s="278" t="s">
        <v>283</v>
      </c>
      <c r="C63" s="279" t="s">
        <v>235</v>
      </c>
      <c r="D63" s="285">
        <v>474320241.26999998</v>
      </c>
      <c r="E63" s="286">
        <v>1052.1211371201723</v>
      </c>
      <c r="F63" s="287">
        <v>472248253.19</v>
      </c>
      <c r="G63" s="288">
        <v>1051.171464091263</v>
      </c>
      <c r="H63" s="282">
        <v>4.387497605345958E-3</v>
      </c>
      <c r="I63" s="282">
        <v>9.0344255085939018E-4</v>
      </c>
      <c r="J63" s="635"/>
      <c r="K63" s="712"/>
      <c r="L63" s="370"/>
      <c r="M63" s="370"/>
      <c r="N63" s="370"/>
    </row>
    <row r="64" spans="1:14" ht="12.75" customHeight="1">
      <c r="A64" s="278" t="s">
        <v>287</v>
      </c>
      <c r="B64" s="278" t="s">
        <v>283</v>
      </c>
      <c r="C64" s="279" t="s">
        <v>233</v>
      </c>
      <c r="D64" s="285">
        <v>168772485.78</v>
      </c>
      <c r="E64" s="286">
        <v>101.7603085445096</v>
      </c>
      <c r="F64" s="287">
        <v>165006132.11000001</v>
      </c>
      <c r="G64" s="288">
        <v>100.50933422811141</v>
      </c>
      <c r="H64" s="282">
        <v>2.2825537583592181E-2</v>
      </c>
      <c r="I64" s="282">
        <v>1.2446349645089061E-2</v>
      </c>
      <c r="J64" s="635"/>
      <c r="K64" s="712"/>
      <c r="L64" s="370"/>
      <c r="M64" s="370"/>
      <c r="N64" s="370"/>
    </row>
    <row r="65" spans="1:14" ht="12.75" customHeight="1">
      <c r="A65" s="278" t="s">
        <v>288</v>
      </c>
      <c r="B65" s="278" t="s">
        <v>283</v>
      </c>
      <c r="C65" s="279" t="s">
        <v>232</v>
      </c>
      <c r="D65" s="285">
        <v>57154146.280000001</v>
      </c>
      <c r="E65" s="286">
        <v>56.026325050618652</v>
      </c>
      <c r="F65" s="287">
        <v>60256156.890000001</v>
      </c>
      <c r="G65" s="288">
        <v>58.079849111628327</v>
      </c>
      <c r="H65" s="282">
        <v>-5.1480392545824705E-2</v>
      </c>
      <c r="I65" s="282">
        <v>-3.5356911087403908E-2</v>
      </c>
      <c r="J65" s="635"/>
      <c r="K65" s="712"/>
      <c r="L65" s="370"/>
      <c r="M65" s="370"/>
      <c r="N65" s="370"/>
    </row>
    <row r="66" spans="1:14" ht="12.75" customHeight="1">
      <c r="A66" s="372" t="s">
        <v>289</v>
      </c>
      <c r="B66" s="278" t="s">
        <v>283</v>
      </c>
      <c r="C66" s="279" t="s">
        <v>235</v>
      </c>
      <c r="D66" s="285">
        <v>1796948919.3</v>
      </c>
      <c r="E66" s="286">
        <v>142.02538690394735</v>
      </c>
      <c r="F66" s="287">
        <v>1742787070.77</v>
      </c>
      <c r="G66" s="288">
        <v>141.94494927222931</v>
      </c>
      <c r="H66" s="282">
        <v>3.1077719956959626E-2</v>
      </c>
      <c r="I66" s="282">
        <v>5.6668188710107259E-4</v>
      </c>
      <c r="J66" s="635"/>
      <c r="K66" s="712"/>
      <c r="L66" s="370"/>
      <c r="M66" s="370"/>
      <c r="N66" s="370"/>
    </row>
    <row r="67" spans="1:14" ht="12.75" customHeight="1">
      <c r="A67" s="278" t="s">
        <v>290</v>
      </c>
      <c r="B67" s="278" t="s">
        <v>291</v>
      </c>
      <c r="C67" s="279" t="s">
        <v>232</v>
      </c>
      <c r="D67" s="285">
        <v>12379721.65</v>
      </c>
      <c r="E67" s="286">
        <v>721.98045312360398</v>
      </c>
      <c r="F67" s="287">
        <v>12470566.02</v>
      </c>
      <c r="G67" s="288">
        <v>719.12389220301975</v>
      </c>
      <c r="H67" s="282">
        <v>-7.2847030242496613E-3</v>
      </c>
      <c r="I67" s="282">
        <v>3.9722792575187515E-3</v>
      </c>
      <c r="J67" s="635"/>
      <c r="K67" s="712"/>
      <c r="L67" s="370"/>
      <c r="M67" s="370"/>
      <c r="N67" s="370"/>
    </row>
    <row r="68" spans="1:14" ht="12.75" customHeight="1">
      <c r="A68" s="278" t="s">
        <v>292</v>
      </c>
      <c r="B68" s="278" t="s">
        <v>291</v>
      </c>
      <c r="C68" s="298" t="s">
        <v>232</v>
      </c>
      <c r="D68" s="285">
        <v>15433589.9</v>
      </c>
      <c r="E68" s="286">
        <v>88.727918640869802</v>
      </c>
      <c r="F68" s="287">
        <v>16279330.27</v>
      </c>
      <c r="G68" s="288">
        <v>86.838683544349593</v>
      </c>
      <c r="H68" s="282">
        <v>-5.1951791380420165E-2</v>
      </c>
      <c r="I68" s="282">
        <v>2.1755685593222385E-2</v>
      </c>
      <c r="J68" s="635"/>
      <c r="K68" s="712"/>
      <c r="L68" s="370"/>
      <c r="M68" s="370"/>
      <c r="N68" s="370"/>
    </row>
    <row r="69" spans="1:14" ht="12.75" customHeight="1">
      <c r="A69" s="278" t="s">
        <v>294</v>
      </c>
      <c r="B69" s="278" t="s">
        <v>293</v>
      </c>
      <c r="C69" s="298" t="s">
        <v>246</v>
      </c>
      <c r="D69" s="285">
        <v>74697359.726300001</v>
      </c>
      <c r="E69" s="286">
        <v>1255.103716074912</v>
      </c>
      <c r="F69" s="287">
        <v>74475265.336500004</v>
      </c>
      <c r="G69" s="288">
        <v>1248.4583285414469</v>
      </c>
      <c r="H69" s="282">
        <v>2.9821228403350553E-3</v>
      </c>
      <c r="I69" s="282">
        <v>5.3228749262530517E-3</v>
      </c>
      <c r="J69" s="635"/>
      <c r="K69" s="712"/>
      <c r="L69" s="370"/>
      <c r="M69" s="370"/>
      <c r="N69" s="370"/>
    </row>
    <row r="70" spans="1:14" ht="12.75" customHeight="1">
      <c r="A70" s="278" t="s">
        <v>295</v>
      </c>
      <c r="B70" s="278" t="s">
        <v>293</v>
      </c>
      <c r="C70" s="298" t="s">
        <v>235</v>
      </c>
      <c r="D70" s="285">
        <v>1007945863.4596</v>
      </c>
      <c r="E70" s="286">
        <v>155.88747207985031</v>
      </c>
      <c r="F70" s="287">
        <v>948020458.39540005</v>
      </c>
      <c r="G70" s="288">
        <v>155.73181561278102</v>
      </c>
      <c r="H70" s="282">
        <v>6.3211088467044707E-2</v>
      </c>
      <c r="I70" s="282">
        <v>9.9951616474003302E-4</v>
      </c>
      <c r="J70" s="635"/>
      <c r="K70" s="712"/>
      <c r="L70" s="370"/>
      <c r="M70" s="370"/>
      <c r="N70" s="370"/>
    </row>
    <row r="71" spans="1:14" ht="12.75" customHeight="1">
      <c r="A71" s="278" t="s">
        <v>1299</v>
      </c>
      <c r="B71" s="278" t="s">
        <v>293</v>
      </c>
      <c r="C71" s="298" t="s">
        <v>246</v>
      </c>
      <c r="D71" s="285">
        <v>0</v>
      </c>
      <c r="E71" s="286">
        <v>0</v>
      </c>
      <c r="F71" s="287"/>
      <c r="G71" s="288"/>
      <c r="H71" s="282"/>
      <c r="I71" s="282"/>
      <c r="J71" s="635"/>
      <c r="K71" s="712"/>
      <c r="L71" s="370"/>
      <c r="M71" s="370"/>
      <c r="N71" s="370"/>
    </row>
    <row r="72" spans="1:14" ht="12.75" customHeight="1">
      <c r="A72" s="372" t="s">
        <v>1311</v>
      </c>
      <c r="B72" s="278" t="s">
        <v>293</v>
      </c>
      <c r="C72" s="298" t="s">
        <v>801</v>
      </c>
      <c r="D72" s="285">
        <v>26624752.266100001</v>
      </c>
      <c r="E72" s="286">
        <v>908.8894043080345</v>
      </c>
      <c r="F72" s="287">
        <v>26063529.030200001</v>
      </c>
      <c r="G72" s="288">
        <v>903.38785614874507</v>
      </c>
      <c r="H72" s="282">
        <v>2.153289507532552E-2</v>
      </c>
      <c r="I72" s="282">
        <v>6.0899071443611952E-3</v>
      </c>
      <c r="J72" s="635"/>
      <c r="K72" s="712"/>
      <c r="L72" s="370"/>
      <c r="M72" s="370"/>
      <c r="N72" s="370"/>
    </row>
    <row r="73" spans="1:14" ht="12.75" customHeight="1">
      <c r="A73" s="278" t="s">
        <v>296</v>
      </c>
      <c r="B73" s="278" t="s">
        <v>293</v>
      </c>
      <c r="C73" s="298" t="s">
        <v>235</v>
      </c>
      <c r="D73" s="287">
        <v>187390924.85690001</v>
      </c>
      <c r="E73" s="288">
        <v>800.51439007865008</v>
      </c>
      <c r="F73" s="287">
        <v>163148258.1785</v>
      </c>
      <c r="G73" s="288">
        <v>800.15015076461111</v>
      </c>
      <c r="H73" s="282">
        <v>0.14859286240050551</v>
      </c>
      <c r="I73" s="282">
        <v>4.5521370419154827E-4</v>
      </c>
      <c r="J73" s="635"/>
      <c r="K73" s="712"/>
      <c r="L73" s="370"/>
      <c r="M73" s="370"/>
      <c r="N73" s="370"/>
    </row>
    <row r="74" spans="1:14" ht="12.75" customHeight="1">
      <c r="A74" s="372" t="s">
        <v>1312</v>
      </c>
      <c r="B74" s="278" t="s">
        <v>293</v>
      </c>
      <c r="C74" s="298" t="s">
        <v>801</v>
      </c>
      <c r="D74" s="285">
        <v>141854067.13929999</v>
      </c>
      <c r="E74" s="286">
        <v>783.46473392222435</v>
      </c>
      <c r="F74" s="287">
        <v>143295847.98539999</v>
      </c>
      <c r="G74" s="288">
        <v>788.58898110518294</v>
      </c>
      <c r="H74" s="282">
        <v>-1.0061567493894863E-2</v>
      </c>
      <c r="I74" s="282">
        <v>-6.4979949070264054E-3</v>
      </c>
      <c r="J74" s="635"/>
      <c r="K74" s="712"/>
      <c r="L74" s="370"/>
      <c r="M74" s="370"/>
      <c r="N74" s="370"/>
    </row>
    <row r="75" spans="1:14" ht="12.75" customHeight="1">
      <c r="A75" s="278" t="s">
        <v>787</v>
      </c>
      <c r="B75" s="278" t="s">
        <v>293</v>
      </c>
      <c r="C75" s="298" t="s">
        <v>232</v>
      </c>
      <c r="D75" s="287">
        <v>91286635.768299997</v>
      </c>
      <c r="E75" s="288">
        <v>416.05481218261843</v>
      </c>
      <c r="F75" s="287">
        <v>88946132.694399998</v>
      </c>
      <c r="G75" s="288">
        <v>404.79406054797448</v>
      </c>
      <c r="H75" s="282">
        <v>2.6313713738870037E-2</v>
      </c>
      <c r="I75" s="282">
        <v>2.7818470506706827E-2</v>
      </c>
      <c r="J75" s="635"/>
      <c r="K75" s="712"/>
      <c r="L75" s="370"/>
      <c r="M75" s="370"/>
      <c r="N75" s="370"/>
    </row>
    <row r="76" spans="1:14" ht="12.75" customHeight="1">
      <c r="A76" s="278" t="s">
        <v>297</v>
      </c>
      <c r="B76" s="278" t="s">
        <v>293</v>
      </c>
      <c r="C76" s="298" t="s">
        <v>232</v>
      </c>
      <c r="D76" s="287">
        <v>37737943.977300003</v>
      </c>
      <c r="E76" s="288">
        <v>1019.9413526986729</v>
      </c>
      <c r="F76" s="287">
        <v>38202923.399999999</v>
      </c>
      <c r="G76" s="288">
        <v>1012.7722761793833</v>
      </c>
      <c r="H76" s="282">
        <v>-1.2171304741039668E-2</v>
      </c>
      <c r="I76" s="282">
        <v>7.0786658441466255E-3</v>
      </c>
      <c r="J76" s="635"/>
      <c r="K76" s="712"/>
      <c r="L76" s="370"/>
      <c r="M76" s="370"/>
      <c r="N76" s="370"/>
    </row>
    <row r="77" spans="1:14" ht="12.75" customHeight="1">
      <c r="A77" s="278" t="s">
        <v>903</v>
      </c>
      <c r="B77" s="278" t="s">
        <v>293</v>
      </c>
      <c r="C77" s="298" t="s">
        <v>801</v>
      </c>
      <c r="D77" s="289">
        <v>43407387.111199997</v>
      </c>
      <c r="E77" s="290">
        <v>766.18098825473032</v>
      </c>
      <c r="F77" s="287">
        <v>43314367.167599998</v>
      </c>
      <c r="G77" s="288">
        <v>764.53909923403739</v>
      </c>
      <c r="H77" s="282">
        <v>2.1475540261288728E-3</v>
      </c>
      <c r="I77" s="282">
        <v>2.1475540261288728E-3</v>
      </c>
      <c r="J77" s="635"/>
      <c r="K77" s="712"/>
      <c r="L77" s="370"/>
      <c r="M77" s="370"/>
      <c r="N77" s="370"/>
    </row>
    <row r="78" spans="1:14" ht="12.75" customHeight="1">
      <c r="A78" s="278" t="s">
        <v>904</v>
      </c>
      <c r="B78" s="278" t="s">
        <v>752</v>
      </c>
      <c r="C78" s="298" t="s">
        <v>233</v>
      </c>
      <c r="D78" s="289">
        <v>0</v>
      </c>
      <c r="E78" s="290">
        <v>0</v>
      </c>
      <c r="F78" s="294">
        <v>0</v>
      </c>
      <c r="G78" s="295">
        <v>0</v>
      </c>
      <c r="H78" s="282" t="s">
        <v>875</v>
      </c>
      <c r="I78" s="282" t="s">
        <v>875</v>
      </c>
      <c r="J78" s="635"/>
      <c r="K78" s="712"/>
      <c r="L78" s="370"/>
      <c r="M78" s="370"/>
      <c r="N78" s="370"/>
    </row>
    <row r="79" spans="1:14" ht="12.75" customHeight="1">
      <c r="A79" s="278" t="s">
        <v>905</v>
      </c>
      <c r="B79" s="278" t="s">
        <v>752</v>
      </c>
      <c r="C79" s="298" t="s">
        <v>235</v>
      </c>
      <c r="D79" s="285">
        <v>0</v>
      </c>
      <c r="E79" s="286">
        <v>0</v>
      </c>
      <c r="F79" s="287">
        <v>0</v>
      </c>
      <c r="G79" s="288">
        <v>0</v>
      </c>
      <c r="H79" s="282" t="s">
        <v>875</v>
      </c>
      <c r="I79" s="282" t="s">
        <v>875</v>
      </c>
      <c r="J79" s="635"/>
      <c r="K79" s="712"/>
      <c r="L79" s="370"/>
      <c r="M79" s="370"/>
      <c r="N79" s="370"/>
    </row>
    <row r="80" spans="1:14" ht="12.75" customHeight="1">
      <c r="A80" s="278" t="s">
        <v>906</v>
      </c>
      <c r="B80" s="278" t="s">
        <v>752</v>
      </c>
      <c r="C80" s="298" t="s">
        <v>232</v>
      </c>
      <c r="D80" s="285">
        <v>0</v>
      </c>
      <c r="E80" s="286">
        <v>0</v>
      </c>
      <c r="F80" s="287">
        <v>0</v>
      </c>
      <c r="G80" s="288">
        <v>0</v>
      </c>
      <c r="H80" s="282" t="s">
        <v>875</v>
      </c>
      <c r="I80" s="282" t="s">
        <v>875</v>
      </c>
      <c r="J80" s="635"/>
      <c r="K80" s="712"/>
      <c r="L80" s="370"/>
      <c r="M80" s="370"/>
      <c r="N80" s="370"/>
    </row>
    <row r="81" spans="1:14" ht="12.75" customHeight="1">
      <c r="A81" s="278" t="s">
        <v>298</v>
      </c>
      <c r="B81" s="278" t="s">
        <v>299</v>
      </c>
      <c r="C81" s="298" t="s">
        <v>232</v>
      </c>
      <c r="D81" s="285">
        <v>335377754.62620002</v>
      </c>
      <c r="E81" s="286">
        <v>112.70468336562564</v>
      </c>
      <c r="F81" s="287">
        <v>315627102.4393</v>
      </c>
      <c r="G81" s="288">
        <v>109.17567786587534</v>
      </c>
      <c r="H81" s="282">
        <v>6.257590693023074E-2</v>
      </c>
      <c r="I81" s="282">
        <v>3.232409973296213E-2</v>
      </c>
      <c r="J81" s="635"/>
      <c r="K81" s="712"/>
      <c r="L81" s="370"/>
      <c r="M81" s="370"/>
      <c r="N81" s="370"/>
    </row>
    <row r="82" spans="1:14" ht="12.75" customHeight="1">
      <c r="A82" s="278" t="s">
        <v>300</v>
      </c>
      <c r="B82" s="278" t="s">
        <v>299</v>
      </c>
      <c r="C82" s="298" t="s">
        <v>246</v>
      </c>
      <c r="D82" s="285">
        <v>146982960.75369999</v>
      </c>
      <c r="E82" s="286">
        <v>1358.7806915046199</v>
      </c>
      <c r="F82" s="287">
        <v>142316582.84310001</v>
      </c>
      <c r="G82" s="288">
        <v>1349.8525861759201</v>
      </c>
      <c r="H82" s="282">
        <v>3.2788715252842549E-2</v>
      </c>
      <c r="I82" s="282">
        <v>6.6141335877221152E-3</v>
      </c>
      <c r="J82" s="635"/>
      <c r="K82" s="712"/>
      <c r="L82" s="370"/>
      <c r="M82" s="370"/>
      <c r="N82" s="370"/>
    </row>
    <row r="83" spans="1:14" ht="12.75" customHeight="1">
      <c r="A83" s="278" t="s">
        <v>301</v>
      </c>
      <c r="B83" s="278" t="s">
        <v>299</v>
      </c>
      <c r="C83" s="298" t="s">
        <v>232</v>
      </c>
      <c r="D83" s="285">
        <v>65092255.126400001</v>
      </c>
      <c r="E83" s="286">
        <v>729.34783377186409</v>
      </c>
      <c r="F83" s="287">
        <v>66679296.125699997</v>
      </c>
      <c r="G83" s="288">
        <v>747.98846778176846</v>
      </c>
      <c r="H83" s="282">
        <v>-2.3801106063090383E-2</v>
      </c>
      <c r="I83" s="282">
        <v>-2.4921017920483401E-2</v>
      </c>
      <c r="J83" s="635"/>
      <c r="K83" s="712"/>
      <c r="L83" s="370"/>
      <c r="M83" s="370"/>
      <c r="N83" s="370"/>
    </row>
    <row r="84" spans="1:14" ht="12.75" customHeight="1">
      <c r="A84" s="278" t="s">
        <v>302</v>
      </c>
      <c r="B84" s="278" t="s">
        <v>299</v>
      </c>
      <c r="C84" s="298" t="s">
        <v>232</v>
      </c>
      <c r="D84" s="285">
        <v>262201548.16980001</v>
      </c>
      <c r="E84" s="286">
        <v>985.07867377472689</v>
      </c>
      <c r="F84" s="287">
        <v>270724275.64270002</v>
      </c>
      <c r="G84" s="288">
        <v>987.81549430883717</v>
      </c>
      <c r="H84" s="282">
        <v>-3.1481208889254653E-2</v>
      </c>
      <c r="I84" s="282">
        <v>-2.770578665629464E-3</v>
      </c>
      <c r="J84" s="635"/>
      <c r="K84" s="712"/>
      <c r="L84" s="370"/>
      <c r="M84" s="370"/>
      <c r="N84" s="370"/>
    </row>
    <row r="85" spans="1:14" ht="12.75" customHeight="1">
      <c r="A85" s="278" t="s">
        <v>303</v>
      </c>
      <c r="B85" s="278" t="s">
        <v>299</v>
      </c>
      <c r="C85" s="298" t="s">
        <v>235</v>
      </c>
      <c r="D85" s="285">
        <v>129935563.57969999</v>
      </c>
      <c r="E85" s="286">
        <v>1138.6273388213042</v>
      </c>
      <c r="F85" s="287">
        <v>128772282.9761</v>
      </c>
      <c r="G85" s="288">
        <v>1137.9733894196304</v>
      </c>
      <c r="H85" s="282">
        <v>9.0336256895895417E-3</v>
      </c>
      <c r="I85" s="282">
        <v>5.7466141805595505E-4</v>
      </c>
      <c r="J85" s="635"/>
      <c r="K85" s="712"/>
      <c r="L85" s="370"/>
      <c r="M85" s="370"/>
      <c r="N85" s="370"/>
    </row>
    <row r="86" spans="1:14" ht="12.75" customHeight="1">
      <c r="A86" s="278" t="s">
        <v>304</v>
      </c>
      <c r="B86" s="278" t="s">
        <v>299</v>
      </c>
      <c r="C86" s="298" t="s">
        <v>233</v>
      </c>
      <c r="D86" s="285">
        <v>396717508.26910001</v>
      </c>
      <c r="E86" s="286">
        <v>1121.7905481162281</v>
      </c>
      <c r="F86" s="287">
        <v>376616089.29960001</v>
      </c>
      <c r="G86" s="288">
        <v>1118.1666961147207</v>
      </c>
      <c r="H86" s="282">
        <v>5.3373765860303513E-2</v>
      </c>
      <c r="I86" s="282">
        <v>3.2408870824889302E-3</v>
      </c>
      <c r="J86" s="635"/>
      <c r="K86" s="712"/>
      <c r="L86" s="370"/>
      <c r="M86" s="370"/>
      <c r="N86" s="370"/>
    </row>
    <row r="87" spans="1:14" ht="12.75" customHeight="1">
      <c r="A87" s="277" t="s">
        <v>305</v>
      </c>
      <c r="B87" s="278" t="s">
        <v>299</v>
      </c>
      <c r="C87" s="298" t="s">
        <v>235</v>
      </c>
      <c r="D87" s="285">
        <v>2328880837.1005998</v>
      </c>
      <c r="E87" s="286">
        <v>173.89273436126163</v>
      </c>
      <c r="F87" s="287">
        <v>2465827959.5731001</v>
      </c>
      <c r="G87" s="288">
        <v>173.79310329554167</v>
      </c>
      <c r="H87" s="282">
        <v>-5.5537987531056099E-2</v>
      </c>
      <c r="I87" s="282">
        <v>5.7327398976547705E-4</v>
      </c>
      <c r="J87" s="635"/>
      <c r="K87" s="712"/>
      <c r="L87" s="370"/>
      <c r="M87" s="370"/>
      <c r="N87" s="370"/>
    </row>
    <row r="88" spans="1:14" ht="12.75" customHeight="1">
      <c r="A88" s="278" t="s">
        <v>306</v>
      </c>
      <c r="B88" s="278" t="s">
        <v>299</v>
      </c>
      <c r="C88" s="298" t="s">
        <v>232</v>
      </c>
      <c r="D88" s="285">
        <v>80868207.284700006</v>
      </c>
      <c r="E88" s="286">
        <v>1102.1654365337736</v>
      </c>
      <c r="F88" s="287">
        <v>80168626.478699997</v>
      </c>
      <c r="G88" s="288">
        <v>1112.4412658719482</v>
      </c>
      <c r="H88" s="282">
        <v>8.7263663695906768E-3</v>
      </c>
      <c r="I88" s="282">
        <v>-9.237188203478075E-3</v>
      </c>
      <c r="J88" s="635"/>
      <c r="K88" s="712"/>
      <c r="L88" s="370"/>
      <c r="M88" s="370"/>
      <c r="N88" s="370"/>
    </row>
    <row r="89" spans="1:14" ht="18.75" customHeight="1">
      <c r="A89" s="511" t="s">
        <v>644</v>
      </c>
      <c r="B89" s="512"/>
      <c r="C89" s="513"/>
      <c r="D89" s="514">
        <f>SUM(D10:D88)</f>
        <v>13579580946.658298</v>
      </c>
      <c r="E89" s="514"/>
      <c r="F89" s="514">
        <f>SUM(F10:F88)</f>
        <v>13291129489.279203</v>
      </c>
      <c r="G89" s="515"/>
      <c r="H89" s="516">
        <v>2.1702554144233055E-2</v>
      </c>
      <c r="I89" s="517"/>
      <c r="J89" s="635"/>
      <c r="K89" s="635"/>
      <c r="L89" s="158"/>
      <c r="M89" s="158"/>
    </row>
    <row r="90" spans="1:14" ht="12.75" customHeight="1">
      <c r="A90" s="36" t="s">
        <v>645</v>
      </c>
    </row>
    <row r="91" spans="1:14" ht="12.75" customHeight="1"/>
    <row r="92" spans="1:14" ht="12.75" customHeight="1">
      <c r="A92" s="88" t="s">
        <v>811</v>
      </c>
    </row>
    <row r="93" spans="1:14" ht="12.75" customHeight="1">
      <c r="A93" s="89" t="s">
        <v>800</v>
      </c>
    </row>
    <row r="94" spans="1:14" ht="12.75" customHeight="1">
      <c r="A94" s="89" t="s">
        <v>850</v>
      </c>
    </row>
    <row r="95" spans="1:14" ht="12.75" customHeight="1">
      <c r="A95" s="604" t="s">
        <v>853</v>
      </c>
    </row>
    <row r="96" spans="1:14" ht="12.75" customHeight="1"/>
    <row r="97" spans="1:9" ht="12.75" customHeight="1">
      <c r="A97" s="51" t="s">
        <v>858</v>
      </c>
    </row>
    <row r="98" spans="1:9" ht="12.75" customHeight="1">
      <c r="A98" s="98" t="s">
        <v>859</v>
      </c>
      <c r="B98" s="91"/>
      <c r="C98" s="91"/>
      <c r="D98" s="91"/>
      <c r="E98" s="91"/>
      <c r="F98" s="91"/>
      <c r="G98" s="91"/>
      <c r="H98" s="91"/>
    </row>
    <row r="99" spans="1:9" ht="12.75" customHeight="1">
      <c r="A99" s="93"/>
      <c r="B99" s="92"/>
      <c r="C99" s="92"/>
      <c r="D99" s="92"/>
      <c r="E99" s="92"/>
      <c r="F99" s="92"/>
      <c r="G99" s="92"/>
      <c r="H99" s="92"/>
    </row>
    <row r="100" spans="1:9" ht="12.75" customHeight="1">
      <c r="A100" s="51" t="s">
        <v>856</v>
      </c>
    </row>
    <row r="101" spans="1:9" ht="12.75" customHeight="1">
      <c r="A101" s="98" t="s">
        <v>857</v>
      </c>
    </row>
    <row r="102" spans="1:9" ht="12.75" customHeight="1"/>
    <row r="103" spans="1:9" ht="12.75" customHeight="1">
      <c r="A103" s="51" t="s">
        <v>909</v>
      </c>
    </row>
    <row r="104" spans="1:9" ht="12.75" customHeight="1">
      <c r="A104" s="98" t="s">
        <v>910</v>
      </c>
    </row>
    <row r="105" spans="1:9" ht="12.75" customHeight="1"/>
    <row r="106" spans="1:9" ht="12.75" customHeight="1">
      <c r="A106" s="51" t="s">
        <v>1301</v>
      </c>
    </row>
    <row r="107" spans="1:9">
      <c r="A107" s="98" t="s">
        <v>1302</v>
      </c>
      <c r="B107" s="98"/>
      <c r="C107" s="98"/>
      <c r="D107" s="98"/>
      <c r="E107" s="98"/>
      <c r="F107" s="98"/>
      <c r="G107" s="98"/>
      <c r="H107" s="98"/>
      <c r="I107" s="98"/>
    </row>
    <row r="108" spans="1:9" ht="12.75" customHeight="1"/>
    <row r="109" spans="1:9" ht="12.75" customHeight="1">
      <c r="A109" s="51" t="s">
        <v>1304</v>
      </c>
    </row>
    <row r="110" spans="1:9" ht="12.75" customHeight="1">
      <c r="A110" s="98" t="s">
        <v>1305</v>
      </c>
    </row>
    <row r="111" spans="1:9" ht="12.75" customHeight="1">
      <c r="A111" s="51"/>
    </row>
    <row r="112" spans="1:9" ht="12.75" customHeight="1">
      <c r="A112" s="51" t="s">
        <v>1307</v>
      </c>
    </row>
    <row r="113" spans="1:1" ht="12.75" customHeight="1">
      <c r="A113" s="98" t="s">
        <v>1308</v>
      </c>
    </row>
    <row r="114" spans="1:1" ht="12.75" customHeight="1"/>
    <row r="115" spans="1:1" ht="12.75" customHeight="1">
      <c r="A115" s="51" t="s">
        <v>1309</v>
      </c>
    </row>
    <row r="116" spans="1:1" ht="12.75" customHeight="1">
      <c r="A116" s="98" t="s">
        <v>1310</v>
      </c>
    </row>
    <row r="117" spans="1:1" ht="12.75" customHeight="1">
      <c r="A117" s="106"/>
    </row>
    <row r="118" spans="1:1" ht="12.75" customHeight="1">
      <c r="A118" s="51" t="s">
        <v>1313</v>
      </c>
    </row>
    <row r="119" spans="1:1" ht="12.75" customHeight="1">
      <c r="A119" s="98" t="s">
        <v>1314</v>
      </c>
    </row>
    <row r="120" spans="1:1" ht="12.75" customHeight="1"/>
    <row r="121" spans="1:1" ht="12.75" customHeight="1">
      <c r="A121" s="83" t="s">
        <v>348</v>
      </c>
    </row>
    <row r="122" spans="1:1" ht="12.75" customHeight="1"/>
    <row r="123" spans="1:1" ht="12.75" customHeight="1"/>
    <row r="124" spans="1:1" ht="12.75" customHeight="1"/>
    <row r="125" spans="1:1" ht="12.75" customHeight="1"/>
    <row r="126" spans="1:1" ht="12.75" customHeight="1"/>
    <row r="127" spans="1:1" ht="12.75" customHeight="1"/>
    <row r="128" spans="1:1"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88" spans="9:9">
      <c r="I188" s="53" t="s">
        <v>462</v>
      </c>
    </row>
  </sheetData>
  <mergeCells count="7">
    <mergeCell ref="D7:E7"/>
    <mergeCell ref="F7:G7"/>
    <mergeCell ref="H7:I7"/>
    <mergeCell ref="D5:E5"/>
    <mergeCell ref="D6:E6"/>
    <mergeCell ref="F5:G5"/>
    <mergeCell ref="F6:G6"/>
  </mergeCells>
  <hyperlinks>
    <hyperlink ref="A121" location="'2 Sadržaj'!A1" display="Sadržaj / Contents"/>
  </hyperlinks>
  <pageMargins left="0.7" right="0.7" top="0.75" bottom="0.75" header="0.3" footer="0.3"/>
  <pageSetup paperSize="9" scale="6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140625" bestFit="1" customWidth="1"/>
    <col min="5" max="5" width="9.5703125" customWidth="1"/>
    <col min="6" max="6" width="8.7109375" bestFit="1" customWidth="1"/>
    <col min="7" max="7" width="9.140625" bestFit="1" customWidth="1"/>
    <col min="8" max="13" width="8.85546875" customWidth="1"/>
  </cols>
  <sheetData>
    <row r="1" spans="1:14" ht="12.75" customHeight="1">
      <c r="A1" s="518" t="s">
        <v>1114</v>
      </c>
      <c r="M1" s="395" t="str">
        <f>Naslovnica!A20</f>
        <v>Rujan 2014.</v>
      </c>
    </row>
    <row r="2" spans="1:14" ht="12.75" customHeight="1">
      <c r="A2" s="133" t="s">
        <v>1115</v>
      </c>
      <c r="M2" s="126" t="str">
        <f>Naslovnica!A24</f>
        <v>September 2014</v>
      </c>
    </row>
    <row r="3" spans="1:14" ht="12.75" customHeight="1">
      <c r="A3" s="18"/>
      <c r="M3" s="19"/>
    </row>
    <row r="4" spans="1:14" ht="12.75" customHeight="1">
      <c r="A4" s="120"/>
      <c r="B4" s="120"/>
      <c r="C4" s="120"/>
      <c r="D4" s="120"/>
      <c r="E4" s="120"/>
      <c r="F4" s="120"/>
      <c r="G4" s="120"/>
      <c r="H4" s="120"/>
      <c r="I4" s="120"/>
      <c r="J4" s="120"/>
      <c r="K4" s="120"/>
      <c r="L4" s="120"/>
      <c r="M4" s="21" t="s">
        <v>507</v>
      </c>
    </row>
    <row r="5" spans="1:14" ht="25.5" customHeight="1">
      <c r="A5" s="810" t="s">
        <v>648</v>
      </c>
      <c r="B5" s="811" t="s">
        <v>826</v>
      </c>
      <c r="C5" s="812"/>
      <c r="D5" s="742" t="s">
        <v>825</v>
      </c>
      <c r="E5" s="785"/>
      <c r="F5" s="742" t="s">
        <v>827</v>
      </c>
      <c r="G5" s="785"/>
      <c r="H5" s="742" t="s">
        <v>828</v>
      </c>
      <c r="I5" s="785"/>
      <c r="J5" s="742" t="s">
        <v>829</v>
      </c>
      <c r="K5" s="785"/>
      <c r="L5" s="742" t="s">
        <v>830</v>
      </c>
      <c r="M5" s="785"/>
    </row>
    <row r="6" spans="1:14" ht="12.75" customHeight="1">
      <c r="A6" s="810"/>
      <c r="B6" s="466" t="s">
        <v>133</v>
      </c>
      <c r="C6" s="466" t="s">
        <v>134</v>
      </c>
      <c r="D6" s="466" t="s">
        <v>133</v>
      </c>
      <c r="E6" s="466" t="s">
        <v>134</v>
      </c>
      <c r="F6" s="466" t="s">
        <v>133</v>
      </c>
      <c r="G6" s="466" t="s">
        <v>134</v>
      </c>
      <c r="H6" s="466" t="s">
        <v>133</v>
      </c>
      <c r="I6" s="466" t="s">
        <v>134</v>
      </c>
      <c r="J6" s="466" t="s">
        <v>133</v>
      </c>
      <c r="K6" s="466" t="s">
        <v>134</v>
      </c>
      <c r="L6" s="466" t="s">
        <v>133</v>
      </c>
      <c r="M6" s="466" t="s">
        <v>134</v>
      </c>
    </row>
    <row r="7" spans="1:14" ht="12.75" customHeight="1">
      <c r="A7" s="810"/>
      <c r="B7" s="519" t="s">
        <v>124</v>
      </c>
      <c r="C7" s="519" t="s">
        <v>125</v>
      </c>
      <c r="D7" s="519" t="s">
        <v>124</v>
      </c>
      <c r="E7" s="519" t="s">
        <v>125</v>
      </c>
      <c r="F7" s="519" t="s">
        <v>124</v>
      </c>
      <c r="G7" s="519" t="s">
        <v>125</v>
      </c>
      <c r="H7" s="519" t="s">
        <v>124</v>
      </c>
      <c r="I7" s="519" t="s">
        <v>125</v>
      </c>
      <c r="J7" s="519" t="s">
        <v>124</v>
      </c>
      <c r="K7" s="519" t="s">
        <v>125</v>
      </c>
      <c r="L7" s="519" t="s">
        <v>124</v>
      </c>
      <c r="M7" s="519" t="s">
        <v>125</v>
      </c>
    </row>
    <row r="8" spans="1:14" ht="18">
      <c r="A8" s="218" t="s">
        <v>649</v>
      </c>
      <c r="B8" s="300">
        <v>206034.93253999998</v>
      </c>
      <c r="C8" s="301">
        <v>0.10752205106737421</v>
      </c>
      <c r="D8" s="300">
        <v>60430.954290000001</v>
      </c>
      <c r="E8" s="301">
        <v>7.8241893532260132E-2</v>
      </c>
      <c r="F8" s="300">
        <v>649280.82120000001</v>
      </c>
      <c r="G8" s="301">
        <v>6.5158594330815237E-2</v>
      </c>
      <c r="H8" s="300">
        <v>94135.236199999999</v>
      </c>
      <c r="I8" s="301">
        <v>0.13894386737752185</v>
      </c>
      <c r="J8" s="300">
        <v>43610.141710000004</v>
      </c>
      <c r="K8" s="301">
        <v>0.17522487728070071</v>
      </c>
      <c r="L8" s="300">
        <v>1053492.0859400001</v>
      </c>
      <c r="M8" s="301">
        <v>7.7579130761075948E-2</v>
      </c>
      <c r="N8" s="96"/>
    </row>
    <row r="9" spans="1:14" ht="18">
      <c r="A9" s="218" t="s">
        <v>650</v>
      </c>
      <c r="B9" s="300">
        <v>25552.474630000001</v>
      </c>
      <c r="C9" s="301">
        <v>1.333489640904097E-2</v>
      </c>
      <c r="D9" s="300">
        <v>3372.5255099999999</v>
      </c>
      <c r="E9" s="301">
        <v>4.3665168784520828E-3</v>
      </c>
      <c r="F9" s="300">
        <v>152190.75143</v>
      </c>
      <c r="G9" s="301">
        <v>1.5273106966260887E-2</v>
      </c>
      <c r="H9" s="300">
        <v>29477.33412</v>
      </c>
      <c r="I9" s="301">
        <v>4.3508626184465653E-2</v>
      </c>
      <c r="J9" s="300">
        <v>28034.025989999998</v>
      </c>
      <c r="K9" s="301">
        <v>0.11264028437346996</v>
      </c>
      <c r="L9" s="300">
        <v>238627.11168</v>
      </c>
      <c r="M9" s="301">
        <v>1.7572494513466083E-2</v>
      </c>
      <c r="N9" s="96"/>
    </row>
    <row r="10" spans="1:14" ht="18">
      <c r="A10" s="218" t="s">
        <v>651</v>
      </c>
      <c r="B10" s="300">
        <v>1718439.74119</v>
      </c>
      <c r="C10" s="301">
        <v>0.89679047786017985</v>
      </c>
      <c r="D10" s="300">
        <v>714046.19729000004</v>
      </c>
      <c r="E10" s="301">
        <v>0.92449849918594418</v>
      </c>
      <c r="F10" s="300">
        <v>9739542.3605499994</v>
      </c>
      <c r="G10" s="301">
        <v>0.97741203639123919</v>
      </c>
      <c r="H10" s="300">
        <v>590477.56391000003</v>
      </c>
      <c r="I10" s="301">
        <v>0.87154650735675554</v>
      </c>
      <c r="J10" s="300">
        <v>178237.15866000002</v>
      </c>
      <c r="K10" s="301">
        <v>0.71615415654331016</v>
      </c>
      <c r="L10" s="300">
        <v>12940743.021600001</v>
      </c>
      <c r="M10" s="301">
        <v>0.95295599123785413</v>
      </c>
      <c r="N10" s="96"/>
    </row>
    <row r="11" spans="1:14" ht="21.75" customHeight="1">
      <c r="A11" s="218" t="s">
        <v>652</v>
      </c>
      <c r="B11" s="302">
        <v>643574.56376000005</v>
      </c>
      <c r="C11" s="303">
        <v>0.33585788709315834</v>
      </c>
      <c r="D11" s="302">
        <v>366710.73534000001</v>
      </c>
      <c r="E11" s="303">
        <v>0.47479214334295272</v>
      </c>
      <c r="F11" s="302">
        <v>9723624.3079300001</v>
      </c>
      <c r="G11" s="303">
        <v>0.97581457979104858</v>
      </c>
      <c r="H11" s="302">
        <v>536528.99730000005</v>
      </c>
      <c r="I11" s="303">
        <v>0.7919182747538055</v>
      </c>
      <c r="J11" s="302">
        <v>87178.201430000001</v>
      </c>
      <c r="K11" s="303">
        <v>0.35028066977413991</v>
      </c>
      <c r="L11" s="302">
        <v>11357616.80576</v>
      </c>
      <c r="M11" s="303">
        <v>0.83637461644721944</v>
      </c>
      <c r="N11" s="86"/>
    </row>
    <row r="12" spans="1:14" ht="18" customHeight="1">
      <c r="A12" s="222" t="s">
        <v>545</v>
      </c>
      <c r="B12" s="302">
        <v>610536.97382000007</v>
      </c>
      <c r="C12" s="303">
        <v>0.31861678438848956</v>
      </c>
      <c r="D12" s="302">
        <v>109949.86871</v>
      </c>
      <c r="E12" s="303">
        <v>0.14235561927767465</v>
      </c>
      <c r="F12" s="302">
        <v>0</v>
      </c>
      <c r="G12" s="303">
        <v>0</v>
      </c>
      <c r="H12" s="302">
        <v>931.70600000000002</v>
      </c>
      <c r="I12" s="303">
        <v>1.3752006169485912E-3</v>
      </c>
      <c r="J12" s="302">
        <v>4714.4369000000006</v>
      </c>
      <c r="K12" s="303">
        <v>1.894253480631735E-2</v>
      </c>
      <c r="L12" s="302">
        <v>726132.98543</v>
      </c>
      <c r="M12" s="303">
        <v>5.3472414817753798E-2</v>
      </c>
    </row>
    <row r="13" spans="1:14" ht="18" customHeight="1">
      <c r="A13" s="222" t="s">
        <v>653</v>
      </c>
      <c r="B13" s="302">
        <v>8469.8454899999997</v>
      </c>
      <c r="C13" s="303">
        <v>4.4201007473902284E-3</v>
      </c>
      <c r="D13" s="302">
        <v>173386.41894</v>
      </c>
      <c r="E13" s="303">
        <v>0.22448895421279524</v>
      </c>
      <c r="F13" s="302">
        <v>509722.57895</v>
      </c>
      <c r="G13" s="303">
        <v>5.1153223164171285E-2</v>
      </c>
      <c r="H13" s="302">
        <v>437973.38506</v>
      </c>
      <c r="I13" s="303">
        <v>0.64644992019110636</v>
      </c>
      <c r="J13" s="302">
        <v>55377.328320000001</v>
      </c>
      <c r="K13" s="303">
        <v>0.22250525172634369</v>
      </c>
      <c r="L13" s="302">
        <v>1184929.5567600001</v>
      </c>
      <c r="M13" s="303">
        <v>8.7258182812569585E-2</v>
      </c>
    </row>
    <row r="14" spans="1:14" ht="18" customHeight="1">
      <c r="A14" s="222" t="s">
        <v>654</v>
      </c>
      <c r="B14" s="302">
        <v>0</v>
      </c>
      <c r="C14" s="303">
        <v>0</v>
      </c>
      <c r="D14" s="302">
        <v>1528.2578500000002</v>
      </c>
      <c r="E14" s="303">
        <v>1.9786844241400244E-3</v>
      </c>
      <c r="F14" s="302">
        <v>0</v>
      </c>
      <c r="G14" s="303">
        <v>0</v>
      </c>
      <c r="H14" s="302">
        <v>0</v>
      </c>
      <c r="I14" s="303">
        <v>0</v>
      </c>
      <c r="J14" s="302">
        <v>0</v>
      </c>
      <c r="K14" s="303">
        <v>0</v>
      </c>
      <c r="L14" s="302">
        <v>1528.2578500000002</v>
      </c>
      <c r="M14" s="303">
        <v>1.1254086970762801E-4</v>
      </c>
    </row>
    <row r="15" spans="1:14" ht="19.5">
      <c r="A15" s="222" t="s">
        <v>655</v>
      </c>
      <c r="B15" s="302">
        <v>1894.64059</v>
      </c>
      <c r="C15" s="303">
        <v>9.8874321825377989E-4</v>
      </c>
      <c r="D15" s="302">
        <v>55882.312409999999</v>
      </c>
      <c r="E15" s="303">
        <v>7.2352621091129207E-2</v>
      </c>
      <c r="F15" s="302">
        <v>115709.59548</v>
      </c>
      <c r="G15" s="303">
        <v>1.1612039576541944E-2</v>
      </c>
      <c r="H15" s="302">
        <v>30632.649379999999</v>
      </c>
      <c r="I15" s="303">
        <v>4.5213874683801412E-2</v>
      </c>
      <c r="J15" s="302">
        <v>0</v>
      </c>
      <c r="K15" s="303">
        <v>0</v>
      </c>
      <c r="L15" s="302">
        <v>204119.19785999999</v>
      </c>
      <c r="M15" s="303">
        <v>1.5031332606070237E-2</v>
      </c>
    </row>
    <row r="16" spans="1:14" ht="19.5">
      <c r="A16" s="603" t="s">
        <v>796</v>
      </c>
      <c r="B16" s="302">
        <v>0</v>
      </c>
      <c r="C16" s="303">
        <v>0</v>
      </c>
      <c r="D16" s="302">
        <v>0</v>
      </c>
      <c r="E16" s="303">
        <v>0</v>
      </c>
      <c r="F16" s="302">
        <v>0</v>
      </c>
      <c r="G16" s="303">
        <v>0</v>
      </c>
      <c r="H16" s="302">
        <v>0</v>
      </c>
      <c r="I16" s="303">
        <v>0</v>
      </c>
      <c r="J16" s="302">
        <v>0</v>
      </c>
      <c r="K16" s="303">
        <v>0</v>
      </c>
      <c r="L16" s="302">
        <v>0</v>
      </c>
      <c r="M16" s="303">
        <v>0</v>
      </c>
    </row>
    <row r="17" spans="1:13" ht="18" customHeight="1">
      <c r="A17" s="603" t="s">
        <v>797</v>
      </c>
      <c r="B17" s="302">
        <v>14122.47299</v>
      </c>
      <c r="C17" s="303">
        <v>7.3699990739851517E-3</v>
      </c>
      <c r="D17" s="302">
        <v>2701.3074700000002</v>
      </c>
      <c r="E17" s="303">
        <v>3.4974693672943321E-3</v>
      </c>
      <c r="F17" s="302">
        <v>58658.333899999998</v>
      </c>
      <c r="G17" s="303">
        <v>5.8866586812892719E-3</v>
      </c>
      <c r="H17" s="302">
        <v>250.78226000000001</v>
      </c>
      <c r="I17" s="303">
        <v>3.7015530507666797E-4</v>
      </c>
      <c r="J17" s="302">
        <v>291.74478000000005</v>
      </c>
      <c r="K17" s="303">
        <v>1.1722260297325007E-3</v>
      </c>
      <c r="L17" s="302">
        <v>76024.641400000008</v>
      </c>
      <c r="M17" s="303">
        <v>5.5984526841243061E-3</v>
      </c>
    </row>
    <row r="18" spans="1:13" ht="18" customHeight="1">
      <c r="A18" s="191" t="s">
        <v>810</v>
      </c>
      <c r="B18" s="302">
        <v>240.27379000000002</v>
      </c>
      <c r="C18" s="303">
        <v>1.2539005109493242E-4</v>
      </c>
      <c r="D18" s="302">
        <v>18816.957549999999</v>
      </c>
      <c r="E18" s="303">
        <v>2.4362918086034389E-2</v>
      </c>
      <c r="F18" s="302">
        <v>4380790.6726400005</v>
      </c>
      <c r="G18" s="303">
        <v>0.43963436615794038</v>
      </c>
      <c r="H18" s="302">
        <v>36170.755920000003</v>
      </c>
      <c r="I18" s="303">
        <v>5.3388135159246494E-2</v>
      </c>
      <c r="J18" s="302">
        <v>0</v>
      </c>
      <c r="K18" s="303">
        <v>0</v>
      </c>
      <c r="L18" s="302">
        <v>4436018.6599000013</v>
      </c>
      <c r="M18" s="303">
        <v>0.32666830275035891</v>
      </c>
    </row>
    <row r="19" spans="1:13" ht="18" customHeight="1">
      <c r="A19" s="218" t="s">
        <v>702</v>
      </c>
      <c r="B19" s="302">
        <v>8310.3570799999998</v>
      </c>
      <c r="C19" s="303">
        <v>4.3368696139447138E-3</v>
      </c>
      <c r="D19" s="302">
        <v>4445.6124099999997</v>
      </c>
      <c r="E19" s="303">
        <v>5.7558768838848725E-3</v>
      </c>
      <c r="F19" s="302">
        <v>4658743.12696</v>
      </c>
      <c r="G19" s="303">
        <v>0.46752829221110576</v>
      </c>
      <c r="H19" s="302">
        <v>30569.718679999998</v>
      </c>
      <c r="I19" s="303">
        <v>4.5120988797625938E-2</v>
      </c>
      <c r="J19" s="302">
        <v>26794.691429999999</v>
      </c>
      <c r="K19" s="303">
        <v>0.10766065721174636</v>
      </c>
      <c r="L19" s="302">
        <v>4728863.5065599997</v>
      </c>
      <c r="M19" s="303">
        <v>0.34823338990663505</v>
      </c>
    </row>
    <row r="20" spans="1:13" ht="18" customHeight="1">
      <c r="A20" s="222" t="s">
        <v>895</v>
      </c>
      <c r="B20" s="302">
        <v>1074865.1774299999</v>
      </c>
      <c r="C20" s="303">
        <v>0.56093259076702151</v>
      </c>
      <c r="D20" s="302">
        <v>347335.46195000003</v>
      </c>
      <c r="E20" s="303">
        <v>0.44970635584299151</v>
      </c>
      <c r="F20" s="302">
        <v>15918.052619999999</v>
      </c>
      <c r="G20" s="303">
        <v>1.5974566001906582E-3</v>
      </c>
      <c r="H20" s="302">
        <v>53948.566610000002</v>
      </c>
      <c r="I20" s="303">
        <v>7.9628232602950044E-2</v>
      </c>
      <c r="J20" s="302">
        <v>91058.95723</v>
      </c>
      <c r="K20" s="303">
        <v>0.3658734867691702</v>
      </c>
      <c r="L20" s="302">
        <v>1583126.21584</v>
      </c>
      <c r="M20" s="303">
        <v>0.1165813747906347</v>
      </c>
    </row>
    <row r="21" spans="1:13" ht="18" customHeight="1">
      <c r="A21" s="222" t="s">
        <v>896</v>
      </c>
      <c r="B21" s="302">
        <v>1003027.99745</v>
      </c>
      <c r="C21" s="303">
        <v>0.52344340949507329</v>
      </c>
      <c r="D21" s="302">
        <v>178309.31068</v>
      </c>
      <c r="E21" s="303">
        <v>0.23086277994362042</v>
      </c>
      <c r="F21" s="302">
        <v>0</v>
      </c>
      <c r="G21" s="303">
        <v>0</v>
      </c>
      <c r="H21" s="302">
        <v>0</v>
      </c>
      <c r="I21" s="303">
        <v>0</v>
      </c>
      <c r="J21" s="302">
        <v>12545.159</v>
      </c>
      <c r="K21" s="303">
        <v>5.0406255518720668E-2</v>
      </c>
      <c r="L21" s="302">
        <v>1193882.46713</v>
      </c>
      <c r="M21" s="303">
        <v>8.7917474907456744E-2</v>
      </c>
    </row>
    <row r="22" spans="1:13" ht="18" customHeight="1">
      <c r="A22" s="222" t="s">
        <v>897</v>
      </c>
      <c r="B22" s="302">
        <v>0</v>
      </c>
      <c r="C22" s="303">
        <v>0</v>
      </c>
      <c r="D22" s="302">
        <v>25544.986699999998</v>
      </c>
      <c r="E22" s="303">
        <v>3.3073913082242029E-2</v>
      </c>
      <c r="F22" s="302">
        <v>15918.052619999999</v>
      </c>
      <c r="G22" s="303">
        <v>1.5974566001906582E-3</v>
      </c>
      <c r="H22" s="302">
        <v>48400.279340000001</v>
      </c>
      <c r="I22" s="303">
        <v>7.1438945342041538E-2</v>
      </c>
      <c r="J22" s="302">
        <v>52686.259669999999</v>
      </c>
      <c r="K22" s="303">
        <v>0.21169257936481217</v>
      </c>
      <c r="L22" s="302">
        <v>142549.57832999999</v>
      </c>
      <c r="M22" s="303">
        <v>1.0497347369564527E-2</v>
      </c>
    </row>
    <row r="23" spans="1:13" ht="18" customHeight="1">
      <c r="A23" s="222" t="s">
        <v>654</v>
      </c>
      <c r="B23" s="302">
        <v>0</v>
      </c>
      <c r="C23" s="303">
        <v>0</v>
      </c>
      <c r="D23" s="302">
        <v>0</v>
      </c>
      <c r="E23" s="303">
        <v>0</v>
      </c>
      <c r="F23" s="302">
        <v>0</v>
      </c>
      <c r="G23" s="303">
        <v>0</v>
      </c>
      <c r="H23" s="302">
        <v>0</v>
      </c>
      <c r="I23" s="303">
        <v>0</v>
      </c>
      <c r="J23" s="302">
        <v>0</v>
      </c>
      <c r="K23" s="303">
        <v>0</v>
      </c>
      <c r="L23" s="302">
        <v>0</v>
      </c>
      <c r="M23" s="303">
        <v>0</v>
      </c>
    </row>
    <row r="24" spans="1:13" ht="19.5">
      <c r="A24" s="222" t="s">
        <v>898</v>
      </c>
      <c r="B24" s="302">
        <v>232.8776</v>
      </c>
      <c r="C24" s="303">
        <v>1.2153025164694506E-4</v>
      </c>
      <c r="D24" s="302">
        <v>29041.944319999999</v>
      </c>
      <c r="E24" s="303">
        <v>3.7601536201973929E-2</v>
      </c>
      <c r="F24" s="302">
        <v>0</v>
      </c>
      <c r="G24" s="303">
        <v>0</v>
      </c>
      <c r="H24" s="302">
        <v>4714.1399199999996</v>
      </c>
      <c r="I24" s="303">
        <v>6.9580834795160513E-3</v>
      </c>
      <c r="J24" s="302">
        <v>0</v>
      </c>
      <c r="K24" s="303">
        <v>0</v>
      </c>
      <c r="L24" s="302">
        <v>33988.961839999996</v>
      </c>
      <c r="M24" s="303">
        <v>2.5029462966167518E-3</v>
      </c>
    </row>
    <row r="25" spans="1:13" ht="19.5">
      <c r="A25" s="603" t="s">
        <v>796</v>
      </c>
      <c r="B25" s="302">
        <v>0</v>
      </c>
      <c r="C25" s="303">
        <v>0</v>
      </c>
      <c r="D25" s="302">
        <v>0</v>
      </c>
      <c r="E25" s="303">
        <v>0</v>
      </c>
      <c r="F25" s="302">
        <v>0</v>
      </c>
      <c r="G25" s="303">
        <v>0</v>
      </c>
      <c r="H25" s="302">
        <v>0</v>
      </c>
      <c r="I25" s="303">
        <v>0</v>
      </c>
      <c r="J25" s="302">
        <v>0</v>
      </c>
      <c r="K25" s="303">
        <v>0</v>
      </c>
      <c r="L25" s="302">
        <v>0</v>
      </c>
      <c r="M25" s="303">
        <v>0</v>
      </c>
    </row>
    <row r="26" spans="1:13" ht="19.5">
      <c r="A26" s="603" t="s">
        <v>824</v>
      </c>
      <c r="B26" s="302">
        <v>71604.302379999994</v>
      </c>
      <c r="C26" s="303">
        <v>3.7367651020301422E-2</v>
      </c>
      <c r="D26" s="302">
        <v>114439.22025</v>
      </c>
      <c r="E26" s="303">
        <v>0.14816812661515505</v>
      </c>
      <c r="F26" s="302">
        <v>0</v>
      </c>
      <c r="G26" s="303">
        <v>0</v>
      </c>
      <c r="H26" s="302">
        <v>834.14734999999996</v>
      </c>
      <c r="I26" s="303">
        <v>1.2312037813924483E-3</v>
      </c>
      <c r="J26" s="302">
        <v>25827.538559999997</v>
      </c>
      <c r="K26" s="303">
        <v>0.10377465188563738</v>
      </c>
      <c r="L26" s="302">
        <v>212705.20853999999</v>
      </c>
      <c r="M26" s="303">
        <v>1.5663606216996681E-2</v>
      </c>
    </row>
    <row r="27" spans="1:13" ht="18" customHeight="1">
      <c r="A27" s="191" t="s">
        <v>810</v>
      </c>
      <c r="B27" s="302">
        <v>0</v>
      </c>
      <c r="C27" s="303">
        <v>0</v>
      </c>
      <c r="D27" s="302">
        <v>0</v>
      </c>
      <c r="E27" s="303">
        <v>0</v>
      </c>
      <c r="F27" s="302">
        <v>0</v>
      </c>
      <c r="G27" s="303">
        <v>0</v>
      </c>
      <c r="H27" s="302">
        <v>0</v>
      </c>
      <c r="I27" s="303">
        <v>0</v>
      </c>
      <c r="J27" s="302">
        <v>0</v>
      </c>
      <c r="K27" s="303">
        <v>0</v>
      </c>
      <c r="L27" s="302">
        <v>0</v>
      </c>
      <c r="M27" s="303">
        <v>0</v>
      </c>
    </row>
    <row r="28" spans="1:13" ht="18" customHeight="1">
      <c r="A28" s="222" t="s">
        <v>702</v>
      </c>
      <c r="B28" s="302">
        <v>0</v>
      </c>
      <c r="C28" s="303">
        <v>0</v>
      </c>
      <c r="D28" s="302">
        <v>0</v>
      </c>
      <c r="E28" s="303">
        <v>0</v>
      </c>
      <c r="F28" s="302">
        <v>0</v>
      </c>
      <c r="G28" s="303">
        <v>0</v>
      </c>
      <c r="H28" s="302">
        <v>0</v>
      </c>
      <c r="I28" s="303">
        <v>0</v>
      </c>
      <c r="J28" s="302">
        <v>0</v>
      </c>
      <c r="K28" s="303">
        <v>0</v>
      </c>
      <c r="L28" s="302">
        <v>0</v>
      </c>
      <c r="M28" s="303">
        <v>0</v>
      </c>
    </row>
    <row r="29" spans="1:13" ht="18" customHeight="1">
      <c r="A29" s="218" t="s">
        <v>899</v>
      </c>
      <c r="B29" s="302">
        <v>0</v>
      </c>
      <c r="C29" s="303">
        <v>0</v>
      </c>
      <c r="D29" s="302">
        <v>352.39072999999996</v>
      </c>
      <c r="E29" s="303">
        <v>4.5625157342547444E-4</v>
      </c>
      <c r="F29" s="302">
        <v>0</v>
      </c>
      <c r="G29" s="303">
        <v>0</v>
      </c>
      <c r="H29" s="302">
        <v>0</v>
      </c>
      <c r="I29" s="303">
        <v>0</v>
      </c>
      <c r="J29" s="302">
        <v>3006.2072799999996</v>
      </c>
      <c r="K29" s="303">
        <v>1.207889452002308E-2</v>
      </c>
      <c r="L29" s="302">
        <v>3358.5980099999997</v>
      </c>
      <c r="M29" s="303">
        <v>2.4732707313998657E-4</v>
      </c>
    </row>
    <row r="30" spans="1:13" ht="18" customHeight="1">
      <c r="A30" s="218" t="s">
        <v>900</v>
      </c>
      <c r="B30" s="300">
        <v>1950027.14836</v>
      </c>
      <c r="C30" s="301">
        <v>1.017647425336595</v>
      </c>
      <c r="D30" s="300">
        <v>778202.06782</v>
      </c>
      <c r="E30" s="301">
        <v>1.0075631611700819</v>
      </c>
      <c r="F30" s="300">
        <v>10541013.933179999</v>
      </c>
      <c r="G30" s="301">
        <v>1.0578437376883152</v>
      </c>
      <c r="H30" s="300">
        <v>714090.13422999997</v>
      </c>
      <c r="I30" s="301">
        <v>1.053999000918743</v>
      </c>
      <c r="J30" s="300">
        <v>252887.53364000001</v>
      </c>
      <c r="K30" s="301">
        <v>1.016098212717504</v>
      </c>
      <c r="L30" s="300">
        <v>14236220.817230001</v>
      </c>
      <c r="M30" s="301">
        <v>1.0483549435855362</v>
      </c>
    </row>
    <row r="31" spans="1:13" ht="18" customHeight="1">
      <c r="A31" s="218" t="s">
        <v>901</v>
      </c>
      <c r="B31" s="300">
        <v>33816.18982</v>
      </c>
      <c r="C31" s="301">
        <v>1.7647425336595111E-2</v>
      </c>
      <c r="D31" s="300">
        <v>5841.4875499999998</v>
      </c>
      <c r="E31" s="301">
        <v>7.5631611700819144E-3</v>
      </c>
      <c r="F31" s="300">
        <v>576391.0331900001</v>
      </c>
      <c r="G31" s="301">
        <v>5.7843737688315196E-2</v>
      </c>
      <c r="H31" s="300">
        <v>36584.620840000003</v>
      </c>
      <c r="I31" s="301">
        <v>5.399900091874292E-2</v>
      </c>
      <c r="J31" s="300">
        <v>4006.53919</v>
      </c>
      <c r="K31" s="301">
        <v>1.6098212717503869E-2</v>
      </c>
      <c r="L31" s="300">
        <v>656639.87059000018</v>
      </c>
      <c r="M31" s="301">
        <v>4.8354943585536249E-2</v>
      </c>
    </row>
    <row r="32" spans="1:13" ht="26.25" customHeight="1">
      <c r="A32" s="520" t="s">
        <v>902</v>
      </c>
      <c r="B32" s="521">
        <v>1916210.95854</v>
      </c>
      <c r="C32" s="522">
        <v>1</v>
      </c>
      <c r="D32" s="521">
        <v>772360.58027000003</v>
      </c>
      <c r="E32" s="522">
        <v>1</v>
      </c>
      <c r="F32" s="521">
        <v>9964622.899989998</v>
      </c>
      <c r="G32" s="522">
        <v>1</v>
      </c>
      <c r="H32" s="521">
        <v>677505.51338999998</v>
      </c>
      <c r="I32" s="522">
        <v>1</v>
      </c>
      <c r="J32" s="521">
        <v>248880.99445</v>
      </c>
      <c r="K32" s="522">
        <v>1</v>
      </c>
      <c r="L32" s="521">
        <v>13579580.946640002</v>
      </c>
      <c r="M32" s="522">
        <v>1</v>
      </c>
    </row>
    <row r="33" spans="1:13" ht="19.5">
      <c r="A33" s="191" t="s">
        <v>851</v>
      </c>
      <c r="B33" s="302">
        <v>214.41673</v>
      </c>
      <c r="C33" s="303">
        <v>1.1189620278727998E-4</v>
      </c>
      <c r="D33" s="302">
        <v>480.34881000000001</v>
      </c>
      <c r="E33" s="303">
        <v>6.2192300108335511E-4</v>
      </c>
      <c r="F33" s="302">
        <v>864.38765000000001</v>
      </c>
      <c r="G33" s="303">
        <v>8.6745645939182266E-5</v>
      </c>
      <c r="H33" s="302">
        <v>770.43872999999996</v>
      </c>
      <c r="I33" s="303">
        <v>1.1371696831587313E-3</v>
      </c>
      <c r="J33" s="302">
        <v>795.6976800000001</v>
      </c>
      <c r="K33" s="303">
        <v>3.1971010151193172E-3</v>
      </c>
      <c r="L33" s="302">
        <v>3125.2896000000001</v>
      </c>
      <c r="M33" s="303">
        <v>2.3014624768471158E-4</v>
      </c>
    </row>
    <row r="34" spans="1:13" ht="19.5">
      <c r="A34" s="191" t="s">
        <v>852</v>
      </c>
      <c r="B34" s="302">
        <v>0</v>
      </c>
      <c r="C34" s="303">
        <v>0</v>
      </c>
      <c r="D34" s="302">
        <v>0</v>
      </c>
      <c r="E34" s="303">
        <v>0</v>
      </c>
      <c r="F34" s="302">
        <v>376848.57419000001</v>
      </c>
      <c r="G34" s="303">
        <v>3.7818648831194436E-2</v>
      </c>
      <c r="H34" s="302">
        <v>9107.3582499999993</v>
      </c>
      <c r="I34" s="303">
        <v>1.3442485810085844E-2</v>
      </c>
      <c r="J34" s="302">
        <v>0</v>
      </c>
      <c r="K34" s="303">
        <v>0</v>
      </c>
      <c r="L34" s="302">
        <v>385955.93244</v>
      </c>
      <c r="M34" s="303">
        <v>2.8421785175594624E-2</v>
      </c>
    </row>
    <row r="35" spans="1:13" ht="12.75" customHeight="1">
      <c r="A35" s="36" t="s">
        <v>646</v>
      </c>
    </row>
    <row r="36" spans="1:13" ht="12.75" customHeight="1">
      <c r="A36" s="73" t="s">
        <v>647</v>
      </c>
    </row>
    <row r="37" spans="1:13" ht="12.75" customHeight="1"/>
    <row r="38" spans="1:13" ht="12.75" customHeight="1"/>
    <row r="39" spans="1:13" ht="12.75" customHeight="1"/>
    <row r="40" spans="1:13" ht="12.75" customHeight="1"/>
    <row r="41" spans="1:13" ht="12.75" customHeight="1">
      <c r="A41" s="518" t="s">
        <v>1116</v>
      </c>
      <c r="G41" s="395" t="str">
        <f>Naslovnica!A20</f>
        <v>Rujan 2014.</v>
      </c>
    </row>
    <row r="42" spans="1:13">
      <c r="A42" s="133" t="s">
        <v>1117</v>
      </c>
      <c r="G42" s="126" t="str">
        <f>Naslovnica!A24</f>
        <v>September 2014</v>
      </c>
    </row>
    <row r="43" spans="1:13" ht="12.75" customHeight="1"/>
    <row r="44" spans="1:13">
      <c r="G44" s="21" t="s">
        <v>873</v>
      </c>
    </row>
    <row r="45" spans="1:13" ht="22.5">
      <c r="A45" s="809" t="s">
        <v>862</v>
      </c>
      <c r="B45" s="621" t="s">
        <v>863</v>
      </c>
      <c r="C45" s="621" t="s">
        <v>864</v>
      </c>
      <c r="D45" s="621" t="s">
        <v>865</v>
      </c>
      <c r="E45" s="621" t="s">
        <v>866</v>
      </c>
      <c r="F45" s="621" t="s">
        <v>867</v>
      </c>
      <c r="G45" s="621" t="s">
        <v>868</v>
      </c>
    </row>
    <row r="46" spans="1:13" ht="22.5">
      <c r="A46" s="809"/>
      <c r="B46" s="622" t="s">
        <v>869</v>
      </c>
      <c r="C46" s="622" t="s">
        <v>869</v>
      </c>
      <c r="D46" s="622" t="s">
        <v>869</v>
      </c>
      <c r="E46" s="622" t="s">
        <v>869</v>
      </c>
      <c r="F46" s="622" t="s">
        <v>869</v>
      </c>
      <c r="G46" s="622" t="s">
        <v>869</v>
      </c>
    </row>
    <row r="47" spans="1:13" ht="22.5">
      <c r="A47" s="228" t="s">
        <v>870</v>
      </c>
      <c r="B47" s="624">
        <v>221574.43495000005</v>
      </c>
      <c r="C47" s="624">
        <v>31474.274280000001</v>
      </c>
      <c r="D47" s="624">
        <v>1923673.9177899999</v>
      </c>
      <c r="E47" s="624">
        <v>63706.363140000016</v>
      </c>
      <c r="F47" s="624">
        <v>2957.0340799999999</v>
      </c>
      <c r="G47" s="624">
        <v>2243386.0242400002</v>
      </c>
    </row>
    <row r="48" spans="1:13" ht="22.5">
      <c r="A48" s="623" t="s">
        <v>871</v>
      </c>
      <c r="B48" s="624">
        <v>214723.62583999991</v>
      </c>
      <c r="C48" s="624">
        <v>10623.81223</v>
      </c>
      <c r="D48" s="624">
        <v>1766097.9216299986</v>
      </c>
      <c r="E48" s="624">
        <v>16123.415600000008</v>
      </c>
      <c r="F48" s="624">
        <v>9349.7474800000018</v>
      </c>
      <c r="G48" s="624">
        <v>2016918.5227799984</v>
      </c>
    </row>
    <row r="49" spans="1:7" ht="33">
      <c r="A49" s="520" t="s">
        <v>872</v>
      </c>
      <c r="B49" s="625">
        <v>6850.8091100001475</v>
      </c>
      <c r="C49" s="625">
        <v>20850.462050000002</v>
      </c>
      <c r="D49" s="625">
        <v>157575.99616000126</v>
      </c>
      <c r="E49" s="625">
        <v>47582.947540000008</v>
      </c>
      <c r="F49" s="625">
        <v>-6392.7134000000024</v>
      </c>
      <c r="G49" s="625">
        <v>226467.5014600018</v>
      </c>
    </row>
    <row r="50" spans="1:7" ht="12.75" customHeight="1">
      <c r="A50" s="36" t="s">
        <v>646</v>
      </c>
    </row>
    <row r="51" spans="1:7" ht="12.75" customHeight="1">
      <c r="A51" s="73" t="s">
        <v>647</v>
      </c>
    </row>
    <row r="52" spans="1:7" ht="12.75" customHeight="1"/>
    <row r="53" spans="1:7" ht="12.75" customHeight="1"/>
    <row r="54" spans="1:7" ht="12.75" customHeight="1"/>
    <row r="55" spans="1:7" ht="12.75" customHeight="1">
      <c r="A55" s="83" t="s">
        <v>348</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802</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54"/>
  <sheetViews>
    <sheetView showGridLines="0" zoomScaleNormal="100" workbookViewId="0"/>
  </sheetViews>
  <sheetFormatPr defaultRowHeight="15"/>
  <cols>
    <col min="1" max="1" width="49.28515625" customWidth="1"/>
    <col min="2" max="6" width="9.140625" customWidth="1"/>
    <col min="15" max="15" width="9.5703125" bestFit="1" customWidth="1"/>
    <col min="16" max="16" width="9.140625" customWidth="1"/>
    <col min="17" max="17" width="12.140625" customWidth="1"/>
  </cols>
  <sheetData>
    <row r="1" spans="1:17" ht="18">
      <c r="A1" s="569" t="s">
        <v>27</v>
      </c>
      <c r="B1" s="570"/>
      <c r="C1" s="570"/>
      <c r="D1" s="570"/>
      <c r="E1" s="570"/>
      <c r="F1" s="570"/>
      <c r="G1" s="570"/>
      <c r="H1" s="570"/>
      <c r="I1" s="570"/>
      <c r="J1" s="570"/>
      <c r="K1" s="570"/>
      <c r="L1" s="570"/>
      <c r="M1" s="570"/>
      <c r="N1" s="570"/>
      <c r="O1" s="570"/>
      <c r="P1" s="570"/>
      <c r="Q1" s="570"/>
    </row>
    <row r="2" spans="1:17" ht="16.5">
      <c r="A2" s="571" t="s">
        <v>28</v>
      </c>
      <c r="B2" s="572"/>
      <c r="C2" s="572"/>
      <c r="D2" s="572"/>
      <c r="E2" s="573"/>
      <c r="F2" s="573"/>
      <c r="G2" s="573"/>
      <c r="H2" s="573"/>
      <c r="I2" s="573"/>
      <c r="J2" s="573"/>
      <c r="K2" s="573"/>
      <c r="L2" s="573"/>
      <c r="M2" s="573"/>
      <c r="N2" s="573"/>
      <c r="O2" s="573"/>
      <c r="P2" s="573"/>
      <c r="Q2" s="573"/>
    </row>
    <row r="3" spans="1:17" ht="12.75" customHeight="1">
      <c r="A3" s="8"/>
      <c r="B3" s="9"/>
      <c r="C3" s="9"/>
      <c r="D3" s="9"/>
      <c r="E3" s="10"/>
      <c r="F3" s="10"/>
    </row>
    <row r="4" spans="1:17" ht="12.75" customHeight="1">
      <c r="A4" s="394" t="s">
        <v>760</v>
      </c>
      <c r="B4" s="11"/>
      <c r="C4" s="11"/>
      <c r="D4" s="12"/>
      <c r="E4" s="13"/>
      <c r="Q4" s="395" t="str">
        <f>Naslovnica!A20</f>
        <v>Rujan 2014.</v>
      </c>
    </row>
    <row r="5" spans="1:17" ht="12.75" customHeight="1">
      <c r="A5" s="125" t="s">
        <v>759</v>
      </c>
      <c r="B5" s="16"/>
      <c r="C5" s="16"/>
      <c r="D5" s="17"/>
      <c r="E5" s="18"/>
      <c r="Q5" s="126" t="str">
        <f>Naslovnica!A24</f>
        <v>September 2014</v>
      </c>
    </row>
    <row r="6" spans="1:17" ht="12.75" customHeight="1"/>
    <row r="7" spans="1:17" ht="12.75" customHeight="1">
      <c r="A7" s="648"/>
      <c r="B7" s="672"/>
      <c r="C7" s="732" t="s">
        <v>109</v>
      </c>
      <c r="D7" s="732"/>
      <c r="E7" s="672"/>
      <c r="F7" s="732" t="s">
        <v>110</v>
      </c>
      <c r="G7" s="732"/>
      <c r="H7" s="672"/>
      <c r="I7" s="732" t="s">
        <v>111</v>
      </c>
      <c r="J7" s="732"/>
      <c r="K7" s="672"/>
      <c r="L7" s="732" t="s">
        <v>112</v>
      </c>
      <c r="M7" s="732"/>
      <c r="N7" s="672"/>
      <c r="O7" s="732" t="s">
        <v>993</v>
      </c>
      <c r="P7" s="732"/>
      <c r="Q7" s="728" t="s">
        <v>998</v>
      </c>
    </row>
    <row r="8" spans="1:17" ht="15" customHeight="1">
      <c r="A8" s="637"/>
      <c r="B8" s="730" t="s">
        <v>994</v>
      </c>
      <c r="C8" s="731"/>
      <c r="D8" s="731"/>
      <c r="E8" s="730" t="s">
        <v>994</v>
      </c>
      <c r="F8" s="731"/>
      <c r="G8" s="731"/>
      <c r="H8" s="730" t="s">
        <v>994</v>
      </c>
      <c r="I8" s="731"/>
      <c r="J8" s="731"/>
      <c r="K8" s="730" t="s">
        <v>994</v>
      </c>
      <c r="L8" s="731"/>
      <c r="M8" s="731"/>
      <c r="N8" s="730" t="s">
        <v>994</v>
      </c>
      <c r="O8" s="731"/>
      <c r="P8" s="731"/>
      <c r="Q8" s="729"/>
    </row>
    <row r="9" spans="1:17">
      <c r="A9" s="647" t="s">
        <v>992</v>
      </c>
      <c r="B9" s="671" t="s">
        <v>995</v>
      </c>
      <c r="C9" s="671" t="s">
        <v>996</v>
      </c>
      <c r="D9" s="671" t="s">
        <v>997</v>
      </c>
      <c r="E9" s="671" t="s">
        <v>995</v>
      </c>
      <c r="F9" s="671" t="s">
        <v>996</v>
      </c>
      <c r="G9" s="671" t="s">
        <v>997</v>
      </c>
      <c r="H9" s="671" t="s">
        <v>995</v>
      </c>
      <c r="I9" s="671" t="s">
        <v>996</v>
      </c>
      <c r="J9" s="671" t="s">
        <v>997</v>
      </c>
      <c r="K9" s="671" t="s">
        <v>995</v>
      </c>
      <c r="L9" s="671" t="s">
        <v>996</v>
      </c>
      <c r="M9" s="671" t="s">
        <v>997</v>
      </c>
      <c r="N9" s="671" t="s">
        <v>995</v>
      </c>
      <c r="O9" s="671" t="s">
        <v>996</v>
      </c>
      <c r="P9" s="671" t="s">
        <v>997</v>
      </c>
      <c r="Q9" s="729"/>
    </row>
    <row r="10" spans="1:17" ht="22.5" customHeight="1">
      <c r="A10" s="574" t="s">
        <v>496</v>
      </c>
      <c r="B10" s="649">
        <v>2013</v>
      </c>
      <c r="C10" s="649">
        <v>602771</v>
      </c>
      <c r="D10" s="649">
        <v>4643</v>
      </c>
      <c r="E10" s="649">
        <v>689</v>
      </c>
      <c r="F10" s="649">
        <v>258807</v>
      </c>
      <c r="G10" s="649">
        <v>1829</v>
      </c>
      <c r="H10" s="649">
        <v>698</v>
      </c>
      <c r="I10" s="649">
        <v>297442</v>
      </c>
      <c r="J10" s="649">
        <v>2265</v>
      </c>
      <c r="K10" s="649">
        <v>1304</v>
      </c>
      <c r="L10" s="649">
        <v>515924</v>
      </c>
      <c r="M10" s="649">
        <v>4844</v>
      </c>
      <c r="N10" s="649">
        <v>4704</v>
      </c>
      <c r="O10" s="649">
        <v>1674944</v>
      </c>
      <c r="P10" s="649">
        <v>13581</v>
      </c>
      <c r="Q10" s="649">
        <v>1693229</v>
      </c>
    </row>
    <row r="11" spans="1:17" ht="21.75">
      <c r="A11" s="638" t="s">
        <v>761</v>
      </c>
      <c r="B11" s="654">
        <v>1.1888527777400458E-3</v>
      </c>
      <c r="C11" s="654">
        <v>0.3559890599558595</v>
      </c>
      <c r="D11" s="654">
        <v>2.7420980859647454E-3</v>
      </c>
      <c r="E11" s="654">
        <v>4.0691483550069128E-4</v>
      </c>
      <c r="F11" s="654">
        <v>0.15284819714285547</v>
      </c>
      <c r="G11" s="654">
        <v>1.0801846649212835E-3</v>
      </c>
      <c r="H11" s="654">
        <v>4.1223012362769595E-4</v>
      </c>
      <c r="I11" s="654">
        <v>0.17566554789694719</v>
      </c>
      <c r="J11" s="654">
        <v>1.3376808452961768E-3</v>
      </c>
      <c r="K11" s="654">
        <v>7.7012619084601075E-4</v>
      </c>
      <c r="L11" s="654">
        <v>0.30469830129297337</v>
      </c>
      <c r="M11" s="654">
        <v>2.8608061874678499E-3</v>
      </c>
      <c r="N11" s="654">
        <v>2.7781239277144439E-3</v>
      </c>
      <c r="O11" s="654">
        <v>0.98920110628863545</v>
      </c>
      <c r="P11" s="654">
        <v>8.0207697836500551E-3</v>
      </c>
      <c r="Q11" s="654">
        <v>1</v>
      </c>
    </row>
    <row r="12" spans="1:17" ht="22.5">
      <c r="A12" s="212" t="s">
        <v>762</v>
      </c>
      <c r="B12" s="650">
        <v>7</v>
      </c>
      <c r="C12" s="650">
        <v>22</v>
      </c>
      <c r="D12" s="650">
        <v>2</v>
      </c>
      <c r="E12" s="650">
        <v>3</v>
      </c>
      <c r="F12" s="650">
        <v>10</v>
      </c>
      <c r="G12" s="650">
        <v>3</v>
      </c>
      <c r="H12" s="650">
        <v>14</v>
      </c>
      <c r="I12" s="650">
        <v>26</v>
      </c>
      <c r="J12" s="650">
        <v>9</v>
      </c>
      <c r="K12" s="650">
        <v>5</v>
      </c>
      <c r="L12" s="650">
        <v>13</v>
      </c>
      <c r="M12" s="650">
        <v>4</v>
      </c>
      <c r="N12" s="650">
        <v>29</v>
      </c>
      <c r="O12" s="650">
        <v>71</v>
      </c>
      <c r="P12" s="650">
        <v>18</v>
      </c>
      <c r="Q12" s="650">
        <v>118</v>
      </c>
    </row>
    <row r="13" spans="1:17" ht="22.5">
      <c r="A13" s="212" t="s">
        <v>763</v>
      </c>
      <c r="B13" s="650">
        <v>0</v>
      </c>
      <c r="C13" s="650">
        <v>0</v>
      </c>
      <c r="D13" s="650">
        <v>0</v>
      </c>
      <c r="E13" s="650">
        <v>0</v>
      </c>
      <c r="F13" s="650">
        <v>0</v>
      </c>
      <c r="G13" s="650">
        <v>0</v>
      </c>
      <c r="H13" s="650">
        <v>0</v>
      </c>
      <c r="I13" s="650">
        <v>0</v>
      </c>
      <c r="J13" s="650">
        <v>0</v>
      </c>
      <c r="K13" s="650">
        <v>0</v>
      </c>
      <c r="L13" s="650">
        <v>0</v>
      </c>
      <c r="M13" s="650">
        <v>0</v>
      </c>
      <c r="N13" s="650">
        <v>0</v>
      </c>
      <c r="O13" s="650">
        <v>0</v>
      </c>
      <c r="P13" s="650">
        <v>0</v>
      </c>
      <c r="Q13" s="650">
        <v>0</v>
      </c>
    </row>
    <row r="14" spans="1:17" ht="22.5">
      <c r="A14" s="212" t="s">
        <v>764</v>
      </c>
      <c r="B14" s="650">
        <v>0</v>
      </c>
      <c r="C14" s="650">
        <v>146</v>
      </c>
      <c r="D14" s="650">
        <v>0</v>
      </c>
      <c r="E14" s="650">
        <v>0</v>
      </c>
      <c r="F14" s="650">
        <v>147</v>
      </c>
      <c r="G14" s="650">
        <v>0</v>
      </c>
      <c r="H14" s="650">
        <v>0</v>
      </c>
      <c r="I14" s="650">
        <v>147</v>
      </c>
      <c r="J14" s="650">
        <v>0</v>
      </c>
      <c r="K14" s="650">
        <v>0</v>
      </c>
      <c r="L14" s="650">
        <v>147</v>
      </c>
      <c r="M14" s="650">
        <v>0</v>
      </c>
      <c r="N14" s="650">
        <v>0</v>
      </c>
      <c r="O14" s="650">
        <v>587</v>
      </c>
      <c r="P14" s="650">
        <v>0</v>
      </c>
      <c r="Q14" s="650">
        <v>587</v>
      </c>
    </row>
    <row r="15" spans="1:17" ht="21.75">
      <c r="A15" s="638" t="s">
        <v>765</v>
      </c>
      <c r="B15" s="652">
        <v>7</v>
      </c>
      <c r="C15" s="652">
        <v>168</v>
      </c>
      <c r="D15" s="652">
        <v>2</v>
      </c>
      <c r="E15" s="652">
        <v>3</v>
      </c>
      <c r="F15" s="652">
        <v>157</v>
      </c>
      <c r="G15" s="652">
        <v>3</v>
      </c>
      <c r="H15" s="652">
        <v>14</v>
      </c>
      <c r="I15" s="652">
        <v>173</v>
      </c>
      <c r="J15" s="652">
        <v>9</v>
      </c>
      <c r="K15" s="652">
        <v>5</v>
      </c>
      <c r="L15" s="652">
        <v>160</v>
      </c>
      <c r="M15" s="652">
        <v>4</v>
      </c>
      <c r="N15" s="652">
        <v>29</v>
      </c>
      <c r="O15" s="652">
        <v>658</v>
      </c>
      <c r="P15" s="652">
        <v>18</v>
      </c>
      <c r="Q15" s="652">
        <v>705</v>
      </c>
    </row>
    <row r="16" spans="1:17" ht="22.5">
      <c r="A16" s="639" t="s">
        <v>986</v>
      </c>
      <c r="B16" s="650">
        <v>0</v>
      </c>
      <c r="C16" s="650">
        <v>239</v>
      </c>
      <c r="D16" s="650">
        <v>0</v>
      </c>
      <c r="E16" s="650">
        <v>0</v>
      </c>
      <c r="F16" s="650">
        <v>84</v>
      </c>
      <c r="G16" s="650">
        <v>0</v>
      </c>
      <c r="H16" s="650">
        <v>1</v>
      </c>
      <c r="I16" s="650">
        <v>114</v>
      </c>
      <c r="J16" s="650">
        <v>0</v>
      </c>
      <c r="K16" s="650">
        <v>1</v>
      </c>
      <c r="L16" s="650">
        <v>225</v>
      </c>
      <c r="M16" s="650">
        <v>0</v>
      </c>
      <c r="N16" s="650">
        <v>2</v>
      </c>
      <c r="O16" s="650">
        <v>662</v>
      </c>
      <c r="P16" s="650">
        <v>0</v>
      </c>
      <c r="Q16" s="650">
        <v>664</v>
      </c>
    </row>
    <row r="17" spans="1:17" ht="22.5">
      <c r="A17" s="639" t="s">
        <v>987</v>
      </c>
      <c r="B17" s="651">
        <v>1</v>
      </c>
      <c r="C17" s="650">
        <v>0</v>
      </c>
      <c r="D17" s="650">
        <v>238</v>
      </c>
      <c r="E17" s="650">
        <v>0</v>
      </c>
      <c r="F17" s="650">
        <v>0</v>
      </c>
      <c r="G17" s="650">
        <v>84</v>
      </c>
      <c r="H17" s="650">
        <v>2</v>
      </c>
      <c r="I17" s="650">
        <v>1</v>
      </c>
      <c r="J17" s="650">
        <v>112</v>
      </c>
      <c r="K17" s="650">
        <v>1</v>
      </c>
      <c r="L17" s="650">
        <v>1</v>
      </c>
      <c r="M17" s="650">
        <v>224</v>
      </c>
      <c r="N17" s="650">
        <v>4</v>
      </c>
      <c r="O17" s="650">
        <v>2</v>
      </c>
      <c r="P17" s="650">
        <v>658</v>
      </c>
      <c r="Q17" s="650">
        <v>664</v>
      </c>
    </row>
    <row r="18" spans="1:17" ht="22.5">
      <c r="A18" s="640" t="s">
        <v>988</v>
      </c>
      <c r="B18" s="650">
        <v>0</v>
      </c>
      <c r="C18" s="650">
        <v>4</v>
      </c>
      <c r="D18" s="650">
        <v>0</v>
      </c>
      <c r="E18" s="650">
        <v>0</v>
      </c>
      <c r="F18" s="650">
        <v>3</v>
      </c>
      <c r="G18" s="650">
        <v>0</v>
      </c>
      <c r="H18" s="650">
        <v>1</v>
      </c>
      <c r="I18" s="650">
        <v>9</v>
      </c>
      <c r="J18" s="650">
        <v>0</v>
      </c>
      <c r="K18" s="650">
        <v>0</v>
      </c>
      <c r="L18" s="650">
        <v>9</v>
      </c>
      <c r="M18" s="650">
        <v>0</v>
      </c>
      <c r="N18" s="650">
        <v>1</v>
      </c>
      <c r="O18" s="650">
        <v>25</v>
      </c>
      <c r="P18" s="650">
        <v>0</v>
      </c>
      <c r="Q18" s="650">
        <v>26</v>
      </c>
    </row>
    <row r="19" spans="1:17" ht="22.5">
      <c r="A19" s="640" t="s">
        <v>989</v>
      </c>
      <c r="B19" s="650">
        <v>1</v>
      </c>
      <c r="C19" s="650">
        <v>9</v>
      </c>
      <c r="D19" s="650">
        <v>0</v>
      </c>
      <c r="E19" s="650">
        <v>0</v>
      </c>
      <c r="F19" s="650">
        <v>5</v>
      </c>
      <c r="G19" s="650">
        <v>0</v>
      </c>
      <c r="H19" s="650">
        <v>0</v>
      </c>
      <c r="I19" s="650">
        <v>4</v>
      </c>
      <c r="J19" s="650">
        <v>0</v>
      </c>
      <c r="K19" s="650">
        <v>0</v>
      </c>
      <c r="L19" s="650">
        <v>7</v>
      </c>
      <c r="M19" s="650">
        <v>0</v>
      </c>
      <c r="N19" s="650">
        <v>1</v>
      </c>
      <c r="O19" s="650">
        <v>25</v>
      </c>
      <c r="P19" s="650">
        <v>0</v>
      </c>
      <c r="Q19" s="650">
        <v>26</v>
      </c>
    </row>
    <row r="20" spans="1:17" ht="22.5" customHeight="1">
      <c r="A20" s="638" t="s">
        <v>766</v>
      </c>
      <c r="B20" s="652">
        <v>2</v>
      </c>
      <c r="C20" s="652">
        <v>-234</v>
      </c>
      <c r="D20" s="652">
        <v>238</v>
      </c>
      <c r="E20" s="652">
        <v>0</v>
      </c>
      <c r="F20" s="652">
        <v>-82</v>
      </c>
      <c r="G20" s="652">
        <v>84</v>
      </c>
      <c r="H20" s="652">
        <v>0</v>
      </c>
      <c r="I20" s="652">
        <v>-118</v>
      </c>
      <c r="J20" s="652">
        <v>112</v>
      </c>
      <c r="K20" s="652">
        <v>0</v>
      </c>
      <c r="L20" s="652">
        <v>-226</v>
      </c>
      <c r="M20" s="652">
        <v>224</v>
      </c>
      <c r="N20" s="652">
        <v>2</v>
      </c>
      <c r="O20" s="652">
        <v>-660</v>
      </c>
      <c r="P20" s="652">
        <v>658</v>
      </c>
      <c r="Q20" s="652">
        <v>0</v>
      </c>
    </row>
    <row r="21" spans="1:17" ht="22.5" customHeight="1">
      <c r="A21" s="638" t="s">
        <v>767</v>
      </c>
      <c r="B21" s="652">
        <v>0</v>
      </c>
      <c r="C21" s="652">
        <v>62</v>
      </c>
      <c r="D21" s="652">
        <v>31</v>
      </c>
      <c r="E21" s="652">
        <v>0</v>
      </c>
      <c r="F21" s="652">
        <v>31</v>
      </c>
      <c r="G21" s="652">
        <v>13</v>
      </c>
      <c r="H21" s="652">
        <v>0</v>
      </c>
      <c r="I21" s="652">
        <v>32</v>
      </c>
      <c r="J21" s="652">
        <v>32</v>
      </c>
      <c r="K21" s="652">
        <v>0</v>
      </c>
      <c r="L21" s="652">
        <v>57</v>
      </c>
      <c r="M21" s="652">
        <v>46</v>
      </c>
      <c r="N21" s="652">
        <v>0</v>
      </c>
      <c r="O21" s="652">
        <v>182</v>
      </c>
      <c r="P21" s="652">
        <v>122</v>
      </c>
      <c r="Q21" s="652">
        <v>304</v>
      </c>
    </row>
    <row r="22" spans="1:17" ht="21.75">
      <c r="A22" s="574" t="s">
        <v>731</v>
      </c>
      <c r="B22" s="653">
        <v>2022</v>
      </c>
      <c r="C22" s="653">
        <v>602643</v>
      </c>
      <c r="D22" s="653">
        <v>4852</v>
      </c>
      <c r="E22" s="653">
        <v>692</v>
      </c>
      <c r="F22" s="653">
        <v>258851</v>
      </c>
      <c r="G22" s="653">
        <v>1903</v>
      </c>
      <c r="H22" s="653">
        <v>712</v>
      </c>
      <c r="I22" s="653">
        <v>297465</v>
      </c>
      <c r="J22" s="653">
        <v>2354</v>
      </c>
      <c r="K22" s="653">
        <v>1309</v>
      </c>
      <c r="L22" s="653">
        <v>515801</v>
      </c>
      <c r="M22" s="653">
        <v>5026</v>
      </c>
      <c r="N22" s="653">
        <v>4735</v>
      </c>
      <c r="O22" s="653">
        <v>1674760</v>
      </c>
      <c r="P22" s="653">
        <v>14135</v>
      </c>
      <c r="Q22" s="653">
        <v>1693630</v>
      </c>
    </row>
    <row r="23" spans="1:17" ht="22.5">
      <c r="A23" s="638" t="s">
        <v>768</v>
      </c>
      <c r="B23" s="654">
        <v>4.4709388971684054E-3</v>
      </c>
      <c r="C23" s="654">
        <v>-2.1235261815847145E-4</v>
      </c>
      <c r="D23" s="654">
        <v>4.5013999569244026E-2</v>
      </c>
      <c r="E23" s="654">
        <v>4.3541364296081275E-3</v>
      </c>
      <c r="F23" s="654">
        <v>1.7001085751158199E-4</v>
      </c>
      <c r="G23" s="654">
        <v>4.0459267359212688E-2</v>
      </c>
      <c r="H23" s="654">
        <v>2.0057306590257881E-2</v>
      </c>
      <c r="I23" s="654">
        <v>7.7325999690695997E-5</v>
      </c>
      <c r="J23" s="654">
        <v>3.9293598233995586E-2</v>
      </c>
      <c r="K23" s="654">
        <v>3.8343558282208589E-3</v>
      </c>
      <c r="L23" s="654">
        <v>-2.3840720726308527E-4</v>
      </c>
      <c r="M23" s="654">
        <v>3.7572254335260118E-2</v>
      </c>
      <c r="N23" s="654">
        <v>6.5901360544217691E-3</v>
      </c>
      <c r="O23" s="654">
        <v>-1.0985441901341179E-4</v>
      </c>
      <c r="P23" s="654">
        <v>4.0792283337014949E-2</v>
      </c>
      <c r="Q23" s="654">
        <v>2.3682561543654165E-4</v>
      </c>
    </row>
    <row r="24" spans="1:17" ht="21.75">
      <c r="A24" s="638" t="s">
        <v>761</v>
      </c>
      <c r="B24" s="654">
        <v>1.1938853232406133E-3</v>
      </c>
      <c r="C24" s="654">
        <v>0.35582919527877988</v>
      </c>
      <c r="D24" s="654">
        <v>2.8648524175882571E-3</v>
      </c>
      <c r="E24" s="654">
        <v>4.0858983367087262E-4</v>
      </c>
      <c r="F24" s="654">
        <v>0.15283798704557666</v>
      </c>
      <c r="G24" s="654">
        <v>1.1236220425948997E-3</v>
      </c>
      <c r="H24" s="654">
        <v>4.2039878840124468E-4</v>
      </c>
      <c r="I24" s="654">
        <v>0.17563753594350595</v>
      </c>
      <c r="J24" s="654">
        <v>1.3899139717647893E-3</v>
      </c>
      <c r="K24" s="654">
        <v>7.7289608710285013E-4</v>
      </c>
      <c r="L24" s="654">
        <v>0.30455353294403148</v>
      </c>
      <c r="M24" s="654">
        <v>2.9675903237424937E-3</v>
      </c>
      <c r="N24" s="654">
        <v>2.7957700324155806E-3</v>
      </c>
      <c r="O24" s="654">
        <v>0.98885825121189397</v>
      </c>
      <c r="P24" s="654">
        <v>8.3459787556904395E-3</v>
      </c>
      <c r="Q24" s="654">
        <v>1</v>
      </c>
    </row>
    <row r="25" spans="1:17">
      <c r="A25" s="36" t="s">
        <v>769</v>
      </c>
    </row>
    <row r="26" spans="1:17" ht="12.75" customHeight="1">
      <c r="A26" s="646" t="s">
        <v>990</v>
      </c>
      <c r="B26" s="644"/>
      <c r="C26" s="644"/>
      <c r="D26" s="644"/>
      <c r="E26" s="644"/>
      <c r="F26" s="645"/>
    </row>
    <row r="27" spans="1:17" ht="12.75" customHeight="1">
      <c r="A27" s="641" t="s">
        <v>991</v>
      </c>
      <c r="B27" s="643"/>
      <c r="C27" s="643"/>
      <c r="D27" s="643"/>
      <c r="E27" s="643"/>
      <c r="F27" s="643"/>
    </row>
    <row r="28" spans="1:17" ht="12.75" customHeight="1">
      <c r="A28" s="642"/>
      <c r="B28" s="641"/>
      <c r="C28" s="641"/>
      <c r="D28" s="641"/>
      <c r="E28" s="641"/>
      <c r="F28" s="641"/>
    </row>
    <row r="29" spans="1:17" ht="12.75" customHeight="1">
      <c r="A29" s="576" t="s">
        <v>1029</v>
      </c>
      <c r="F29" s="395" t="str">
        <f>Naslovnica!A20</f>
        <v>Rujan 2014.</v>
      </c>
    </row>
    <row r="30" spans="1:17" ht="12.75" customHeight="1">
      <c r="A30" s="125" t="s">
        <v>1030</v>
      </c>
      <c r="F30" s="126" t="str">
        <f>Naslovnica!A24</f>
        <v>September 2014</v>
      </c>
    </row>
    <row r="31" spans="1:17" ht="12.75" customHeight="1"/>
    <row r="32" spans="1:17" ht="12.75" customHeight="1">
      <c r="G32" s="96"/>
    </row>
    <row r="33" spans="6:8" ht="12.75" customHeight="1"/>
    <row r="34" spans="6:8" ht="12.75" customHeight="1">
      <c r="G34" s="96"/>
      <c r="H34" s="86"/>
    </row>
    <row r="35" spans="6:8" ht="12.75" customHeight="1">
      <c r="F35" s="96"/>
      <c r="G35" s="96"/>
    </row>
    <row r="36" spans="6:8" ht="12.75" customHeight="1">
      <c r="F36" s="96"/>
      <c r="G36" s="96"/>
    </row>
    <row r="37" spans="6:8" ht="12.75" customHeight="1">
      <c r="F37" s="86"/>
      <c r="G37" s="86"/>
    </row>
    <row r="38" spans="6:8" ht="12.75" customHeight="1"/>
    <row r="39" spans="6:8" ht="12.75" customHeight="1"/>
    <row r="40" spans="6:8" ht="12.75" customHeight="1"/>
    <row r="41" spans="6:8" ht="12.75" customHeight="1"/>
    <row r="42" spans="6:8" ht="12.75" customHeight="1"/>
    <row r="43" spans="6:8" ht="12.75" customHeight="1"/>
    <row r="44" spans="6:8" ht="12.75" customHeight="1"/>
    <row r="45" spans="6:8" ht="12.75" customHeight="1"/>
    <row r="46" spans="6:8" ht="12.75" customHeight="1"/>
    <row r="47" spans="6:8" ht="12.75" customHeight="1"/>
    <row r="48" spans="6:8" ht="12.75" customHeight="1"/>
    <row r="49" spans="1:18" ht="12.75" customHeight="1">
      <c r="A49" s="575"/>
    </row>
    <row r="50" spans="1:18" ht="12.75" customHeight="1">
      <c r="A50" s="670"/>
    </row>
    <row r="51" spans="1:18" ht="12.75" customHeight="1">
      <c r="A51" s="670" t="s">
        <v>769</v>
      </c>
      <c r="R51" s="21" t="s">
        <v>29</v>
      </c>
    </row>
    <row r="52" spans="1:18" ht="12.75" customHeight="1"/>
    <row r="53" spans="1:18" ht="12.75" customHeight="1"/>
    <row r="54" spans="1:18"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75"/>
  <sheetViews>
    <sheetView showGridLines="0" zoomScaleNormal="100" workbookViewId="0"/>
  </sheetViews>
  <sheetFormatPr defaultRowHeight="15"/>
  <cols>
    <col min="1" max="1" width="27.28515625" customWidth="1"/>
    <col min="2" max="2" width="31.42578125" customWidth="1"/>
    <col min="3" max="3" width="13.42578125" customWidth="1"/>
    <col min="4" max="4" width="14.7109375" customWidth="1"/>
    <col min="5" max="5" width="15.7109375" customWidth="1"/>
    <col min="6" max="6" width="15.140625" bestFit="1" customWidth="1"/>
    <col min="7" max="7" width="10" customWidth="1"/>
    <col min="8" max="8" width="12.28515625" customWidth="1"/>
    <col min="9" max="9" width="10.140625" customWidth="1"/>
    <col min="11" max="11" width="12.42578125" bestFit="1" customWidth="1"/>
    <col min="12" max="12" width="9.28515625" bestFit="1" customWidth="1"/>
  </cols>
  <sheetData>
    <row r="1" spans="1:12" ht="12.75" customHeight="1">
      <c r="A1" s="504" t="s">
        <v>1118</v>
      </c>
      <c r="E1" s="609"/>
      <c r="F1" s="611" t="s">
        <v>912</v>
      </c>
    </row>
    <row r="2" spans="1:12">
      <c r="A2" s="136" t="s">
        <v>1119</v>
      </c>
      <c r="E2" s="610"/>
      <c r="F2" s="612" t="s">
        <v>913</v>
      </c>
    </row>
    <row r="3" spans="1:12" ht="12.75" customHeight="1"/>
    <row r="4" spans="1:12" ht="12.75" customHeight="1">
      <c r="E4" s="606" t="s">
        <v>883</v>
      </c>
    </row>
    <row r="5" spans="1:12" ht="30" customHeight="1">
      <c r="A5" s="490" t="s">
        <v>812</v>
      </c>
      <c r="B5" s="490" t="s">
        <v>813</v>
      </c>
      <c r="C5" s="490" t="s">
        <v>820</v>
      </c>
      <c r="D5" s="490" t="s">
        <v>814</v>
      </c>
      <c r="E5" s="490" t="s">
        <v>839</v>
      </c>
    </row>
    <row r="6" spans="1:12" ht="12.75" customHeight="1">
      <c r="A6" s="278" t="s">
        <v>237</v>
      </c>
      <c r="B6" s="278" t="s">
        <v>234</v>
      </c>
      <c r="C6" s="279" t="s">
        <v>232</v>
      </c>
      <c r="D6" s="287">
        <v>55741024.689999998</v>
      </c>
      <c r="E6" s="288">
        <v>7207.2696209653568</v>
      </c>
      <c r="G6" s="632"/>
      <c r="H6" s="632"/>
      <c r="I6" s="632"/>
      <c r="J6" s="633"/>
      <c r="K6" s="632"/>
      <c r="L6" s="632"/>
    </row>
    <row r="7" spans="1:12" ht="12.75" customHeight="1">
      <c r="A7" s="278" t="s">
        <v>244</v>
      </c>
      <c r="B7" s="278" t="s">
        <v>243</v>
      </c>
      <c r="C7" s="279" t="s">
        <v>232</v>
      </c>
      <c r="D7" s="287">
        <v>5882491.79</v>
      </c>
      <c r="E7" s="288">
        <v>114.02052707678261</v>
      </c>
      <c r="L7" s="632"/>
    </row>
    <row r="8" spans="1:12" ht="12.75" customHeight="1">
      <c r="A8" s="278" t="s">
        <v>1224</v>
      </c>
      <c r="B8" s="278" t="s">
        <v>243</v>
      </c>
      <c r="C8" s="279" t="s">
        <v>233</v>
      </c>
      <c r="D8" s="287">
        <v>16120022.880000001</v>
      </c>
      <c r="E8" s="288">
        <v>135.53092424256923</v>
      </c>
      <c r="G8" s="632"/>
      <c r="H8" s="632"/>
      <c r="I8" s="632"/>
      <c r="J8" s="632"/>
      <c r="K8" s="632"/>
      <c r="L8" s="632"/>
    </row>
    <row r="9" spans="1:12" ht="12.75" customHeight="1">
      <c r="A9" s="278" t="s">
        <v>916</v>
      </c>
      <c r="B9" s="372" t="s">
        <v>793</v>
      </c>
      <c r="C9" s="279" t="s">
        <v>233</v>
      </c>
      <c r="D9" s="292">
        <v>5777708.3700000001</v>
      </c>
      <c r="E9" s="288">
        <v>835.6739</v>
      </c>
      <c r="G9" s="632"/>
      <c r="H9" s="632"/>
      <c r="I9" s="632"/>
      <c r="J9" s="632"/>
      <c r="K9" s="632"/>
      <c r="L9" s="632"/>
    </row>
    <row r="10" spans="1:12" ht="12.75" customHeight="1">
      <c r="A10" s="277" t="s">
        <v>917</v>
      </c>
      <c r="B10" s="372" t="s">
        <v>793</v>
      </c>
      <c r="C10" s="279" t="s">
        <v>233</v>
      </c>
      <c r="D10" s="292">
        <v>10191036.550000001</v>
      </c>
      <c r="E10" s="288">
        <v>900.63509999999997</v>
      </c>
      <c r="G10" s="632"/>
      <c r="H10" s="632"/>
      <c r="I10" s="632"/>
      <c r="J10" s="632"/>
      <c r="K10" s="632"/>
      <c r="L10" s="632"/>
    </row>
    <row r="11" spans="1:12" ht="12.75" customHeight="1">
      <c r="A11" s="278" t="s">
        <v>918</v>
      </c>
      <c r="B11" s="278" t="s">
        <v>919</v>
      </c>
      <c r="C11" s="279" t="s">
        <v>233</v>
      </c>
      <c r="D11" s="287">
        <v>28163662.32</v>
      </c>
      <c r="E11" s="288">
        <v>1.0041296716710777</v>
      </c>
      <c r="G11" s="632"/>
      <c r="H11" s="632"/>
      <c r="I11" s="632"/>
      <c r="J11" s="632"/>
      <c r="K11" s="632"/>
      <c r="L11" s="632"/>
    </row>
    <row r="12" spans="1:12" ht="12.75" customHeight="1">
      <c r="A12" s="278" t="s">
        <v>920</v>
      </c>
      <c r="B12" s="278" t="s">
        <v>919</v>
      </c>
      <c r="C12" s="279" t="s">
        <v>233</v>
      </c>
      <c r="D12" s="287">
        <v>13336740.140000001</v>
      </c>
      <c r="E12" s="288">
        <v>1.1491723330694312</v>
      </c>
      <c r="G12" s="632"/>
      <c r="H12" s="632"/>
      <c r="I12" s="632"/>
      <c r="J12" s="632"/>
      <c r="K12" s="632"/>
      <c r="L12" s="632"/>
    </row>
    <row r="13" spans="1:12" ht="12.75" customHeight="1">
      <c r="A13" s="278" t="s">
        <v>746</v>
      </c>
      <c r="B13" s="278" t="s">
        <v>921</v>
      </c>
      <c r="C13" s="279" t="s">
        <v>246</v>
      </c>
      <c r="D13" s="292">
        <v>7805730.5599999996</v>
      </c>
      <c r="E13" s="288">
        <v>1.027204920384261</v>
      </c>
      <c r="G13" s="632"/>
      <c r="H13" s="632"/>
      <c r="I13" s="632"/>
      <c r="J13" s="632"/>
      <c r="K13" s="632"/>
      <c r="L13" s="632"/>
    </row>
    <row r="14" spans="1:12" ht="12.75" customHeight="1">
      <c r="A14" s="278" t="s">
        <v>922</v>
      </c>
      <c r="B14" s="278" t="s">
        <v>275</v>
      </c>
      <c r="C14" s="279" t="s">
        <v>232</v>
      </c>
      <c r="D14" s="292">
        <v>7439726.4100000001</v>
      </c>
      <c r="E14" s="288">
        <v>826.43554044199243</v>
      </c>
      <c r="G14" s="632"/>
      <c r="H14" s="632"/>
      <c r="I14" s="632"/>
      <c r="J14" s="632"/>
      <c r="K14" s="632"/>
      <c r="L14" s="632"/>
    </row>
    <row r="15" spans="1:12" ht="12.75" customHeight="1">
      <c r="A15" s="278" t="s">
        <v>923</v>
      </c>
      <c r="B15" s="278" t="s">
        <v>275</v>
      </c>
      <c r="C15" s="279" t="s">
        <v>232</v>
      </c>
      <c r="D15" s="287">
        <v>9999818.5299999993</v>
      </c>
      <c r="E15" s="288">
        <v>864.33494226440314</v>
      </c>
      <c r="G15" s="632"/>
      <c r="H15" s="632"/>
      <c r="I15" s="632"/>
      <c r="J15" s="632"/>
      <c r="K15" s="632"/>
      <c r="L15" s="632"/>
    </row>
    <row r="16" spans="1:12" ht="12.75" customHeight="1">
      <c r="A16" s="278" t="s">
        <v>924</v>
      </c>
      <c r="B16" s="278" t="s">
        <v>275</v>
      </c>
      <c r="C16" s="279" t="s">
        <v>232</v>
      </c>
      <c r="D16" s="287">
        <v>12569208.640000001</v>
      </c>
      <c r="E16" s="288">
        <v>512.78901207955255</v>
      </c>
      <c r="G16" s="632"/>
      <c r="H16" s="632"/>
      <c r="I16" s="632"/>
      <c r="J16" s="632"/>
      <c r="K16" s="632"/>
      <c r="L16" s="632"/>
    </row>
    <row r="17" spans="1:12" ht="12.75" customHeight="1">
      <c r="A17" s="278" t="s">
        <v>750</v>
      </c>
      <c r="B17" s="278" t="s">
        <v>786</v>
      </c>
      <c r="C17" s="279" t="s">
        <v>232</v>
      </c>
      <c r="D17" s="294">
        <v>6394982.0199999996</v>
      </c>
      <c r="E17" s="295">
        <v>42.599156037802629</v>
      </c>
      <c r="G17" s="632"/>
      <c r="H17" s="632"/>
      <c r="I17" s="632"/>
      <c r="J17" s="632"/>
      <c r="K17" s="632"/>
      <c r="L17" s="632"/>
    </row>
    <row r="18" spans="1:12" ht="12.75" customHeight="1">
      <c r="A18" s="372" t="s">
        <v>925</v>
      </c>
      <c r="B18" s="296" t="s">
        <v>293</v>
      </c>
      <c r="C18" s="279" t="s">
        <v>233</v>
      </c>
      <c r="D18" s="292">
        <v>13904925.59</v>
      </c>
      <c r="E18" s="288">
        <v>449.67822579193006</v>
      </c>
      <c r="G18" s="632"/>
      <c r="H18" s="632"/>
      <c r="I18" s="632"/>
      <c r="J18" s="632"/>
      <c r="K18" s="632"/>
      <c r="L18" s="632"/>
    </row>
    <row r="19" spans="1:12" ht="12.75" customHeight="1">
      <c r="A19" s="278" t="s">
        <v>926</v>
      </c>
      <c r="B19" s="278" t="s">
        <v>299</v>
      </c>
      <c r="C19" s="298" t="s">
        <v>801</v>
      </c>
      <c r="D19" s="292">
        <v>32686005.047899999</v>
      </c>
      <c r="E19" s="299">
        <v>57.86794907830177</v>
      </c>
      <c r="G19" s="632"/>
      <c r="H19" s="632"/>
      <c r="I19" s="632"/>
      <c r="J19" s="632"/>
      <c r="K19" s="632"/>
      <c r="L19" s="632"/>
    </row>
    <row r="20" spans="1:12" ht="18.75" customHeight="1">
      <c r="A20" s="511" t="s">
        <v>644</v>
      </c>
      <c r="B20" s="512"/>
      <c r="C20" s="513"/>
      <c r="D20" s="514">
        <f>SUM(D6:D19)</f>
        <v>226013083.5379</v>
      </c>
      <c r="E20" s="515"/>
    </row>
    <row r="21" spans="1:12" ht="12.75" customHeight="1">
      <c r="A21" s="36" t="s">
        <v>645</v>
      </c>
    </row>
    <row r="22" spans="1:12" ht="12.75" customHeight="1">
      <c r="A22" s="88" t="s">
        <v>811</v>
      </c>
    </row>
    <row r="23" spans="1:12" ht="12.75" customHeight="1">
      <c r="A23" s="89" t="s">
        <v>800</v>
      </c>
    </row>
    <row r="24" spans="1:12">
      <c r="A24" s="89" t="s">
        <v>850</v>
      </c>
    </row>
    <row r="25" spans="1:12">
      <c r="A25" s="604" t="s">
        <v>853</v>
      </c>
    </row>
    <row r="26" spans="1:12" ht="12.75" customHeight="1">
      <c r="A26" s="615" t="s">
        <v>848</v>
      </c>
      <c r="B26" s="631"/>
      <c r="C26" s="631"/>
      <c r="D26" s="631"/>
      <c r="E26" s="631"/>
      <c r="F26" s="631"/>
    </row>
    <row r="27" spans="1:12" ht="21.75" customHeight="1">
      <c r="A27" s="814" t="s">
        <v>849</v>
      </c>
      <c r="B27" s="814"/>
      <c r="C27" s="814"/>
      <c r="D27" s="814"/>
      <c r="E27" s="814"/>
      <c r="F27" s="814"/>
    </row>
    <row r="28" spans="1:12" ht="12.75" customHeight="1">
      <c r="A28" s="51" t="s">
        <v>927</v>
      </c>
    </row>
    <row r="29" spans="1:12" ht="12.75" customHeight="1">
      <c r="A29" s="98" t="s">
        <v>928</v>
      </c>
    </row>
    <row r="30" spans="1:12" ht="12.75" customHeight="1">
      <c r="A30" s="98"/>
    </row>
    <row r="31" spans="1:12" ht="12.75" customHeight="1">
      <c r="A31" s="535" t="s">
        <v>1120</v>
      </c>
      <c r="E31" s="536" t="s">
        <v>815</v>
      </c>
      <c r="F31" s="537" t="s">
        <v>912</v>
      </c>
    </row>
    <row r="32" spans="1:12" ht="12.75" customHeight="1">
      <c r="A32" s="613" t="s">
        <v>1121</v>
      </c>
      <c r="E32" s="99" t="s">
        <v>823</v>
      </c>
      <c r="F32" s="75" t="s">
        <v>913</v>
      </c>
    </row>
    <row r="33" spans="1:6" ht="12.75" customHeight="1"/>
    <row r="34" spans="1:6" ht="12.75" customHeight="1">
      <c r="D34" s="606" t="s">
        <v>883</v>
      </c>
    </row>
    <row r="35" spans="1:6" ht="30" customHeight="1">
      <c r="A35" s="529" t="s">
        <v>888</v>
      </c>
      <c r="B35" s="529" t="s">
        <v>887</v>
      </c>
      <c r="C35" s="529" t="s">
        <v>885</v>
      </c>
      <c r="D35" s="490" t="s">
        <v>839</v>
      </c>
    </row>
    <row r="36" spans="1:6" ht="12.75" customHeight="1">
      <c r="A36" s="311" t="s">
        <v>314</v>
      </c>
      <c r="B36" s="311" t="s">
        <v>315</v>
      </c>
      <c r="C36" s="312">
        <v>45292875.009999998</v>
      </c>
      <c r="D36" s="313">
        <v>143.05115459036404</v>
      </c>
      <c r="E36" s="96"/>
    </row>
    <row r="37" spans="1:6" ht="12.75" customHeight="1">
      <c r="A37" s="311" t="s">
        <v>316</v>
      </c>
      <c r="B37" s="314" t="s">
        <v>317</v>
      </c>
      <c r="C37" s="312">
        <v>73792083.700000003</v>
      </c>
      <c r="D37" s="313">
        <v>513.12469999999996</v>
      </c>
      <c r="E37" s="86"/>
    </row>
    <row r="38" spans="1:6" ht="18.75" customHeight="1">
      <c r="A38" s="511" t="s">
        <v>644</v>
      </c>
      <c r="B38" s="530"/>
      <c r="C38" s="531">
        <f>SUM(C36:C37)</f>
        <v>119084958.71000001</v>
      </c>
      <c r="D38" s="532"/>
    </row>
    <row r="39" spans="1:6" ht="12.75" customHeight="1">
      <c r="A39" s="76" t="s">
        <v>352</v>
      </c>
    </row>
    <row r="40" spans="1:6" ht="12.75" customHeight="1">
      <c r="A40" s="88" t="s">
        <v>811</v>
      </c>
    </row>
    <row r="41" spans="1:6" ht="12.75" customHeight="1"/>
    <row r="42" spans="1:6" ht="12.75" customHeight="1">
      <c r="A42" s="535" t="s">
        <v>1124</v>
      </c>
      <c r="E42" s="536" t="s">
        <v>815</v>
      </c>
      <c r="F42" s="537" t="s">
        <v>912</v>
      </c>
    </row>
    <row r="43" spans="1:6" ht="12.75" customHeight="1">
      <c r="A43" s="608" t="s">
        <v>1122</v>
      </c>
    </row>
    <row r="44" spans="1:6" ht="12.75" customHeight="1">
      <c r="A44" s="613" t="s">
        <v>1123</v>
      </c>
      <c r="E44" s="99" t="s">
        <v>823</v>
      </c>
      <c r="F44" s="75" t="s">
        <v>913</v>
      </c>
    </row>
    <row r="45" spans="1:6" ht="12.75" customHeight="1">
      <c r="A45" s="614" t="s">
        <v>816</v>
      </c>
    </row>
    <row r="46" spans="1:6" ht="12.75" customHeight="1">
      <c r="F46" s="606" t="s">
        <v>884</v>
      </c>
    </row>
    <row r="47" spans="1:6" ht="45" customHeight="1">
      <c r="A47" s="529" t="s">
        <v>886</v>
      </c>
      <c r="B47" s="529" t="s">
        <v>887</v>
      </c>
      <c r="C47" s="529" t="s">
        <v>817</v>
      </c>
      <c r="D47" s="529" t="s">
        <v>818</v>
      </c>
      <c r="E47" s="529" t="s">
        <v>885</v>
      </c>
      <c r="F47" s="490" t="s">
        <v>839</v>
      </c>
    </row>
    <row r="48" spans="1:6" ht="12.75" customHeight="1">
      <c r="A48" s="311" t="s">
        <v>318</v>
      </c>
      <c r="B48" s="311" t="s">
        <v>319</v>
      </c>
      <c r="C48" s="315">
        <v>600000000</v>
      </c>
      <c r="D48" s="315">
        <v>300000000</v>
      </c>
      <c r="E48" s="316">
        <v>31322895.949999999</v>
      </c>
      <c r="F48" s="317">
        <v>10.200116845063089</v>
      </c>
    </row>
    <row r="49" spans="1:6" ht="12.75" customHeight="1">
      <c r="A49" s="311" t="s">
        <v>320</v>
      </c>
      <c r="B49" s="314" t="s">
        <v>321</v>
      </c>
      <c r="C49" s="318">
        <v>155000000</v>
      </c>
      <c r="D49" s="318">
        <v>77500000</v>
      </c>
      <c r="E49" s="316">
        <v>10880129.949999999</v>
      </c>
      <c r="F49" s="317">
        <v>0.68118176427674815</v>
      </c>
    </row>
    <row r="50" spans="1:6" ht="12.75" customHeight="1">
      <c r="A50" s="311" t="s">
        <v>322</v>
      </c>
      <c r="B50" s="311" t="s">
        <v>315</v>
      </c>
      <c r="C50" s="315">
        <v>380000000</v>
      </c>
      <c r="D50" s="315">
        <v>190000000</v>
      </c>
      <c r="E50" s="316">
        <v>325442530.31</v>
      </c>
      <c r="F50" s="317">
        <v>204.76546297009844</v>
      </c>
    </row>
    <row r="51" spans="1:6" ht="12.75" customHeight="1">
      <c r="A51" s="311" t="s">
        <v>324</v>
      </c>
      <c r="B51" s="311" t="s">
        <v>325</v>
      </c>
      <c r="C51" s="315">
        <v>340000000</v>
      </c>
      <c r="D51" s="315">
        <v>170000000</v>
      </c>
      <c r="E51" s="316">
        <v>150777586.31</v>
      </c>
      <c r="F51" s="317">
        <v>3.4694799505204581</v>
      </c>
    </row>
    <row r="52" spans="1:6" ht="12.75" customHeight="1">
      <c r="A52" s="311" t="s">
        <v>323</v>
      </c>
      <c r="B52" s="314" t="s">
        <v>317</v>
      </c>
      <c r="C52" s="318">
        <v>540000000</v>
      </c>
      <c r="D52" s="318">
        <v>262500000</v>
      </c>
      <c r="E52" s="316">
        <v>105174170.31</v>
      </c>
      <c r="F52" s="317">
        <v>223.73050000000001</v>
      </c>
    </row>
    <row r="53" spans="1:6" ht="18.75" customHeight="1">
      <c r="A53" s="511" t="s">
        <v>644</v>
      </c>
      <c r="B53" s="533"/>
      <c r="C53" s="534"/>
      <c r="D53" s="534"/>
      <c r="E53" s="531">
        <f>SUM(E48:E52)</f>
        <v>623597312.82999992</v>
      </c>
      <c r="F53" s="532"/>
    </row>
    <row r="54" spans="1:6" ht="12.75" customHeight="1">
      <c r="A54" s="76" t="s">
        <v>352</v>
      </c>
    </row>
    <row r="55" spans="1:6" ht="12.75" customHeight="1">
      <c r="A55" s="88" t="s">
        <v>811</v>
      </c>
      <c r="E55" s="87"/>
    </row>
    <row r="56" spans="1:6" ht="12.75" customHeight="1"/>
    <row r="57" spans="1:6" ht="12.75" customHeight="1">
      <c r="A57" s="615" t="s">
        <v>847</v>
      </c>
    </row>
    <row r="58" spans="1:6" ht="19.5" customHeight="1">
      <c r="A58" s="813" t="s">
        <v>846</v>
      </c>
      <c r="B58" s="813"/>
      <c r="C58" s="813"/>
      <c r="D58" s="813"/>
      <c r="E58" s="813"/>
      <c r="F58" s="813"/>
    </row>
    <row r="59" spans="1:6" ht="12.75" customHeight="1">
      <c r="A59" s="620"/>
      <c r="B59" s="620"/>
      <c r="C59" s="620"/>
      <c r="D59" s="620"/>
      <c r="E59" s="620"/>
    </row>
    <row r="60" spans="1:6" ht="12.75" customHeight="1">
      <c r="A60" s="616"/>
    </row>
    <row r="61" spans="1:6" ht="12.75" customHeight="1">
      <c r="A61" s="83" t="s">
        <v>348</v>
      </c>
    </row>
    <row r="62" spans="1:6" ht="12.75" customHeight="1"/>
    <row r="63" spans="1:6" ht="12.75" customHeight="1"/>
    <row r="64" spans="1:6" ht="12.75" customHeight="1">
      <c r="A64" s="617"/>
    </row>
    <row r="65" spans="1:6" ht="12.75" customHeight="1">
      <c r="A65" s="615"/>
    </row>
    <row r="66" spans="1:6" ht="12.75" customHeight="1">
      <c r="A66" s="615"/>
    </row>
    <row r="67" spans="1:6" ht="12.75" customHeight="1">
      <c r="A67" s="615"/>
    </row>
    <row r="68" spans="1:6" ht="12.75" customHeight="1">
      <c r="A68" s="616"/>
    </row>
    <row r="69" spans="1:6" ht="12.75" customHeight="1">
      <c r="A69" s="616"/>
    </row>
    <row r="70" spans="1:6" ht="12.75" customHeight="1">
      <c r="A70" s="616"/>
    </row>
    <row r="71" spans="1:6" ht="12.75" customHeight="1">
      <c r="A71" s="616"/>
    </row>
    <row r="72" spans="1:6" ht="12.75" customHeight="1"/>
    <row r="73" spans="1:6" ht="12.75" customHeight="1"/>
    <row r="75" spans="1:6">
      <c r="F75" s="53" t="s">
        <v>803</v>
      </c>
    </row>
  </sheetData>
  <sortState ref="A7:E21">
    <sortCondition ref="B7"/>
  </sortState>
  <mergeCells count="2">
    <mergeCell ref="A58:F58"/>
    <mergeCell ref="A27:F27"/>
  </mergeCells>
  <hyperlinks>
    <hyperlink ref="A61" location="'2 Sadržaj'!A1" display="Sadržaj / Contents"/>
  </hyperlinks>
  <pageMargins left="0.7" right="0.7" top="0.75" bottom="0.75" header="0.3" footer="0.3"/>
  <pageSetup paperSize="9" scale="7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11"/>
  <sheetViews>
    <sheetView showGridLines="0" zoomScaleNormal="100" workbookViewId="0"/>
  </sheetViews>
  <sheetFormatPr defaultRowHeight="15"/>
  <cols>
    <col min="1" max="1" width="32.28515625" customWidth="1"/>
    <col min="2" max="2" width="26.85546875" customWidth="1"/>
    <col min="3" max="3" width="19.7109375" customWidth="1"/>
    <col min="4" max="4" width="15.85546875" customWidth="1"/>
  </cols>
  <sheetData>
    <row r="1" spans="1:5">
      <c r="A1" s="518" t="s">
        <v>1125</v>
      </c>
      <c r="D1" s="527" t="str">
        <f>Naslovnica!A20</f>
        <v>Rujan 2014.</v>
      </c>
    </row>
    <row r="2" spans="1:5">
      <c r="A2" s="133" t="s">
        <v>1126</v>
      </c>
      <c r="D2" s="629" t="str">
        <f>Naslovnica!A24</f>
        <v>September 2014</v>
      </c>
    </row>
    <row r="3" spans="1:5" ht="12.75" customHeight="1"/>
    <row r="4" spans="1:5" ht="12.75" customHeight="1">
      <c r="D4" s="634" t="s">
        <v>883</v>
      </c>
    </row>
    <row r="5" spans="1:5" ht="43.5">
      <c r="A5" s="529" t="s">
        <v>1315</v>
      </c>
      <c r="B5" s="529" t="s">
        <v>887</v>
      </c>
      <c r="C5" s="529" t="s">
        <v>885</v>
      </c>
      <c r="D5" s="529" t="s">
        <v>889</v>
      </c>
    </row>
    <row r="6" spans="1:5">
      <c r="A6" s="304" t="s">
        <v>937</v>
      </c>
      <c r="B6" s="304" t="s">
        <v>277</v>
      </c>
      <c r="C6" s="305">
        <v>29046520.739999998</v>
      </c>
      <c r="D6" s="636">
        <v>748.3258117752564</v>
      </c>
    </row>
    <row r="7" spans="1:5">
      <c r="A7" s="511" t="s">
        <v>644</v>
      </c>
      <c r="B7" s="523"/>
      <c r="C7" s="524">
        <f>SUM(C6:C6)</f>
        <v>29046520.739999998</v>
      </c>
      <c r="D7" s="525"/>
    </row>
    <row r="8" spans="1:5" ht="12.75" customHeight="1">
      <c r="A8" s="36" t="s">
        <v>646</v>
      </c>
    </row>
    <row r="9" spans="1:5" ht="12.75" customHeight="1"/>
    <row r="10" spans="1:5" ht="12.75" customHeight="1"/>
    <row r="11" spans="1:5" ht="12.75" customHeight="1">
      <c r="A11" s="518" t="s">
        <v>1127</v>
      </c>
      <c r="D11" s="527" t="str">
        <f>'5 Tablica 3,4'!A8</f>
        <v>Kolovoz 2014.</v>
      </c>
    </row>
    <row r="12" spans="1:5" ht="12.75" customHeight="1">
      <c r="A12" s="133" t="s">
        <v>1128</v>
      </c>
      <c r="D12" s="629" t="str">
        <f>'5 Tablica 3,4'!B8</f>
        <v>August 2014</v>
      </c>
    </row>
    <row r="13" spans="1:5" ht="12.75" customHeight="1"/>
    <row r="14" spans="1:5" ht="12.75" customHeight="1">
      <c r="D14" s="72" t="s">
        <v>883</v>
      </c>
    </row>
    <row r="15" spans="1:5" ht="45" customHeight="1">
      <c r="A15" s="529" t="s">
        <v>882</v>
      </c>
      <c r="B15" s="529" t="s">
        <v>887</v>
      </c>
      <c r="C15" s="529" t="s">
        <v>885</v>
      </c>
      <c r="D15" s="529" t="s">
        <v>889</v>
      </c>
    </row>
    <row r="16" spans="1:5" ht="15" customHeight="1">
      <c r="A16" s="304" t="s">
        <v>309</v>
      </c>
      <c r="B16" s="304" t="s">
        <v>350</v>
      </c>
      <c r="C16" s="305">
        <v>201262678.65000001</v>
      </c>
      <c r="D16" s="306">
        <v>66.065352374493585</v>
      </c>
      <c r="E16" s="96"/>
    </row>
    <row r="17" spans="1:5" ht="15" customHeight="1">
      <c r="A17" s="304" t="s">
        <v>1225</v>
      </c>
      <c r="B17" s="307" t="s">
        <v>250</v>
      </c>
      <c r="C17" s="305">
        <v>20135100.879999999</v>
      </c>
      <c r="D17" s="306">
        <v>39.792689486166005</v>
      </c>
      <c r="E17" s="86"/>
    </row>
    <row r="18" spans="1:5" ht="15" customHeight="1">
      <c r="A18" s="304" t="s">
        <v>308</v>
      </c>
      <c r="B18" s="304" t="s">
        <v>788</v>
      </c>
      <c r="C18" s="305">
        <v>1146114191.1800001</v>
      </c>
      <c r="D18" s="306">
        <v>298.04027906376825</v>
      </c>
    </row>
    <row r="19" spans="1:5" ht="18.75" customHeight="1">
      <c r="A19" s="511" t="s">
        <v>644</v>
      </c>
      <c r="B19" s="523"/>
      <c r="C19" s="524">
        <f>SUM(C16:C18)</f>
        <v>1367511970.71</v>
      </c>
      <c r="D19" s="525"/>
    </row>
    <row r="20" spans="1:5" ht="12.75" customHeight="1">
      <c r="A20" s="36" t="s">
        <v>646</v>
      </c>
    </row>
    <row r="21" spans="1:5" ht="12.75" customHeight="1">
      <c r="A21" s="597"/>
      <c r="C21" s="87"/>
    </row>
    <row r="22" spans="1:5" ht="12.75" customHeight="1"/>
    <row r="23" spans="1:5" ht="12.75" customHeight="1">
      <c r="A23" s="526" t="s">
        <v>1129</v>
      </c>
      <c r="D23" s="527" t="str">
        <f>D11</f>
        <v>Kolovoz 2014.</v>
      </c>
    </row>
    <row r="24" spans="1:5" ht="12.75" customHeight="1">
      <c r="A24" s="628" t="s">
        <v>1130</v>
      </c>
      <c r="D24" s="629" t="str">
        <f>D12</f>
        <v>August 2014</v>
      </c>
    </row>
    <row r="25" spans="1:5" ht="12.75" customHeight="1"/>
    <row r="26" spans="1:5" ht="12.75" customHeight="1">
      <c r="D26" s="72" t="s">
        <v>883</v>
      </c>
    </row>
    <row r="27" spans="1:5" ht="45" customHeight="1">
      <c r="A27" s="529" t="s">
        <v>882</v>
      </c>
      <c r="B27" s="529" t="s">
        <v>887</v>
      </c>
      <c r="C27" s="529" t="s">
        <v>885</v>
      </c>
      <c r="D27" s="529" t="s">
        <v>889</v>
      </c>
    </row>
    <row r="28" spans="1:5" ht="15" customHeight="1">
      <c r="A28" s="304" t="s">
        <v>1221</v>
      </c>
      <c r="B28" s="304" t="s">
        <v>250</v>
      </c>
      <c r="C28" s="305">
        <v>126860598.03</v>
      </c>
      <c r="D28" s="306">
        <v>63.32985786043335</v>
      </c>
      <c r="E28" s="96"/>
    </row>
    <row r="29" spans="1:5" ht="15" customHeight="1">
      <c r="A29" s="511" t="s">
        <v>644</v>
      </c>
      <c r="B29" s="523"/>
      <c r="C29" s="524">
        <f>SUM(C28:C28)</f>
        <v>126860598.03</v>
      </c>
      <c r="D29" s="525"/>
      <c r="E29" s="86"/>
    </row>
    <row r="30" spans="1:5" ht="12.75" customHeight="1">
      <c r="A30" s="36" t="s">
        <v>646</v>
      </c>
    </row>
    <row r="31" spans="1:5" ht="12.75" customHeight="1">
      <c r="A31" s="51"/>
    </row>
    <row r="32" spans="1:5" ht="19.5" customHeight="1">
      <c r="A32" s="815" t="s">
        <v>848</v>
      </c>
      <c r="B32" s="815"/>
      <c r="C32" s="815"/>
      <c r="D32" s="815"/>
    </row>
    <row r="33" spans="1:6" ht="21.75" customHeight="1">
      <c r="A33" s="814" t="s">
        <v>849</v>
      </c>
      <c r="B33" s="814"/>
      <c r="C33" s="814"/>
      <c r="D33" s="814"/>
      <c r="E33" s="98"/>
      <c r="F33" s="98"/>
    </row>
    <row r="34" spans="1:6" ht="12.75" customHeight="1">
      <c r="A34" s="51"/>
    </row>
    <row r="35" spans="1:6" ht="12.75" customHeight="1"/>
    <row r="36" spans="1:6" ht="12.75" customHeight="1">
      <c r="A36" s="528" t="s">
        <v>1131</v>
      </c>
      <c r="D36" s="395" t="str">
        <f>Naslovnica!A20</f>
        <v>Rujan 2014.</v>
      </c>
    </row>
    <row r="37" spans="1:6" ht="12.75" customHeight="1">
      <c r="A37" s="628" t="s">
        <v>1132</v>
      </c>
      <c r="D37" s="126" t="str">
        <f>Naslovnica!A24</f>
        <v>September 2014</v>
      </c>
    </row>
    <row r="38" spans="1:6" ht="12.75" customHeight="1"/>
    <row r="39" spans="1:6" ht="12.75" customHeight="1">
      <c r="C39" s="85" t="s">
        <v>884</v>
      </c>
    </row>
    <row r="40" spans="1:6" ht="22.5" customHeight="1">
      <c r="A40" s="529" t="s">
        <v>890</v>
      </c>
      <c r="B40" s="529" t="s">
        <v>887</v>
      </c>
      <c r="C40" s="529" t="s">
        <v>885</v>
      </c>
    </row>
    <row r="41" spans="1:6" ht="22.5" customHeight="1">
      <c r="A41" s="308" t="s">
        <v>310</v>
      </c>
      <c r="B41" s="309" t="s">
        <v>311</v>
      </c>
      <c r="C41" s="310">
        <v>838716237.92999995</v>
      </c>
      <c r="D41" s="96"/>
    </row>
    <row r="42" spans="1:6" ht="15" customHeight="1">
      <c r="A42" s="308" t="s">
        <v>312</v>
      </c>
      <c r="B42" s="309" t="s">
        <v>313</v>
      </c>
      <c r="C42" s="310">
        <v>191203653.50090003</v>
      </c>
      <c r="D42" s="86"/>
    </row>
    <row r="43" spans="1:6" ht="12.75" customHeight="1">
      <c r="A43" s="36" t="s">
        <v>646</v>
      </c>
    </row>
    <row r="44" spans="1:6" ht="12.75" customHeight="1"/>
    <row r="45" spans="1:6" ht="12.75" customHeight="1"/>
    <row r="46" spans="1:6" ht="12.75" customHeight="1">
      <c r="A46" s="83" t="s">
        <v>348</v>
      </c>
    </row>
    <row r="47" spans="1:6" ht="12.75" customHeight="1"/>
    <row r="48" spans="1:6" ht="12.75" customHeight="1"/>
    <row r="49" spans="4:4" ht="12.75" customHeight="1"/>
    <row r="50" spans="4:4" ht="12.75" customHeight="1"/>
    <row r="51" spans="4:4" ht="12.75" customHeight="1"/>
    <row r="52" spans="4:4" ht="12.75" customHeight="1">
      <c r="D52" s="53" t="s">
        <v>819</v>
      </c>
    </row>
    <row r="53" spans="4:4" ht="12.75" customHeight="1"/>
    <row r="54" spans="4:4" ht="12.75" customHeight="1"/>
    <row r="55" spans="4:4" ht="12.75" customHeight="1"/>
    <row r="56" spans="4:4" ht="12.75" customHeight="1"/>
    <row r="57" spans="4:4" ht="12.75" customHeight="1"/>
    <row r="58" spans="4:4" ht="12.75" customHeight="1"/>
    <row r="59" spans="4:4" ht="12.75" customHeight="1"/>
    <row r="60" spans="4:4" ht="12.75" customHeight="1"/>
    <row r="61" spans="4:4" ht="12.75" customHeight="1"/>
    <row r="62" spans="4:4" ht="12.75" customHeight="1"/>
    <row r="63" spans="4:4" ht="12.75" customHeight="1"/>
    <row r="64" spans="4: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2:D32"/>
    <mergeCell ref="A33:D33"/>
  </mergeCells>
  <hyperlinks>
    <hyperlink ref="A46" location="'2 Sadržaj'!A1" display="Sadržaj / Contents"/>
  </hyperlinks>
  <pageMargins left="0.7" right="0.7" top="0.75" bottom="0.75" header="0.3" footer="0.3"/>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I206"/>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555" t="s">
        <v>473</v>
      </c>
      <c r="B1" s="556"/>
      <c r="C1" s="556"/>
      <c r="D1" s="556"/>
      <c r="E1" s="586"/>
      <c r="F1" s="568"/>
      <c r="G1" s="557" t="s">
        <v>914</v>
      </c>
    </row>
    <row r="2" spans="1:7" ht="15" customHeight="1">
      <c r="A2" s="558" t="s">
        <v>474</v>
      </c>
      <c r="B2" s="556"/>
      <c r="C2" s="556"/>
      <c r="D2" s="556"/>
      <c r="E2" s="587"/>
      <c r="F2" s="568"/>
      <c r="G2" s="559" t="s">
        <v>915</v>
      </c>
    </row>
    <row r="3" spans="1:7" ht="12.75" customHeight="1">
      <c r="A3" s="77" t="s">
        <v>326</v>
      </c>
    </row>
    <row r="4" spans="1:7" ht="12.75" customHeight="1"/>
    <row r="5" spans="1:7" ht="12.75" customHeight="1">
      <c r="A5" s="539" t="s">
        <v>1133</v>
      </c>
    </row>
    <row r="6" spans="1:7" ht="12.75" customHeight="1">
      <c r="A6" s="78" t="s">
        <v>1134</v>
      </c>
    </row>
    <row r="7" spans="1:7" ht="12.75" customHeight="1"/>
    <row r="8" spans="1:7" ht="34.5" customHeight="1">
      <c r="A8" s="538" t="s">
        <v>327</v>
      </c>
      <c r="B8" s="816" t="s">
        <v>681</v>
      </c>
      <c r="C8" s="816"/>
    </row>
    <row r="9" spans="1:7" ht="12.75" customHeight="1">
      <c r="A9" s="319" t="s">
        <v>779</v>
      </c>
      <c r="B9" s="320">
        <v>24</v>
      </c>
      <c r="C9" s="321"/>
      <c r="D9" s="86"/>
      <c r="F9" s="86"/>
    </row>
    <row r="10" spans="1:7" ht="12.75" customHeight="1">
      <c r="A10" s="319" t="s">
        <v>792</v>
      </c>
      <c r="B10" s="320">
        <v>23</v>
      </c>
      <c r="C10" s="321"/>
      <c r="F10" s="96"/>
    </row>
    <row r="11" spans="1:7" ht="12.75" customHeight="1">
      <c r="A11" s="322" t="s">
        <v>795</v>
      </c>
      <c r="B11" s="320">
        <v>23</v>
      </c>
      <c r="C11" s="321"/>
      <c r="F11" s="96"/>
    </row>
    <row r="12" spans="1:7" ht="12.75" customHeight="1">
      <c r="A12" s="319" t="s">
        <v>881</v>
      </c>
      <c r="B12" s="320">
        <v>23</v>
      </c>
      <c r="C12" s="321"/>
    </row>
    <row r="13" spans="1:7" ht="12.75" customHeight="1">
      <c r="A13" s="627" t="s">
        <v>938</v>
      </c>
      <c r="B13" s="320">
        <v>23</v>
      </c>
      <c r="C13" s="321"/>
    </row>
    <row r="14" spans="1:7" ht="12.75" customHeight="1">
      <c r="A14" s="27" t="s">
        <v>332</v>
      </c>
    </row>
    <row r="15" spans="1:7" ht="12.75" customHeight="1"/>
    <row r="16" spans="1:7" ht="12.75" customHeight="1">
      <c r="A16" s="539" t="s">
        <v>1135</v>
      </c>
    </row>
    <row r="17" spans="1:9" ht="12.75" customHeight="1">
      <c r="A17" s="78" t="s">
        <v>1136</v>
      </c>
    </row>
    <row r="18" spans="1:9" ht="12.75" customHeight="1">
      <c r="E18" s="818" t="s">
        <v>686</v>
      </c>
      <c r="F18" s="818"/>
    </row>
    <row r="19" spans="1:9" ht="73.5" customHeight="1">
      <c r="A19" s="816" t="s">
        <v>719</v>
      </c>
      <c r="B19" s="816" t="s">
        <v>676</v>
      </c>
      <c r="C19" s="817"/>
      <c r="D19" s="817"/>
      <c r="E19" s="816" t="s">
        <v>785</v>
      </c>
      <c r="F19" s="788"/>
      <c r="G19" s="788"/>
    </row>
    <row r="20" spans="1:9" ht="27.75" customHeight="1">
      <c r="A20" s="816"/>
      <c r="B20" s="593" t="s">
        <v>951</v>
      </c>
      <c r="C20" s="593" t="s">
        <v>938</v>
      </c>
      <c r="D20" s="469" t="s">
        <v>328</v>
      </c>
      <c r="E20" s="593" t="s">
        <v>951</v>
      </c>
      <c r="F20" s="593" t="s">
        <v>938</v>
      </c>
      <c r="G20" s="469" t="s">
        <v>328</v>
      </c>
    </row>
    <row r="21" spans="1:9" ht="16.5" customHeight="1">
      <c r="A21" s="323" t="s">
        <v>329</v>
      </c>
      <c r="B21" s="324">
        <v>53148</v>
      </c>
      <c r="C21" s="324">
        <v>52630</v>
      </c>
      <c r="D21" s="325">
        <v>-9.7463686309926523E-3</v>
      </c>
      <c r="E21" s="324">
        <v>4410647.0104700001</v>
      </c>
      <c r="F21" s="324">
        <v>3915662.5965100001</v>
      </c>
      <c r="G21" s="326">
        <v>-0.11222489870193768</v>
      </c>
      <c r="H21" s="86"/>
      <c r="I21" s="158"/>
    </row>
    <row r="22" spans="1:9" ht="16.5" customHeight="1">
      <c r="A22" s="323" t="s">
        <v>330</v>
      </c>
      <c r="B22" s="324">
        <v>59965</v>
      </c>
      <c r="C22" s="324">
        <v>57997</v>
      </c>
      <c r="D22" s="325">
        <v>-3.2819144500958908E-2</v>
      </c>
      <c r="E22" s="324">
        <v>10483430.118790001</v>
      </c>
      <c r="F22" s="324">
        <v>10357950.116939999</v>
      </c>
      <c r="G22" s="326">
        <v>-1.1969365029208869E-2</v>
      </c>
    </row>
    <row r="23" spans="1:9" ht="16.5" customHeight="1">
      <c r="A23" s="323" t="s">
        <v>331</v>
      </c>
      <c r="B23" s="324">
        <v>2570</v>
      </c>
      <c r="C23" s="324">
        <v>1882</v>
      </c>
      <c r="D23" s="325">
        <v>-0.26770428015564207</v>
      </c>
      <c r="E23" s="324">
        <v>532842.61176</v>
      </c>
      <c r="F23" s="324">
        <v>279237.01014999999</v>
      </c>
      <c r="G23" s="326">
        <v>-0.47594842456824316</v>
      </c>
    </row>
    <row r="24" spans="1:9" ht="16.5" customHeight="1">
      <c r="A24" s="327" t="s">
        <v>132</v>
      </c>
      <c r="B24" s="328">
        <v>115683</v>
      </c>
      <c r="C24" s="328">
        <v>112509</v>
      </c>
      <c r="D24" s="329">
        <v>-2.7437047794403702E-2</v>
      </c>
      <c r="E24" s="328">
        <v>15426919.74102</v>
      </c>
      <c r="F24" s="328">
        <v>14552849.7236</v>
      </c>
      <c r="G24" s="330">
        <v>-5.6658751850238651E-2</v>
      </c>
    </row>
    <row r="25" spans="1:9" ht="12.75" customHeight="1">
      <c r="A25" s="27" t="s">
        <v>332</v>
      </c>
    </row>
    <row r="26" spans="1:9" ht="27" customHeight="1">
      <c r="A26" s="819" t="s">
        <v>841</v>
      </c>
      <c r="B26" s="819"/>
      <c r="C26" s="819"/>
      <c r="D26" s="819"/>
      <c r="E26" s="819"/>
      <c r="F26" s="823"/>
      <c r="G26" s="823"/>
    </row>
    <row r="27" spans="1:9" ht="71.25" customHeight="1">
      <c r="A27" s="820" t="s">
        <v>784</v>
      </c>
      <c r="B27" s="820"/>
      <c r="C27" s="820"/>
      <c r="D27" s="820"/>
      <c r="E27" s="820"/>
      <c r="F27" s="820"/>
      <c r="G27" s="820"/>
    </row>
    <row r="28" spans="1:9" ht="23.25" customHeight="1">
      <c r="A28" s="821" t="s">
        <v>977</v>
      </c>
      <c r="B28" s="822"/>
      <c r="C28" s="822"/>
      <c r="D28" s="822"/>
      <c r="E28" s="822"/>
      <c r="F28" s="822"/>
      <c r="G28" s="822"/>
    </row>
    <row r="29" spans="1:9" ht="12.75" customHeight="1"/>
    <row r="30" spans="1:9" ht="12.75" customHeight="1">
      <c r="A30" s="539" t="s">
        <v>1137</v>
      </c>
    </row>
    <row r="31" spans="1:9" ht="12.75" customHeight="1">
      <c r="A31" s="78" t="s">
        <v>1138</v>
      </c>
    </row>
    <row r="32" spans="1:9" ht="12.75" customHeight="1">
      <c r="E32" s="818" t="s">
        <v>686</v>
      </c>
      <c r="F32" s="818"/>
    </row>
    <row r="33" spans="1:9" ht="78" customHeight="1">
      <c r="A33" s="816" t="s">
        <v>719</v>
      </c>
      <c r="B33" s="816" t="s">
        <v>677</v>
      </c>
      <c r="C33" s="817"/>
      <c r="D33" s="540"/>
      <c r="E33" s="816" t="s">
        <v>682</v>
      </c>
      <c r="F33" s="788"/>
      <c r="G33" s="788"/>
    </row>
    <row r="34" spans="1:9" ht="32.25" customHeight="1">
      <c r="A34" s="816"/>
      <c r="B34" s="593" t="s">
        <v>949</v>
      </c>
      <c r="C34" s="593" t="s">
        <v>948</v>
      </c>
      <c r="D34" s="469" t="s">
        <v>328</v>
      </c>
      <c r="E34" s="593" t="s">
        <v>949</v>
      </c>
      <c r="F34" s="593" t="s">
        <v>948</v>
      </c>
      <c r="G34" s="469" t="s">
        <v>328</v>
      </c>
    </row>
    <row r="35" spans="1:9" ht="16.5" customHeight="1">
      <c r="A35" s="323" t="s">
        <v>329</v>
      </c>
      <c r="B35" s="324">
        <v>8577</v>
      </c>
      <c r="C35" s="324">
        <v>12894</v>
      </c>
      <c r="D35" s="325">
        <v>0.50332284015390005</v>
      </c>
      <c r="E35" s="324">
        <v>1063855.89915</v>
      </c>
      <c r="F35" s="324">
        <v>1315007.26401</v>
      </c>
      <c r="G35" s="331">
        <v>0.23607648842354029</v>
      </c>
      <c r="H35" s="86"/>
      <c r="I35" s="86"/>
    </row>
    <row r="36" spans="1:9" ht="16.5" customHeight="1">
      <c r="A36" s="323" t="s">
        <v>330</v>
      </c>
      <c r="B36" s="324">
        <v>7824</v>
      </c>
      <c r="C36" s="324">
        <v>9715</v>
      </c>
      <c r="D36" s="325">
        <v>0.24169222903885479</v>
      </c>
      <c r="E36" s="324">
        <v>1488294.7826400001</v>
      </c>
      <c r="F36" s="324">
        <v>1809094.60583</v>
      </c>
      <c r="G36" s="331">
        <v>0.2155485774269475</v>
      </c>
      <c r="H36" s="86"/>
    </row>
    <row r="37" spans="1:9" ht="16.5" customHeight="1">
      <c r="A37" s="327" t="s">
        <v>132</v>
      </c>
      <c r="B37" s="328">
        <v>16401</v>
      </c>
      <c r="C37" s="328">
        <v>22609</v>
      </c>
      <c r="D37" s="329">
        <v>0.37851350527406868</v>
      </c>
      <c r="E37" s="328">
        <v>2552150.6817899998</v>
      </c>
      <c r="F37" s="328">
        <v>3124101.8698399998</v>
      </c>
      <c r="G37" s="332">
        <v>0.22410557187354277</v>
      </c>
    </row>
    <row r="38" spans="1:9" ht="12.75" customHeight="1">
      <c r="A38" s="27" t="s">
        <v>332</v>
      </c>
    </row>
    <row r="39" spans="1:9" ht="30.75" customHeight="1">
      <c r="A39" s="819" t="s">
        <v>842</v>
      </c>
      <c r="B39" s="819"/>
      <c r="C39" s="819"/>
      <c r="D39" s="819"/>
      <c r="E39" s="819"/>
      <c r="F39" s="819"/>
      <c r="G39" s="819"/>
    </row>
    <row r="40" spans="1:9" ht="81.75" customHeight="1">
      <c r="A40" s="820" t="s">
        <v>684</v>
      </c>
      <c r="B40" s="820"/>
      <c r="C40" s="820"/>
      <c r="D40" s="820"/>
      <c r="E40" s="820"/>
      <c r="F40" s="820"/>
      <c r="G40" s="820"/>
    </row>
    <row r="41" spans="1:9" ht="24.75" customHeight="1">
      <c r="A41" s="821" t="s">
        <v>977</v>
      </c>
      <c r="B41" s="822"/>
      <c r="C41" s="822"/>
      <c r="D41" s="822"/>
      <c r="E41" s="822"/>
      <c r="F41" s="822"/>
      <c r="G41" s="822"/>
    </row>
    <row r="42" spans="1:9" ht="12.75" customHeight="1"/>
    <row r="43" spans="1:9" ht="12.75" customHeight="1">
      <c r="A43" s="394" t="s">
        <v>939</v>
      </c>
    </row>
    <row r="44" spans="1:9" ht="12.75" customHeight="1">
      <c r="A44" s="15" t="s">
        <v>940</v>
      </c>
    </row>
    <row r="45" spans="1:9" ht="12.75" customHeight="1"/>
    <row r="46" spans="1:9" ht="12.75" customHeight="1"/>
    <row r="47" spans="1:9" ht="12.75" customHeight="1">
      <c r="G47" s="86"/>
    </row>
    <row r="48" spans="1:9" ht="12.75" customHeight="1"/>
    <row r="49" spans="1:8" ht="12.75" customHeight="1"/>
    <row r="50" spans="1:8" ht="12.75" customHeight="1">
      <c r="H50" s="86"/>
    </row>
    <row r="51" spans="1:8" ht="12.75" customHeight="1"/>
    <row r="52" spans="1:8" ht="12.75" customHeight="1"/>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row r="64" spans="1:8" ht="12.75" customHeight="1">
      <c r="A64" s="144" t="s">
        <v>332</v>
      </c>
    </row>
    <row r="65" spans="1:9" ht="12.75" customHeight="1">
      <c r="A65" s="27"/>
    </row>
    <row r="66" spans="1:9" ht="12.75" customHeight="1">
      <c r="A66" s="394" t="s">
        <v>941</v>
      </c>
    </row>
    <row r="67" spans="1:9" ht="12.75" customHeight="1">
      <c r="A67" s="15" t="s">
        <v>942</v>
      </c>
    </row>
    <row r="68" spans="1:9" ht="12.75" customHeight="1"/>
    <row r="69" spans="1:9" ht="12.75" customHeight="1"/>
    <row r="70" spans="1:9" ht="12.75" customHeight="1"/>
    <row r="71" spans="1:9" ht="12.75" customHeight="1">
      <c r="G71" s="86"/>
    </row>
    <row r="72" spans="1:9" ht="12.75" customHeight="1"/>
    <row r="73" spans="1:9" ht="12.75" customHeight="1">
      <c r="I73" s="86"/>
    </row>
    <row r="74" spans="1:9" ht="12.75" customHeight="1"/>
    <row r="75" spans="1:9" ht="12.75" customHeight="1"/>
    <row r="76" spans="1:9" ht="12.75" customHeight="1"/>
    <row r="77" spans="1:9" ht="12.75" customHeight="1"/>
    <row r="78" spans="1:9" ht="12.75" customHeight="1"/>
    <row r="79" spans="1:9" ht="12.75" customHeight="1"/>
    <row r="80" spans="1:9" ht="12.75" customHeight="1"/>
    <row r="81" spans="1:1" ht="12.75" customHeight="1"/>
    <row r="82" spans="1:1" ht="12.75" customHeight="1"/>
    <row r="83" spans="1:1" ht="12.75" customHeight="1"/>
    <row r="84" spans="1:1" ht="12.75" customHeight="1"/>
    <row r="85" spans="1:1" ht="12.75" customHeight="1"/>
    <row r="86" spans="1:1" ht="12.75" customHeight="1"/>
    <row r="87" spans="1:1" ht="12.75" customHeight="1">
      <c r="A87" s="144" t="s">
        <v>332</v>
      </c>
    </row>
    <row r="88" spans="1:1" ht="12.75" customHeight="1"/>
    <row r="89" spans="1:1" ht="12.75" customHeight="1"/>
    <row r="90" spans="1:1" ht="12.75" customHeight="1"/>
    <row r="91" spans="1:1" ht="12.75" customHeight="1">
      <c r="A91" s="83" t="s">
        <v>348</v>
      </c>
    </row>
    <row r="92" spans="1:1" ht="12.75" customHeight="1"/>
    <row r="93" spans="1:1" ht="12.75" customHeight="1"/>
    <row r="94" spans="1:1" ht="12.75" customHeight="1"/>
    <row r="95" spans="1:1" ht="12.75" customHeight="1"/>
    <row r="96" spans="1:1" ht="12.75" customHeight="1"/>
    <row r="97" spans="7:7" ht="12.75" customHeight="1"/>
    <row r="98" spans="7:7" ht="12.75" customHeight="1"/>
    <row r="99" spans="7:7" ht="12.75" customHeight="1"/>
    <row r="100" spans="7:7" ht="12.75" customHeight="1"/>
    <row r="101" spans="7:7" ht="12.75" customHeight="1"/>
    <row r="102" spans="7:7" ht="12.75" customHeight="1">
      <c r="G102" s="53" t="s">
        <v>208</v>
      </c>
    </row>
    <row r="103" spans="7:7" ht="12.75" customHeight="1"/>
    <row r="104" spans="7:7" ht="12.75" customHeight="1"/>
    <row r="105" spans="7:7" ht="12.75" customHeight="1"/>
    <row r="106" spans="7:7" ht="12.75" customHeight="1"/>
    <row r="107" spans="7:7" ht="12.75" customHeight="1"/>
    <row r="108" spans="7:7" ht="12.75" customHeight="1"/>
    <row r="109" spans="7:7" ht="12.75" customHeight="1"/>
    <row r="110" spans="7:7" ht="12.75" customHeight="1"/>
    <row r="111" spans="7:7" ht="12.75" customHeight="1"/>
    <row r="112" spans="7: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15">
    <mergeCell ref="A39:G39"/>
    <mergeCell ref="A40:G40"/>
    <mergeCell ref="A41:G41"/>
    <mergeCell ref="A26:G26"/>
    <mergeCell ref="A27:G27"/>
    <mergeCell ref="A28:G28"/>
    <mergeCell ref="A33:A34"/>
    <mergeCell ref="B33:C33"/>
    <mergeCell ref="E33:G33"/>
    <mergeCell ref="E32:F32"/>
    <mergeCell ref="B8:C8"/>
    <mergeCell ref="A19:A20"/>
    <mergeCell ref="B19:D19"/>
    <mergeCell ref="E19:G19"/>
    <mergeCell ref="E18:F18"/>
  </mergeCells>
  <hyperlinks>
    <hyperlink ref="A91" location="'2 Sadržaj'!A1" display="Sadržaj / Contents"/>
  </hyperlinks>
  <pageMargins left="0.7" right="0.7" top="0.75" bottom="0.75" header="0.3" footer="0.3"/>
  <pageSetup paperSize="9" scale="8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542" t="s">
        <v>1139</v>
      </c>
    </row>
    <row r="2" spans="1:6" ht="12.75" customHeight="1">
      <c r="A2" s="52" t="s">
        <v>1140</v>
      </c>
    </row>
    <row r="3" spans="1:6" ht="12.75" customHeight="1"/>
    <row r="4" spans="1:6" ht="12.75" customHeight="1">
      <c r="E4" s="121" t="s">
        <v>501</v>
      </c>
      <c r="F4" s="150"/>
    </row>
    <row r="5" spans="1:6" ht="22.5" customHeight="1">
      <c r="A5" s="816" t="s">
        <v>375</v>
      </c>
      <c r="B5" s="541" t="s">
        <v>678</v>
      </c>
      <c r="C5" s="541" t="s">
        <v>678</v>
      </c>
      <c r="D5" s="825" t="s">
        <v>373</v>
      </c>
      <c r="E5" s="825" t="s">
        <v>374</v>
      </c>
    </row>
    <row r="6" spans="1:6" ht="22.5" customHeight="1">
      <c r="A6" s="824"/>
      <c r="B6" s="594" t="s">
        <v>943</v>
      </c>
      <c r="C6" s="594" t="s">
        <v>938</v>
      </c>
      <c r="D6" s="825"/>
      <c r="E6" s="825"/>
    </row>
    <row r="7" spans="1:6" ht="12.75" customHeight="1">
      <c r="A7" s="333" t="s">
        <v>417</v>
      </c>
      <c r="B7" s="334">
        <v>14685942.352539999</v>
      </c>
      <c r="C7" s="334">
        <v>14290150.724479999</v>
      </c>
      <c r="D7" s="335">
        <v>-2.6950373258924448E-2</v>
      </c>
      <c r="E7" s="334">
        <v>-395791.62806000002</v>
      </c>
      <c r="F7" s="86"/>
    </row>
    <row r="8" spans="1:6" ht="12.75" customHeight="1">
      <c r="A8" s="336" t="s">
        <v>406</v>
      </c>
      <c r="B8" s="337">
        <v>18190.276989999998</v>
      </c>
      <c r="C8" s="337">
        <v>14160.936739999999</v>
      </c>
      <c r="D8" s="338">
        <v>-0.22151065936022341</v>
      </c>
      <c r="E8" s="337">
        <v>-4029.3402500000002</v>
      </c>
      <c r="F8" s="96"/>
    </row>
    <row r="9" spans="1:6" ht="12.75" customHeight="1">
      <c r="A9" s="336" t="s">
        <v>407</v>
      </c>
      <c r="B9" s="337">
        <v>6280411.2355899997</v>
      </c>
      <c r="C9" s="337">
        <v>6055109.9144900003</v>
      </c>
      <c r="D9" s="338">
        <v>-3.5873657416453326E-2</v>
      </c>
      <c r="E9" s="337">
        <v>-225301.3211</v>
      </c>
      <c r="F9" s="96"/>
    </row>
    <row r="10" spans="1:6" ht="12.75" customHeight="1">
      <c r="A10" s="336" t="s">
        <v>408</v>
      </c>
      <c r="B10" s="337">
        <v>578136.43686999998</v>
      </c>
      <c r="C10" s="337">
        <v>329538.30991000001</v>
      </c>
      <c r="D10" s="338">
        <v>-0.42999906441790298</v>
      </c>
      <c r="E10" s="337">
        <v>-248598.12695999999</v>
      </c>
    </row>
    <row r="11" spans="1:6" ht="12.75" customHeight="1">
      <c r="A11" s="336" t="s">
        <v>409</v>
      </c>
      <c r="B11" s="337">
        <v>7669896.7394300001</v>
      </c>
      <c r="C11" s="337">
        <v>7743113.39647</v>
      </c>
      <c r="D11" s="338">
        <v>9.545976892179283E-3</v>
      </c>
      <c r="E11" s="337">
        <v>73216.657040000006</v>
      </c>
    </row>
    <row r="12" spans="1:6" ht="12.75" customHeight="1">
      <c r="A12" s="336" t="s">
        <v>410</v>
      </c>
      <c r="B12" s="337">
        <v>139307.66365999999</v>
      </c>
      <c r="C12" s="337">
        <v>148228.16686999999</v>
      </c>
      <c r="D12" s="338">
        <v>6.40345475305059E-2</v>
      </c>
      <c r="E12" s="337">
        <v>8920.5032100000008</v>
      </c>
    </row>
    <row r="13" spans="1:6" ht="12.75" customHeight="1">
      <c r="A13" s="333" t="s">
        <v>418</v>
      </c>
      <c r="B13" s="334">
        <v>6017109.0265899999</v>
      </c>
      <c r="C13" s="334">
        <v>5807571.7704600003</v>
      </c>
      <c r="D13" s="335">
        <v>-3.4823576439124024E-2</v>
      </c>
      <c r="E13" s="334">
        <v>-209537.25612999999</v>
      </c>
    </row>
    <row r="14" spans="1:6" ht="12.75" customHeight="1">
      <c r="A14" s="336" t="s">
        <v>411</v>
      </c>
      <c r="B14" s="337">
        <v>670277.19660000002</v>
      </c>
      <c r="C14" s="337">
        <v>855192.30613000004</v>
      </c>
      <c r="D14" s="338">
        <v>0.27587856258274501</v>
      </c>
      <c r="E14" s="337">
        <v>184915.10952999999</v>
      </c>
    </row>
    <row r="15" spans="1:6" ht="12.75" customHeight="1">
      <c r="A15" s="336" t="s">
        <v>412</v>
      </c>
      <c r="B15" s="337">
        <v>4142279.6711400002</v>
      </c>
      <c r="C15" s="337">
        <v>3653451.58696</v>
      </c>
      <c r="D15" s="338">
        <v>-0.11800943513924285</v>
      </c>
      <c r="E15" s="337">
        <v>-488828.08418000001</v>
      </c>
    </row>
    <row r="16" spans="1:6" ht="12.75" customHeight="1">
      <c r="A16" s="336" t="s">
        <v>413</v>
      </c>
      <c r="B16" s="337">
        <v>998891.71184999996</v>
      </c>
      <c r="C16" s="337">
        <v>1046799.14336</v>
      </c>
      <c r="D16" s="338">
        <v>4.7960585658752657E-2</v>
      </c>
      <c r="E16" s="337">
        <v>47907.431510000002</v>
      </c>
    </row>
    <row r="17" spans="1:7" ht="12.75" customHeight="1">
      <c r="A17" s="336" t="s">
        <v>414</v>
      </c>
      <c r="B17" s="337">
        <v>205660.44699999999</v>
      </c>
      <c r="C17" s="337">
        <v>252128.73400999999</v>
      </c>
      <c r="D17" s="338">
        <v>0.22594664014320656</v>
      </c>
      <c r="E17" s="337">
        <v>46468.28701</v>
      </c>
    </row>
    <row r="18" spans="1:7" ht="22.5">
      <c r="A18" s="339" t="s">
        <v>423</v>
      </c>
      <c r="B18" s="337">
        <v>202284.10870000001</v>
      </c>
      <c r="C18" s="337">
        <v>69955.200259999998</v>
      </c>
      <c r="D18" s="338">
        <v>-0.65417352500117576</v>
      </c>
      <c r="E18" s="337">
        <v>-132328.90844</v>
      </c>
    </row>
    <row r="19" spans="1:7" ht="12.75" customHeight="1">
      <c r="A19" s="340" t="s">
        <v>426</v>
      </c>
      <c r="B19" s="334">
        <v>20905335.487830002</v>
      </c>
      <c r="C19" s="334">
        <v>20167677.6952</v>
      </c>
      <c r="D19" s="335">
        <v>-3.5285623283081304E-2</v>
      </c>
      <c r="E19" s="334">
        <v>-737657.79263000004</v>
      </c>
    </row>
    <row r="20" spans="1:7" ht="12.75" customHeight="1">
      <c r="A20" s="336" t="s">
        <v>415</v>
      </c>
      <c r="B20" s="337">
        <v>8857534.3923700005</v>
      </c>
      <c r="C20" s="337">
        <v>8631728.3264700007</v>
      </c>
      <c r="D20" s="338">
        <v>-2.5493106308964762E-2</v>
      </c>
      <c r="E20" s="337">
        <v>-225806.06589999999</v>
      </c>
    </row>
    <row r="21" spans="1:7" ht="12.75" customHeight="1">
      <c r="A21" s="333" t="s">
        <v>419</v>
      </c>
      <c r="B21" s="334">
        <v>1228050.16686</v>
      </c>
      <c r="C21" s="334">
        <v>1282789.4019200001</v>
      </c>
      <c r="D21" s="335">
        <v>4.4574103352766674E-2</v>
      </c>
      <c r="E21" s="334">
        <v>54739.235059999999</v>
      </c>
    </row>
    <row r="22" spans="1:7" ht="12.75" customHeight="1">
      <c r="A22" s="333" t="s">
        <v>420</v>
      </c>
      <c r="B22" s="334">
        <v>92575.070510000005</v>
      </c>
      <c r="C22" s="334">
        <v>96831.355840000004</v>
      </c>
      <c r="D22" s="335">
        <v>4.5976582103064496E-2</v>
      </c>
      <c r="E22" s="334">
        <v>4256.2853299999997</v>
      </c>
    </row>
    <row r="23" spans="1:7" ht="12.75" customHeight="1">
      <c r="A23" s="333" t="s">
        <v>421</v>
      </c>
      <c r="B23" s="334">
        <v>12535516.272</v>
      </c>
      <c r="C23" s="334">
        <v>11816931.37896</v>
      </c>
      <c r="D23" s="335">
        <v>-5.7323916897229807E-2</v>
      </c>
      <c r="E23" s="334">
        <v>-718584.89304</v>
      </c>
    </row>
    <row r="24" spans="1:7" ht="12.75" customHeight="1">
      <c r="A24" s="333" t="s">
        <v>422</v>
      </c>
      <c r="B24" s="334">
        <v>6632860.3043600004</v>
      </c>
      <c r="C24" s="334">
        <v>6657106.1795499995</v>
      </c>
      <c r="D24" s="335">
        <v>3.6554177349494878E-3</v>
      </c>
      <c r="E24" s="334">
        <v>24245.875189999999</v>
      </c>
    </row>
    <row r="25" spans="1:7" ht="21.75">
      <c r="A25" s="341" t="s">
        <v>424</v>
      </c>
      <c r="B25" s="334">
        <v>416333.67408999999</v>
      </c>
      <c r="C25" s="334">
        <v>314019.37893000001</v>
      </c>
      <c r="D25" s="335">
        <v>-0.24575070797151624</v>
      </c>
      <c r="E25" s="334">
        <v>-102314.29515999999</v>
      </c>
    </row>
    <row r="26" spans="1:7">
      <c r="A26" s="340" t="s">
        <v>427</v>
      </c>
      <c r="B26" s="334">
        <v>20905335.487819999</v>
      </c>
      <c r="C26" s="334">
        <v>20167677.6952</v>
      </c>
      <c r="D26" s="335">
        <v>-3.5285623282619832E-2</v>
      </c>
      <c r="E26" s="334">
        <v>-737657.79261999996</v>
      </c>
    </row>
    <row r="27" spans="1:7" ht="12.75" customHeight="1">
      <c r="A27" s="336" t="s">
        <v>416</v>
      </c>
      <c r="B27" s="337">
        <v>8857534.3923700005</v>
      </c>
      <c r="C27" s="337">
        <v>8631728.3264700007</v>
      </c>
      <c r="D27" s="338">
        <v>-2.5493106308964762E-2</v>
      </c>
      <c r="E27" s="337">
        <v>-225806.06589999999</v>
      </c>
    </row>
    <row r="28" spans="1:7" ht="12.75" customHeight="1">
      <c r="A28" s="36" t="s">
        <v>307</v>
      </c>
    </row>
    <row r="29" spans="1:7" ht="12.75" customHeight="1">
      <c r="F29" s="147"/>
      <c r="G29" s="147"/>
    </row>
    <row r="30" spans="1:7" ht="26.25" customHeight="1">
      <c r="A30" s="602" t="s">
        <v>975</v>
      </c>
      <c r="B30" s="602"/>
      <c r="C30" s="602"/>
      <c r="D30" s="602"/>
      <c r="E30" s="602"/>
    </row>
    <row r="31" spans="1:7" ht="12.75" customHeight="1"/>
    <row r="32" spans="1:7" ht="12.75" customHeight="1">
      <c r="A32" s="83" t="s">
        <v>348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399</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3">
    <mergeCell ref="A5:A6"/>
    <mergeCell ref="D5:D6"/>
    <mergeCell ref="E5:E6"/>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304"/>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528" t="s">
        <v>1141</v>
      </c>
    </row>
    <row r="2" spans="1:8" ht="12.75" customHeight="1">
      <c r="A2" s="74" t="s">
        <v>1142</v>
      </c>
    </row>
    <row r="3" spans="1:8" ht="12.75" customHeight="1">
      <c r="E3" s="818" t="s">
        <v>686</v>
      </c>
      <c r="F3" s="818"/>
    </row>
    <row r="4" spans="1:8" ht="84.75" customHeight="1">
      <c r="A4" s="541" t="s">
        <v>334</v>
      </c>
      <c r="B4" s="825" t="s">
        <v>679</v>
      </c>
      <c r="C4" s="825"/>
      <c r="D4" s="543" t="s">
        <v>718</v>
      </c>
      <c r="E4" s="816" t="s">
        <v>717</v>
      </c>
      <c r="F4" s="817"/>
      <c r="G4" s="543" t="s">
        <v>335</v>
      </c>
    </row>
    <row r="5" spans="1:8" ht="15" customHeight="1" thickBot="1">
      <c r="A5" s="544"/>
      <c r="B5" s="593" t="s">
        <v>950</v>
      </c>
      <c r="C5" s="593" t="s">
        <v>938</v>
      </c>
      <c r="D5" s="595"/>
      <c r="E5" s="593" t="s">
        <v>950</v>
      </c>
      <c r="F5" s="593" t="s">
        <v>938</v>
      </c>
      <c r="G5" s="545"/>
    </row>
    <row r="6" spans="1:8" ht="12.75" customHeight="1">
      <c r="A6" s="546" t="s">
        <v>336</v>
      </c>
      <c r="B6" s="547"/>
      <c r="C6" s="547"/>
      <c r="D6" s="548"/>
      <c r="E6" s="547"/>
      <c r="F6" s="547"/>
      <c r="G6" s="548"/>
    </row>
    <row r="7" spans="1:8" ht="12.75" customHeight="1">
      <c r="A7" s="342" t="s">
        <v>705</v>
      </c>
      <c r="B7" s="343">
        <v>102</v>
      </c>
      <c r="C7" s="343">
        <v>94</v>
      </c>
      <c r="D7" s="344">
        <v>-7.8431372549019662E-2</v>
      </c>
      <c r="E7" s="343">
        <v>1159513.0778399999</v>
      </c>
      <c r="F7" s="345">
        <v>821128.55065999995</v>
      </c>
      <c r="G7" s="344">
        <v>-0.29183329937973612</v>
      </c>
      <c r="H7" s="86"/>
    </row>
    <row r="8" spans="1:8" ht="12.75" customHeight="1">
      <c r="A8" s="342" t="s">
        <v>704</v>
      </c>
      <c r="B8" s="343">
        <v>43655</v>
      </c>
      <c r="C8" s="343">
        <v>44247</v>
      </c>
      <c r="D8" s="344">
        <v>1.3560875042950338E-2</v>
      </c>
      <c r="E8" s="343">
        <v>2114425.7076500002</v>
      </c>
      <c r="F8" s="345">
        <v>2075154.7265900001</v>
      </c>
      <c r="G8" s="344">
        <v>-1.8572882895775172E-2</v>
      </c>
      <c r="H8" s="86"/>
    </row>
    <row r="9" spans="1:8" ht="12.75" customHeight="1">
      <c r="A9" s="346" t="s">
        <v>706</v>
      </c>
      <c r="B9" s="343">
        <v>6324</v>
      </c>
      <c r="C9" s="343">
        <v>5511</v>
      </c>
      <c r="D9" s="344">
        <v>-0.12855787476280833</v>
      </c>
      <c r="E9" s="343">
        <v>403608.91246999998</v>
      </c>
      <c r="F9" s="345">
        <v>386269.95504999999</v>
      </c>
      <c r="G9" s="344">
        <v>-4.2959798171673912E-2</v>
      </c>
    </row>
    <row r="10" spans="1:8" ht="12.75" customHeight="1">
      <c r="A10" s="342" t="s">
        <v>683</v>
      </c>
      <c r="B10" s="343">
        <v>656</v>
      </c>
      <c r="C10" s="343">
        <v>516</v>
      </c>
      <c r="D10" s="344">
        <v>-0.21341463414634143</v>
      </c>
      <c r="E10" s="343">
        <v>306755.83753999998</v>
      </c>
      <c r="F10" s="345">
        <v>268477.42222000001</v>
      </c>
      <c r="G10" s="344">
        <v>-0.12478463532094516</v>
      </c>
    </row>
    <row r="11" spans="1:8" ht="12.75" customHeight="1">
      <c r="A11" s="347" t="s">
        <v>780</v>
      </c>
      <c r="B11" s="343">
        <v>1</v>
      </c>
      <c r="C11" s="343">
        <v>1</v>
      </c>
      <c r="D11" s="344">
        <v>0</v>
      </c>
      <c r="E11" s="343">
        <v>1891.92545</v>
      </c>
      <c r="F11" s="345">
        <v>960.53440999999998</v>
      </c>
      <c r="G11" s="344">
        <v>-0.49229796026053774</v>
      </c>
    </row>
    <row r="12" spans="1:8" ht="29.25">
      <c r="A12" s="346" t="s">
        <v>781</v>
      </c>
      <c r="B12" s="343">
        <v>2242</v>
      </c>
      <c r="C12" s="343">
        <v>1939</v>
      </c>
      <c r="D12" s="344">
        <v>-0.13514719000892061</v>
      </c>
      <c r="E12" s="343">
        <v>423948.14739</v>
      </c>
      <c r="F12" s="345">
        <v>362096.69852999999</v>
      </c>
      <c r="G12" s="344">
        <v>-0.14589390056492305</v>
      </c>
      <c r="H12" s="96"/>
    </row>
    <row r="13" spans="1:8" ht="12.75" customHeight="1">
      <c r="A13" s="342" t="s">
        <v>333</v>
      </c>
      <c r="B13" s="343">
        <v>168</v>
      </c>
      <c r="C13" s="343">
        <v>322</v>
      </c>
      <c r="D13" s="344">
        <v>0.91666666666666674</v>
      </c>
      <c r="E13" s="343">
        <v>503.40213</v>
      </c>
      <c r="F13" s="345">
        <v>1574.70904</v>
      </c>
      <c r="G13" s="344">
        <v>2.1281334467138628</v>
      </c>
      <c r="H13" s="96"/>
    </row>
    <row r="14" spans="1:8" ht="22.5" customHeight="1">
      <c r="A14" s="348" t="s">
        <v>337</v>
      </c>
      <c r="B14" s="349">
        <v>53148</v>
      </c>
      <c r="C14" s="349">
        <v>52630</v>
      </c>
      <c r="D14" s="350">
        <v>-9.7463686309926523E-3</v>
      </c>
      <c r="E14" s="349">
        <v>4410647.0104700001</v>
      </c>
      <c r="F14" s="349">
        <v>3915662.5965100001</v>
      </c>
      <c r="G14" s="350">
        <v>-0.11222489870193768</v>
      </c>
    </row>
    <row r="15" spans="1:8" ht="15" customHeight="1">
      <c r="A15" s="549" t="s">
        <v>338</v>
      </c>
      <c r="B15" s="550"/>
      <c r="C15" s="550"/>
      <c r="D15" s="551"/>
      <c r="E15" s="550"/>
      <c r="F15" s="550"/>
      <c r="G15" s="552"/>
    </row>
    <row r="16" spans="1:8" ht="12.75" customHeight="1">
      <c r="A16" s="342" t="s">
        <v>705</v>
      </c>
      <c r="B16" s="343">
        <v>1036</v>
      </c>
      <c r="C16" s="343">
        <v>1001</v>
      </c>
      <c r="D16" s="344">
        <v>-3.3783783783783772E-2</v>
      </c>
      <c r="E16" s="343">
        <v>3671178.1087400001</v>
      </c>
      <c r="F16" s="343">
        <v>3208929.5645900001</v>
      </c>
      <c r="G16" s="344">
        <v>-0.12591286242678382</v>
      </c>
    </row>
    <row r="17" spans="1:7" ht="12.75" customHeight="1">
      <c r="A17" s="342" t="s">
        <v>704</v>
      </c>
      <c r="B17" s="343">
        <v>34331</v>
      </c>
      <c r="C17" s="343">
        <v>32860</v>
      </c>
      <c r="D17" s="344">
        <v>-4.2847572165098602E-2</v>
      </c>
      <c r="E17" s="343">
        <v>1861673.67964</v>
      </c>
      <c r="F17" s="343">
        <v>2017758.97856</v>
      </c>
      <c r="G17" s="344">
        <v>8.3841384570781982E-2</v>
      </c>
    </row>
    <row r="18" spans="1:7" ht="12.75" customHeight="1">
      <c r="A18" s="346" t="s">
        <v>706</v>
      </c>
      <c r="B18" s="343">
        <v>14683</v>
      </c>
      <c r="C18" s="343">
        <v>14751</v>
      </c>
      <c r="D18" s="344">
        <v>4.6312061567799212E-3</v>
      </c>
      <c r="E18" s="343">
        <v>2301915.6736300001</v>
      </c>
      <c r="F18" s="343">
        <v>2255395.4161299998</v>
      </c>
      <c r="G18" s="344">
        <v>-2.020936649979015E-2</v>
      </c>
    </row>
    <row r="19" spans="1:7" ht="12.75" customHeight="1">
      <c r="A19" s="342" t="s">
        <v>683</v>
      </c>
      <c r="B19" s="343">
        <v>756</v>
      </c>
      <c r="C19" s="343">
        <v>741</v>
      </c>
      <c r="D19" s="344">
        <v>-1.9841269841269882E-2</v>
      </c>
      <c r="E19" s="343">
        <v>300101.06242999999</v>
      </c>
      <c r="F19" s="343">
        <v>337520.99245999998</v>
      </c>
      <c r="G19" s="344">
        <v>0.12469109481652828</v>
      </c>
    </row>
    <row r="20" spans="1:7" ht="12.75" customHeight="1">
      <c r="A20" s="347" t="s">
        <v>780</v>
      </c>
      <c r="B20" s="343">
        <v>1</v>
      </c>
      <c r="C20" s="343">
        <v>1</v>
      </c>
      <c r="D20" s="344">
        <v>0</v>
      </c>
      <c r="E20" s="343">
        <v>1768.9602199999999</v>
      </c>
      <c r="F20" s="343">
        <v>1699.31774</v>
      </c>
      <c r="G20" s="344">
        <v>-3.9369161167456888E-2</v>
      </c>
    </row>
    <row r="21" spans="1:7" ht="29.25">
      <c r="A21" s="346" t="s">
        <v>781</v>
      </c>
      <c r="B21" s="343">
        <v>8371</v>
      </c>
      <c r="C21" s="343">
        <v>7741</v>
      </c>
      <c r="D21" s="344">
        <v>-7.5259825588340656E-2</v>
      </c>
      <c r="E21" s="343">
        <v>2268343.3245199998</v>
      </c>
      <c r="F21" s="343">
        <v>2458256.6702399999</v>
      </c>
      <c r="G21" s="344">
        <v>8.3723369239172479E-2</v>
      </c>
    </row>
    <row r="22" spans="1:7" ht="12.75" customHeight="1">
      <c r="A22" s="342" t="s">
        <v>333</v>
      </c>
      <c r="B22" s="343">
        <v>787</v>
      </c>
      <c r="C22" s="343">
        <v>902</v>
      </c>
      <c r="D22" s="344">
        <v>0.14612452350698857</v>
      </c>
      <c r="E22" s="343">
        <v>78449.309609999997</v>
      </c>
      <c r="F22" s="343">
        <v>78389.177219999998</v>
      </c>
      <c r="G22" s="344">
        <v>-7.665126729468996E-4</v>
      </c>
    </row>
    <row r="23" spans="1:7" ht="22.5" customHeight="1">
      <c r="A23" s="348" t="s">
        <v>337</v>
      </c>
      <c r="B23" s="349">
        <v>59965</v>
      </c>
      <c r="C23" s="351">
        <v>57997</v>
      </c>
      <c r="D23" s="350">
        <v>-3.2819144500958908E-2</v>
      </c>
      <c r="E23" s="349">
        <v>10483430.118790001</v>
      </c>
      <c r="F23" s="349">
        <v>10357950.116939999</v>
      </c>
      <c r="G23" s="350">
        <v>-1.1969365029208869E-2</v>
      </c>
    </row>
    <row r="24" spans="1:7" ht="15" customHeight="1">
      <c r="A24" s="549" t="s">
        <v>339</v>
      </c>
      <c r="B24" s="550"/>
      <c r="C24" s="550"/>
      <c r="D24" s="551"/>
      <c r="E24" s="550"/>
      <c r="F24" s="550"/>
      <c r="G24" s="553"/>
    </row>
    <row r="25" spans="1:7" ht="12.75" customHeight="1">
      <c r="A25" s="342" t="s">
        <v>705</v>
      </c>
      <c r="B25" s="343">
        <v>368</v>
      </c>
      <c r="C25" s="343">
        <v>317</v>
      </c>
      <c r="D25" s="344">
        <v>-0.13858695652173914</v>
      </c>
      <c r="E25" s="343">
        <v>502838.68245000002</v>
      </c>
      <c r="F25" s="343">
        <v>263203.77158</v>
      </c>
      <c r="G25" s="344">
        <v>-0.47656419291852758</v>
      </c>
    </row>
    <row r="26" spans="1:7" ht="12.75" customHeight="1">
      <c r="A26" s="342" t="s">
        <v>704</v>
      </c>
      <c r="B26" s="343">
        <v>1004</v>
      </c>
      <c r="C26" s="343">
        <v>487</v>
      </c>
      <c r="D26" s="344">
        <v>-0.51494023904382469</v>
      </c>
      <c r="E26" s="343">
        <v>1966.90041</v>
      </c>
      <c r="F26" s="343">
        <v>53.077590000000001</v>
      </c>
      <c r="G26" s="344">
        <v>-0.97301460219838987</v>
      </c>
    </row>
    <row r="27" spans="1:7" ht="12.75" customHeight="1">
      <c r="A27" s="346" t="s">
        <v>706</v>
      </c>
      <c r="B27" s="343">
        <v>610</v>
      </c>
      <c r="C27" s="343">
        <v>543</v>
      </c>
      <c r="D27" s="344">
        <v>-0.10983606557377046</v>
      </c>
      <c r="E27" s="343">
        <v>524.40224000000001</v>
      </c>
      <c r="F27" s="343">
        <v>19.46444</v>
      </c>
      <c r="G27" s="344">
        <v>-0.96288261468906011</v>
      </c>
    </row>
    <row r="28" spans="1:7" ht="12.75" customHeight="1">
      <c r="A28" s="342" t="s">
        <v>683</v>
      </c>
      <c r="B28" s="343">
        <v>59</v>
      </c>
      <c r="C28" s="343">
        <v>49</v>
      </c>
      <c r="D28" s="344">
        <v>-0.16949152542372881</v>
      </c>
      <c r="E28" s="343">
        <v>11563.27319</v>
      </c>
      <c r="F28" s="343">
        <v>10011.324259999999</v>
      </c>
      <c r="G28" s="344">
        <v>-0.13421363523108115</v>
      </c>
    </row>
    <row r="29" spans="1:7" ht="12.75" customHeight="1">
      <c r="A29" s="347" t="s">
        <v>782</v>
      </c>
      <c r="B29" s="343">
        <v>3</v>
      </c>
      <c r="C29" s="343">
        <v>3</v>
      </c>
      <c r="D29" s="344">
        <v>0</v>
      </c>
      <c r="E29" s="343">
        <v>0</v>
      </c>
      <c r="F29" s="343">
        <v>0</v>
      </c>
      <c r="G29" s="344"/>
    </row>
    <row r="30" spans="1:7" ht="29.25">
      <c r="A30" s="346" t="s">
        <v>781</v>
      </c>
      <c r="B30" s="343">
        <v>519</v>
      </c>
      <c r="C30" s="343">
        <v>478</v>
      </c>
      <c r="D30" s="344">
        <v>-7.899807321772645E-2</v>
      </c>
      <c r="E30" s="343">
        <v>5893.7841099999996</v>
      </c>
      <c r="F30" s="343">
        <v>4316.6195600000001</v>
      </c>
      <c r="G30" s="344">
        <v>-0.2675979507501845</v>
      </c>
    </row>
    <row r="31" spans="1:7" ht="12.75" customHeight="1">
      <c r="A31" s="342" t="s">
        <v>333</v>
      </c>
      <c r="B31" s="343">
        <v>7</v>
      </c>
      <c r="C31" s="343">
        <v>28</v>
      </c>
      <c r="D31" s="344">
        <v>-0.2857142857142857</v>
      </c>
      <c r="E31" s="343">
        <v>10055.56936</v>
      </c>
      <c r="F31" s="343">
        <v>1632.75272</v>
      </c>
      <c r="G31" s="344">
        <v>-0.83762702423445867</v>
      </c>
    </row>
    <row r="32" spans="1:7" ht="22.5" customHeight="1">
      <c r="A32" s="348" t="s">
        <v>337</v>
      </c>
      <c r="B32" s="349">
        <v>2570</v>
      </c>
      <c r="C32" s="349">
        <v>1882</v>
      </c>
      <c r="D32" s="350">
        <v>-0.26770428015564207</v>
      </c>
      <c r="E32" s="349">
        <v>532842.61176</v>
      </c>
      <c r="F32" s="349">
        <v>279237.01014999999</v>
      </c>
      <c r="G32" s="350">
        <v>-0.47594842456824316</v>
      </c>
    </row>
    <row r="33" spans="1:17" ht="12.75" customHeight="1">
      <c r="A33" s="27" t="s">
        <v>342</v>
      </c>
    </row>
    <row r="34" spans="1:17" ht="35.25" customHeight="1">
      <c r="A34" s="819" t="s">
        <v>843</v>
      </c>
      <c r="B34" s="819"/>
      <c r="C34" s="819"/>
      <c r="D34" s="819"/>
      <c r="E34" s="819"/>
      <c r="F34" s="823"/>
      <c r="G34" s="823"/>
      <c r="K34" s="820"/>
      <c r="L34" s="820"/>
      <c r="M34" s="820"/>
      <c r="N34" s="820"/>
      <c r="O34" s="820"/>
      <c r="P34" s="820"/>
      <c r="Q34" s="820"/>
    </row>
    <row r="35" spans="1:17" ht="72.75" customHeight="1">
      <c r="A35" s="820" t="s">
        <v>685</v>
      </c>
      <c r="B35" s="826"/>
      <c r="C35" s="826"/>
      <c r="D35" s="826"/>
      <c r="E35" s="826"/>
      <c r="F35" s="826"/>
      <c r="G35" s="826"/>
    </row>
    <row r="36" spans="1:17" ht="25.5" customHeight="1">
      <c r="A36" s="821" t="s">
        <v>977</v>
      </c>
      <c r="B36" s="822"/>
      <c r="C36" s="822"/>
      <c r="D36" s="822"/>
      <c r="E36" s="822"/>
      <c r="F36" s="822"/>
      <c r="G36" s="822"/>
    </row>
    <row r="37" spans="1:17" ht="12.75" customHeight="1"/>
    <row r="38" spans="1:17" ht="12.75" customHeight="1"/>
    <row r="39" spans="1:17" ht="12.75" customHeight="1">
      <c r="A39" s="528" t="s">
        <v>1143</v>
      </c>
    </row>
    <row r="40" spans="1:17" ht="12.75" customHeight="1">
      <c r="A40" s="74" t="s">
        <v>1144</v>
      </c>
    </row>
    <row r="41" spans="1:17" ht="12.75" customHeight="1">
      <c r="E41" s="818" t="s">
        <v>686</v>
      </c>
      <c r="F41" s="818"/>
    </row>
    <row r="42" spans="1:17" ht="85.5" customHeight="1">
      <c r="A42" s="541" t="s">
        <v>340</v>
      </c>
      <c r="B42" s="825" t="s">
        <v>680</v>
      </c>
      <c r="C42" s="825"/>
      <c r="D42" s="543" t="s">
        <v>718</v>
      </c>
      <c r="E42" s="816" t="s">
        <v>341</v>
      </c>
      <c r="F42" s="817"/>
      <c r="G42" s="543" t="s">
        <v>335</v>
      </c>
    </row>
    <row r="43" spans="1:17" ht="27" customHeight="1" thickBot="1">
      <c r="A43" s="544"/>
      <c r="B43" s="593" t="s">
        <v>949</v>
      </c>
      <c r="C43" s="593" t="s">
        <v>948</v>
      </c>
      <c r="D43" s="595"/>
      <c r="E43" s="593" t="s">
        <v>949</v>
      </c>
      <c r="F43" s="593" t="s">
        <v>948</v>
      </c>
      <c r="G43" s="545"/>
    </row>
    <row r="44" spans="1:17" ht="15" customHeight="1">
      <c r="A44" s="546" t="s">
        <v>336</v>
      </c>
      <c r="B44" s="547"/>
      <c r="C44" s="547"/>
      <c r="D44" s="548"/>
      <c r="E44" s="547"/>
      <c r="F44" s="547"/>
      <c r="G44" s="548"/>
    </row>
    <row r="45" spans="1:17" ht="12.75" customHeight="1">
      <c r="A45" s="342" t="s">
        <v>705</v>
      </c>
      <c r="B45" s="343">
        <v>17</v>
      </c>
      <c r="C45" s="343">
        <v>4</v>
      </c>
      <c r="D45" s="344">
        <v>-0.76470588235294112</v>
      </c>
      <c r="E45" s="343">
        <v>159749.42874999999</v>
      </c>
      <c r="F45" s="345">
        <v>124869.01387</v>
      </c>
      <c r="G45" s="344">
        <v>-0.21834453589556263</v>
      </c>
      <c r="H45" s="86"/>
    </row>
    <row r="46" spans="1:17" ht="12.75" customHeight="1">
      <c r="A46" s="342" t="s">
        <v>704</v>
      </c>
      <c r="B46" s="343">
        <v>7580</v>
      </c>
      <c r="C46" s="343">
        <v>11734</v>
      </c>
      <c r="D46" s="344">
        <v>0.54802110817941951</v>
      </c>
      <c r="E46" s="343">
        <v>622152.61170000001</v>
      </c>
      <c r="F46" s="345">
        <v>924163.15255999996</v>
      </c>
      <c r="G46" s="344">
        <v>0.48542839036674901</v>
      </c>
      <c r="H46" s="86"/>
    </row>
    <row r="47" spans="1:17" ht="12.75" customHeight="1">
      <c r="A47" s="346" t="s">
        <v>706</v>
      </c>
      <c r="B47" s="343">
        <v>739</v>
      </c>
      <c r="C47" s="343">
        <v>827</v>
      </c>
      <c r="D47" s="344">
        <v>0.11907983761840324</v>
      </c>
      <c r="E47" s="343">
        <v>96096.44326</v>
      </c>
      <c r="F47" s="345">
        <v>138512.34761999999</v>
      </c>
      <c r="G47" s="344">
        <v>0.44138891015184489</v>
      </c>
    </row>
    <row r="48" spans="1:17" ht="12.75" customHeight="1">
      <c r="A48" s="342" t="s">
        <v>683</v>
      </c>
      <c r="B48" s="343">
        <v>70</v>
      </c>
      <c r="C48" s="343">
        <v>79</v>
      </c>
      <c r="D48" s="344">
        <v>0.12857142857142856</v>
      </c>
      <c r="E48" s="343">
        <v>72066.813320000001</v>
      </c>
      <c r="F48" s="345">
        <v>95561.803050000002</v>
      </c>
      <c r="G48" s="344">
        <v>0.3260167703777137</v>
      </c>
    </row>
    <row r="49" spans="1:17" ht="12.75" customHeight="1">
      <c r="A49" s="347" t="s">
        <v>782</v>
      </c>
      <c r="B49" s="343">
        <v>0</v>
      </c>
      <c r="C49" s="343">
        <v>0</v>
      </c>
      <c r="D49" s="344"/>
      <c r="E49" s="343">
        <v>0</v>
      </c>
      <c r="F49" s="345">
        <v>0</v>
      </c>
      <c r="G49" s="344"/>
    </row>
    <row r="50" spans="1:17" ht="34.5" customHeight="1">
      <c r="A50" s="346" t="s">
        <v>783</v>
      </c>
      <c r="B50" s="343">
        <v>170</v>
      </c>
      <c r="C50" s="343">
        <v>90</v>
      </c>
      <c r="D50" s="344">
        <v>-0.47058823529411764</v>
      </c>
      <c r="E50" s="343">
        <v>113627.66968000001</v>
      </c>
      <c r="F50" s="345">
        <v>30488.67971</v>
      </c>
      <c r="G50" s="344">
        <v>-0.73167909017352284</v>
      </c>
    </row>
    <row r="51" spans="1:17" ht="12.75" customHeight="1">
      <c r="A51" s="342" t="s">
        <v>333</v>
      </c>
      <c r="B51" s="343">
        <v>1</v>
      </c>
      <c r="C51" s="343">
        <v>160</v>
      </c>
      <c r="D51" s="344">
        <v>159</v>
      </c>
      <c r="E51" s="343">
        <v>162.93243000000001</v>
      </c>
      <c r="F51" s="345">
        <v>1412.2672</v>
      </c>
      <c r="G51" s="344">
        <v>7.667809103442452</v>
      </c>
    </row>
    <row r="52" spans="1:17" ht="22.5" customHeight="1">
      <c r="A52" s="348" t="s">
        <v>337</v>
      </c>
      <c r="B52" s="349">
        <v>8577</v>
      </c>
      <c r="C52" s="349">
        <v>12894</v>
      </c>
      <c r="D52" s="366">
        <v>0.50332284015390005</v>
      </c>
      <c r="E52" s="349">
        <v>1063855.89915</v>
      </c>
      <c r="F52" s="349">
        <v>1315007.26401</v>
      </c>
      <c r="G52" s="366">
        <v>0.23607648842354029</v>
      </c>
    </row>
    <row r="53" spans="1:17" ht="15" customHeight="1">
      <c r="A53" s="549" t="s">
        <v>338</v>
      </c>
      <c r="B53" s="550"/>
      <c r="C53" s="550"/>
      <c r="D53" s="551"/>
      <c r="E53" s="550"/>
      <c r="F53" s="550"/>
      <c r="G53" s="552"/>
    </row>
    <row r="54" spans="1:17" ht="12.75" customHeight="1">
      <c r="A54" s="342" t="s">
        <v>705</v>
      </c>
      <c r="B54" s="343">
        <v>26</v>
      </c>
      <c r="C54" s="343">
        <v>22</v>
      </c>
      <c r="D54" s="344">
        <v>-0.15384615384615385</v>
      </c>
      <c r="E54" s="343">
        <v>89720.792130000002</v>
      </c>
      <c r="F54" s="345">
        <v>39347.070570000003</v>
      </c>
      <c r="G54" s="344">
        <v>-0.56144980850159598</v>
      </c>
    </row>
    <row r="55" spans="1:17">
      <c r="A55" s="342" t="s">
        <v>704</v>
      </c>
      <c r="B55" s="343">
        <v>4884</v>
      </c>
      <c r="C55" s="343">
        <v>6333</v>
      </c>
      <c r="D55" s="344">
        <v>0.29668304668304679</v>
      </c>
      <c r="E55" s="343">
        <v>527028.82070000004</v>
      </c>
      <c r="F55" s="345">
        <v>701608.28526999999</v>
      </c>
      <c r="G55" s="344">
        <v>0.33125221565326063</v>
      </c>
    </row>
    <row r="56" spans="1:17" ht="12.75" customHeight="1">
      <c r="A56" s="346" t="s">
        <v>706</v>
      </c>
      <c r="B56" s="343">
        <v>1791</v>
      </c>
      <c r="C56" s="343">
        <v>2217</v>
      </c>
      <c r="D56" s="344">
        <v>0.23785594639866003</v>
      </c>
      <c r="E56" s="343">
        <v>448925.27691999997</v>
      </c>
      <c r="F56" s="345">
        <v>640035.77662999998</v>
      </c>
      <c r="G56" s="344">
        <v>0.4257067033987853</v>
      </c>
    </row>
    <row r="57" spans="1:17" ht="12.75" customHeight="1">
      <c r="A57" s="342" t="s">
        <v>683</v>
      </c>
      <c r="B57" s="343">
        <v>152</v>
      </c>
      <c r="C57" s="343">
        <v>145</v>
      </c>
      <c r="D57" s="344">
        <v>-4.6052631578947345E-2</v>
      </c>
      <c r="E57" s="343">
        <v>92913.379360000006</v>
      </c>
      <c r="F57" s="345">
        <v>83883.926059999998</v>
      </c>
      <c r="G57" s="344">
        <v>-9.7181410924843156E-2</v>
      </c>
    </row>
    <row r="58" spans="1:17" ht="12.75" customHeight="1">
      <c r="A58" s="347" t="s">
        <v>782</v>
      </c>
      <c r="B58" s="343">
        <v>0</v>
      </c>
      <c r="C58" s="343">
        <v>0</v>
      </c>
      <c r="D58" s="344"/>
      <c r="E58" s="343">
        <v>0</v>
      </c>
      <c r="F58" s="345">
        <v>0</v>
      </c>
      <c r="G58" s="344"/>
    </row>
    <row r="59" spans="1:17" ht="29.25">
      <c r="A59" s="346" t="s">
        <v>783</v>
      </c>
      <c r="B59" s="343">
        <v>713</v>
      </c>
      <c r="C59" s="343">
        <v>832</v>
      </c>
      <c r="D59" s="344">
        <v>0.16690042075736322</v>
      </c>
      <c r="E59" s="343">
        <v>300832.39039000002</v>
      </c>
      <c r="F59" s="345">
        <v>324816.90795999998</v>
      </c>
      <c r="G59" s="344">
        <v>7.9727178110396965E-2</v>
      </c>
    </row>
    <row r="60" spans="1:17" ht="12.75" customHeight="1">
      <c r="A60" s="342" t="s">
        <v>333</v>
      </c>
      <c r="B60" s="343">
        <v>258</v>
      </c>
      <c r="C60" s="343">
        <v>166</v>
      </c>
      <c r="D60" s="344">
        <v>-0.35658914728682167</v>
      </c>
      <c r="E60" s="343">
        <v>28874.12314</v>
      </c>
      <c r="F60" s="345">
        <v>19402.639340000002</v>
      </c>
      <c r="G60" s="344">
        <v>-0.32802671631191227</v>
      </c>
    </row>
    <row r="61" spans="1:17" ht="22.5" customHeight="1">
      <c r="A61" s="348" t="s">
        <v>337</v>
      </c>
      <c r="B61" s="349">
        <v>7824</v>
      </c>
      <c r="C61" s="349">
        <v>9715</v>
      </c>
      <c r="D61" s="366">
        <v>0.24169222903885479</v>
      </c>
      <c r="E61" s="349">
        <v>1488294.7826400001</v>
      </c>
      <c r="F61" s="349">
        <v>1809094.60583</v>
      </c>
      <c r="G61" s="366">
        <v>0.2155485774269475</v>
      </c>
    </row>
    <row r="62" spans="1:17" ht="12.75" customHeight="1">
      <c r="A62" s="27" t="s">
        <v>342</v>
      </c>
    </row>
    <row r="63" spans="1:17" ht="36" customHeight="1">
      <c r="A63" s="819" t="s">
        <v>842</v>
      </c>
      <c r="B63" s="819"/>
      <c r="C63" s="819"/>
      <c r="D63" s="819"/>
      <c r="E63" s="819"/>
      <c r="F63" s="819"/>
      <c r="G63" s="819"/>
      <c r="K63" s="820"/>
      <c r="L63" s="820"/>
      <c r="M63" s="820"/>
      <c r="N63" s="820"/>
      <c r="O63" s="820"/>
      <c r="P63" s="820"/>
      <c r="Q63" s="820"/>
    </row>
    <row r="64" spans="1:17" ht="93.75" customHeight="1">
      <c r="A64" s="820" t="s">
        <v>774</v>
      </c>
      <c r="B64" s="820"/>
      <c r="C64" s="820"/>
      <c r="D64" s="820"/>
      <c r="E64" s="820"/>
      <c r="F64" s="820"/>
      <c r="G64" s="820"/>
      <c r="J64" s="819"/>
      <c r="K64" s="819"/>
      <c r="L64" s="819"/>
      <c r="M64" s="819"/>
      <c r="N64" s="819"/>
      <c r="O64" s="819"/>
      <c r="P64" s="819"/>
    </row>
    <row r="65" spans="1:7" ht="22.5" customHeight="1">
      <c r="A65" s="821" t="s">
        <v>977</v>
      </c>
      <c r="B65" s="822"/>
      <c r="C65" s="822"/>
      <c r="D65" s="822"/>
      <c r="E65" s="822"/>
      <c r="F65" s="822"/>
      <c r="G65" s="822"/>
    </row>
    <row r="66" spans="1:7" ht="12.75" customHeight="1"/>
    <row r="67" spans="1:7" ht="12.75" customHeight="1">
      <c r="A67" s="83" t="s">
        <v>348</v>
      </c>
    </row>
    <row r="68" spans="1:7" ht="12.75" customHeight="1"/>
    <row r="69" spans="1:7" ht="12.75" customHeight="1"/>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spans="7:7" ht="12.75" customHeight="1"/>
    <row r="82" spans="7:7" ht="12.75" customHeight="1"/>
    <row r="83" spans="7:7" ht="12.75" customHeight="1">
      <c r="G83" s="53" t="s">
        <v>209</v>
      </c>
    </row>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sheetData>
  <mergeCells count="15">
    <mergeCell ref="A65:G65"/>
    <mergeCell ref="B4:C4"/>
    <mergeCell ref="E4:F4"/>
    <mergeCell ref="A34:G34"/>
    <mergeCell ref="A35:G35"/>
    <mergeCell ref="A36:G36"/>
    <mergeCell ref="B42:C42"/>
    <mergeCell ref="E42:F42"/>
    <mergeCell ref="K34:Q34"/>
    <mergeCell ref="K63:Q63"/>
    <mergeCell ref="J64:P64"/>
    <mergeCell ref="E3:F3"/>
    <mergeCell ref="E41:F41"/>
    <mergeCell ref="A63:G63"/>
    <mergeCell ref="A64:G64"/>
  </mergeCells>
  <hyperlinks>
    <hyperlink ref="A67" location="'2 Sadržaj'!A1" display="Sadržaj / Contents"/>
  </hyperlinks>
  <pageMargins left="0.7" right="0.7" top="0.75" bottom="0.75" header="0.3" footer="0.3"/>
  <pageSetup paperSize="9" scale="91" orientation="portrait" r:id="rId1"/>
  <rowBreaks count="1" manualBreakCount="1">
    <brk id="38"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10"/>
  <sheetViews>
    <sheetView showGridLines="0" zoomScaleNormal="100" workbookViewId="0"/>
  </sheetViews>
  <sheetFormatPr defaultRowHeight="15"/>
  <cols>
    <col min="1" max="1" width="39.7109375" customWidth="1"/>
    <col min="2" max="5" width="20.7109375" customWidth="1"/>
  </cols>
  <sheetData>
    <row r="1" spans="1:7" ht="12.75" customHeight="1">
      <c r="A1" s="539" t="s">
        <v>1145</v>
      </c>
    </row>
    <row r="2" spans="1:7" ht="12.75" customHeight="1">
      <c r="A2" s="78" t="s">
        <v>1146</v>
      </c>
    </row>
    <row r="3" spans="1:7">
      <c r="D3" s="120"/>
      <c r="E3" s="121" t="s">
        <v>501</v>
      </c>
    </row>
    <row r="4" spans="1:7" ht="57.75" customHeight="1">
      <c r="A4" s="816" t="s">
        <v>355</v>
      </c>
      <c r="B4" s="816" t="s">
        <v>677</v>
      </c>
      <c r="C4" s="817"/>
      <c r="D4" s="816" t="s">
        <v>756</v>
      </c>
      <c r="E4" s="788"/>
    </row>
    <row r="5" spans="1:7" ht="15.75" customHeight="1">
      <c r="A5" s="816"/>
      <c r="B5" s="593" t="s">
        <v>949</v>
      </c>
      <c r="C5" s="593" t="s">
        <v>948</v>
      </c>
      <c r="D5" s="593" t="s">
        <v>949</v>
      </c>
      <c r="E5" s="593" t="s">
        <v>948</v>
      </c>
    </row>
    <row r="6" spans="1:7">
      <c r="A6" s="352" t="s">
        <v>952</v>
      </c>
      <c r="B6" s="353">
        <v>260</v>
      </c>
      <c r="C6" s="353">
        <v>562</v>
      </c>
      <c r="D6" s="353">
        <v>43766.681879999996</v>
      </c>
      <c r="E6" s="353">
        <v>71153.664739999993</v>
      </c>
      <c r="F6" s="86"/>
      <c r="G6" s="86"/>
    </row>
    <row r="7" spans="1:7">
      <c r="A7" s="352" t="s">
        <v>953</v>
      </c>
      <c r="B7" s="353">
        <v>135</v>
      </c>
      <c r="C7" s="353">
        <v>87</v>
      </c>
      <c r="D7" s="353">
        <v>13760.56417</v>
      </c>
      <c r="E7" s="353">
        <v>10660.830449999999</v>
      </c>
      <c r="F7" s="86"/>
      <c r="G7" s="86"/>
    </row>
    <row r="8" spans="1:7">
      <c r="A8" s="352" t="s">
        <v>954</v>
      </c>
      <c r="B8" s="353">
        <v>132</v>
      </c>
      <c r="C8" s="353">
        <v>182</v>
      </c>
      <c r="D8" s="353">
        <v>30643.6515</v>
      </c>
      <c r="E8" s="353">
        <v>37629.244469999998</v>
      </c>
      <c r="F8" s="96"/>
      <c r="G8" s="86"/>
    </row>
    <row r="9" spans="1:7">
      <c r="A9" s="352" t="s">
        <v>955</v>
      </c>
      <c r="B9" s="353">
        <v>1416</v>
      </c>
      <c r="C9" s="353">
        <v>2315</v>
      </c>
      <c r="D9" s="353">
        <v>318055.87336000003</v>
      </c>
      <c r="E9" s="353">
        <v>491861.48702</v>
      </c>
      <c r="F9" s="96"/>
      <c r="G9" s="86"/>
    </row>
    <row r="10" spans="1:7">
      <c r="A10" s="352" t="s">
        <v>956</v>
      </c>
      <c r="B10" s="353">
        <v>1</v>
      </c>
      <c r="C10" s="353">
        <v>0</v>
      </c>
      <c r="D10" s="353">
        <v>2585.2303900000002</v>
      </c>
      <c r="E10" s="353">
        <v>0</v>
      </c>
      <c r="F10" s="86"/>
      <c r="G10" s="86"/>
    </row>
    <row r="11" spans="1:7">
      <c r="A11" s="352" t="s">
        <v>957</v>
      </c>
      <c r="B11" s="353">
        <v>607</v>
      </c>
      <c r="C11" s="353">
        <v>186</v>
      </c>
      <c r="D11" s="353">
        <v>49081.97797</v>
      </c>
      <c r="E11" s="353">
        <v>11051.45702</v>
      </c>
      <c r="F11" s="86"/>
      <c r="G11" s="86"/>
    </row>
    <row r="12" spans="1:7">
      <c r="A12" s="352" t="s">
        <v>958</v>
      </c>
      <c r="B12" s="353">
        <v>290</v>
      </c>
      <c r="C12" s="353">
        <v>219</v>
      </c>
      <c r="D12" s="353">
        <v>56838.034090000001</v>
      </c>
      <c r="E12" s="353">
        <v>42399.221689999998</v>
      </c>
      <c r="F12" s="86"/>
      <c r="G12" s="86"/>
    </row>
    <row r="13" spans="1:7">
      <c r="A13" s="352" t="s">
        <v>959</v>
      </c>
      <c r="B13" s="353">
        <v>806</v>
      </c>
      <c r="C13" s="353">
        <v>857</v>
      </c>
      <c r="D13" s="353">
        <v>93451.503589999993</v>
      </c>
      <c r="E13" s="353">
        <v>92962.447610000003</v>
      </c>
      <c r="F13" s="86"/>
      <c r="G13" s="86"/>
    </row>
    <row r="14" spans="1:7">
      <c r="A14" s="352" t="s">
        <v>960</v>
      </c>
      <c r="B14" s="353">
        <v>17</v>
      </c>
      <c r="C14" s="353">
        <v>0</v>
      </c>
      <c r="D14" s="353">
        <v>61983.356200000002</v>
      </c>
      <c r="E14" s="353">
        <v>0</v>
      </c>
      <c r="F14" s="86"/>
      <c r="G14" s="86"/>
    </row>
    <row r="15" spans="1:7">
      <c r="A15" s="352" t="s">
        <v>961</v>
      </c>
      <c r="B15" s="353">
        <v>7</v>
      </c>
      <c r="C15" s="353">
        <v>16</v>
      </c>
      <c r="D15" s="353">
        <v>3591.8449999999998</v>
      </c>
      <c r="E15" s="353">
        <v>5417.24</v>
      </c>
      <c r="F15" s="86"/>
      <c r="G15" s="86"/>
    </row>
    <row r="16" spans="1:7">
      <c r="A16" s="352" t="s">
        <v>962</v>
      </c>
      <c r="B16" s="353">
        <v>1076</v>
      </c>
      <c r="C16" s="353">
        <v>1472</v>
      </c>
      <c r="D16" s="353">
        <v>144258.10462</v>
      </c>
      <c r="E16" s="353">
        <v>202137.39329000001</v>
      </c>
      <c r="F16" s="86"/>
      <c r="G16" s="86"/>
    </row>
    <row r="17" spans="1:12">
      <c r="A17" s="352" t="s">
        <v>963</v>
      </c>
      <c r="B17" s="353">
        <v>78</v>
      </c>
      <c r="C17" s="353">
        <v>107</v>
      </c>
      <c r="D17" s="353">
        <v>48987.567719999999</v>
      </c>
      <c r="E17" s="353">
        <v>11524.991910000001</v>
      </c>
      <c r="F17" s="86"/>
      <c r="G17" s="86"/>
    </row>
    <row r="18" spans="1:12">
      <c r="A18" s="352" t="s">
        <v>964</v>
      </c>
      <c r="B18" s="353">
        <v>905</v>
      </c>
      <c r="C18" s="353">
        <v>1089</v>
      </c>
      <c r="D18" s="353">
        <v>171493.20934</v>
      </c>
      <c r="E18" s="353">
        <v>196695.68111999999</v>
      </c>
      <c r="F18" s="86"/>
      <c r="G18" s="86"/>
    </row>
    <row r="19" spans="1:12">
      <c r="A19" s="352" t="s">
        <v>965</v>
      </c>
      <c r="B19" s="353">
        <v>1</v>
      </c>
      <c r="C19" s="353">
        <v>2</v>
      </c>
      <c r="D19" s="353">
        <v>50.917369999999998</v>
      </c>
      <c r="E19" s="353">
        <v>1999.453</v>
      </c>
      <c r="F19" s="86"/>
      <c r="G19" s="86"/>
    </row>
    <row r="20" spans="1:12">
      <c r="A20" s="352" t="s">
        <v>966</v>
      </c>
      <c r="B20" s="353">
        <v>943</v>
      </c>
      <c r="C20" s="353">
        <v>1858</v>
      </c>
      <c r="D20" s="353">
        <v>132774.28722999999</v>
      </c>
      <c r="E20" s="353">
        <v>224750.00284999999</v>
      </c>
      <c r="F20" s="86"/>
      <c r="G20" s="86"/>
    </row>
    <row r="21" spans="1:12">
      <c r="A21" s="352" t="s">
        <v>967</v>
      </c>
      <c r="B21" s="353">
        <v>571</v>
      </c>
      <c r="C21" s="353">
        <v>818</v>
      </c>
      <c r="D21" s="353">
        <v>287488.98287000001</v>
      </c>
      <c r="E21" s="353">
        <v>236079.20793</v>
      </c>
      <c r="F21" s="86"/>
      <c r="G21" s="86"/>
    </row>
    <row r="22" spans="1:12">
      <c r="A22" s="352" t="s">
        <v>968</v>
      </c>
      <c r="B22" s="353">
        <v>3218</v>
      </c>
      <c r="C22" s="353">
        <v>4800</v>
      </c>
      <c r="D22" s="353">
        <v>203731.18977</v>
      </c>
      <c r="E22" s="353">
        <v>338387.34538999997</v>
      </c>
      <c r="F22" s="86"/>
      <c r="G22" s="86"/>
    </row>
    <row r="23" spans="1:12">
      <c r="A23" s="352" t="s">
        <v>969</v>
      </c>
      <c r="B23" s="353">
        <v>5</v>
      </c>
      <c r="C23" s="353">
        <v>0</v>
      </c>
      <c r="D23" s="353">
        <v>2017.82114</v>
      </c>
      <c r="E23" s="353">
        <v>0</v>
      </c>
      <c r="F23" s="86"/>
      <c r="G23" s="86"/>
    </row>
    <row r="24" spans="1:12">
      <c r="A24" s="352" t="s">
        <v>970</v>
      </c>
      <c r="B24" s="353">
        <v>1106</v>
      </c>
      <c r="C24" s="353">
        <v>1411</v>
      </c>
      <c r="D24" s="353">
        <v>157277.04577</v>
      </c>
      <c r="E24" s="353">
        <v>201549.76061999999</v>
      </c>
      <c r="F24" s="86"/>
      <c r="G24" s="86"/>
    </row>
    <row r="25" spans="1:12">
      <c r="A25" s="352" t="s">
        <v>971</v>
      </c>
      <c r="B25" s="353">
        <v>39</v>
      </c>
      <c r="C25" s="353">
        <v>58</v>
      </c>
      <c r="D25" s="353">
        <v>12775.38769</v>
      </c>
      <c r="E25" s="353">
        <v>26248.141029999999</v>
      </c>
      <c r="F25" s="86"/>
      <c r="G25" s="86"/>
    </row>
    <row r="26" spans="1:12">
      <c r="A26" s="352" t="s">
        <v>972</v>
      </c>
      <c r="B26" s="353">
        <v>746</v>
      </c>
      <c r="C26" s="353">
        <v>1119</v>
      </c>
      <c r="D26" s="353">
        <v>107365.4731</v>
      </c>
      <c r="E26" s="353">
        <v>153494.35996</v>
      </c>
      <c r="F26" s="86"/>
      <c r="G26" s="86"/>
    </row>
    <row r="27" spans="1:12">
      <c r="A27" s="352" t="s">
        <v>973</v>
      </c>
      <c r="B27" s="353">
        <v>2516</v>
      </c>
      <c r="C27" s="353">
        <v>3730</v>
      </c>
      <c r="D27" s="353">
        <v>382241.09195999999</v>
      </c>
      <c r="E27" s="353">
        <v>473967.24445</v>
      </c>
      <c r="F27" s="86"/>
      <c r="G27" s="86"/>
    </row>
    <row r="28" spans="1:12">
      <c r="A28" s="352" t="s">
        <v>974</v>
      </c>
      <c r="B28" s="353">
        <v>1526</v>
      </c>
      <c r="C28" s="353">
        <v>1721</v>
      </c>
      <c r="D28" s="353">
        <v>227930.88506</v>
      </c>
      <c r="E28" s="353">
        <v>294132.69529</v>
      </c>
      <c r="F28" s="86"/>
      <c r="G28" s="86"/>
    </row>
    <row r="29" spans="1:12">
      <c r="A29" s="560" t="s">
        <v>675</v>
      </c>
      <c r="B29" s="561">
        <v>16401</v>
      </c>
      <c r="C29" s="561">
        <v>22609</v>
      </c>
      <c r="D29" s="561">
        <v>2552150.6817899998</v>
      </c>
      <c r="E29" s="561">
        <v>3124101.8698399998</v>
      </c>
    </row>
    <row r="30" spans="1:12">
      <c r="A30" s="27" t="s">
        <v>342</v>
      </c>
    </row>
    <row r="31" spans="1:12" ht="28.5" customHeight="1">
      <c r="A31" s="819" t="s">
        <v>844</v>
      </c>
      <c r="B31" s="819"/>
      <c r="C31" s="819"/>
      <c r="D31" s="819"/>
      <c r="E31" s="819"/>
    </row>
    <row r="32" spans="1:12" ht="86.25" customHeight="1">
      <c r="A32" s="819" t="s">
        <v>758</v>
      </c>
      <c r="B32" s="819"/>
      <c r="C32" s="819"/>
      <c r="D32" s="819"/>
      <c r="E32" s="819"/>
      <c r="H32" s="820"/>
      <c r="I32" s="820"/>
      <c r="J32" s="820"/>
      <c r="K32" s="820"/>
      <c r="L32" s="820"/>
    </row>
    <row r="33" spans="1:7" ht="15" customHeight="1">
      <c r="A33" s="821" t="s">
        <v>976</v>
      </c>
      <c r="B33" s="821"/>
      <c r="C33" s="821"/>
      <c r="D33" s="821"/>
      <c r="E33" s="821"/>
      <c r="F33" s="147"/>
      <c r="G33" s="147"/>
    </row>
    <row r="34" spans="1:7" ht="12.75" customHeight="1"/>
    <row r="35" spans="1:7" ht="12.75" customHeight="1">
      <c r="A35" s="83" t="s">
        <v>348</v>
      </c>
      <c r="B35" s="148"/>
      <c r="C35" s="148"/>
      <c r="D35" s="148"/>
      <c r="E35" s="148"/>
    </row>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c r="E67" s="53" t="s">
        <v>210</v>
      </c>
    </row>
    <row r="68" spans="5:5" ht="12.75" customHeight="1"/>
    <row r="69" spans="5:5" ht="12.75" customHeight="1"/>
    <row r="70" spans="5:5" ht="12.75" customHeight="1"/>
    <row r="71" spans="5:5" ht="12.75" customHeight="1"/>
    <row r="72" spans="5:5" ht="12.75" customHeight="1"/>
    <row r="73" spans="5:5" ht="12.75" customHeight="1"/>
    <row r="74" spans="5:5" ht="12.75" customHeight="1"/>
    <row r="75" spans="5:5" ht="12.75" customHeight="1"/>
    <row r="76" spans="5:5" ht="12.75" customHeight="1"/>
    <row r="77" spans="5:5" ht="12.75" customHeight="1"/>
    <row r="78" spans="5:5" ht="12.75" customHeight="1"/>
    <row r="79" spans="5:5" ht="12.75" customHeight="1"/>
    <row r="80" spans="5:5"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sheetData>
  <mergeCells count="7">
    <mergeCell ref="H32:L32"/>
    <mergeCell ref="A33:E33"/>
    <mergeCell ref="A4:A5"/>
    <mergeCell ref="B4:C4"/>
    <mergeCell ref="D4:E4"/>
    <mergeCell ref="A31:E31"/>
    <mergeCell ref="A32:E32"/>
  </mergeCells>
  <hyperlinks>
    <hyperlink ref="A35"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539" t="s">
        <v>1147</v>
      </c>
    </row>
    <row r="2" spans="1:6" ht="12.75" customHeight="1">
      <c r="A2" s="78" t="s">
        <v>1148</v>
      </c>
    </row>
    <row r="3" spans="1:6" ht="12.75" customHeight="1"/>
    <row r="4" spans="1:6" ht="12.75" customHeight="1">
      <c r="E4" s="121" t="s">
        <v>501</v>
      </c>
    </row>
    <row r="5" spans="1:6" ht="26.25" customHeight="1">
      <c r="A5" s="816" t="s">
        <v>375</v>
      </c>
      <c r="B5" s="538" t="s">
        <v>376</v>
      </c>
      <c r="C5" s="538" t="s">
        <v>376</v>
      </c>
      <c r="D5" s="825" t="s">
        <v>373</v>
      </c>
      <c r="E5" s="825" t="s">
        <v>374</v>
      </c>
    </row>
    <row r="6" spans="1:6" ht="26.25" customHeight="1">
      <c r="A6" s="824"/>
      <c r="B6" s="596" t="s">
        <v>947</v>
      </c>
      <c r="C6" s="596" t="s">
        <v>948</v>
      </c>
      <c r="D6" s="825"/>
      <c r="E6" s="825"/>
    </row>
    <row r="7" spans="1:6">
      <c r="A7" s="228" t="s">
        <v>356</v>
      </c>
      <c r="B7" s="354">
        <v>380937.51705999998</v>
      </c>
      <c r="C7" s="354">
        <v>342802.98995999998</v>
      </c>
      <c r="D7" s="355">
        <v>-0.10010703958569032</v>
      </c>
      <c r="E7" s="354">
        <v>-38134.527099999999</v>
      </c>
    </row>
    <row r="8" spans="1:6">
      <c r="A8" s="228" t="s">
        <v>357</v>
      </c>
      <c r="B8" s="354">
        <v>219061.18346</v>
      </c>
      <c r="C8" s="354">
        <v>196254.15797999999</v>
      </c>
      <c r="D8" s="355">
        <v>-0.10411258224652341</v>
      </c>
      <c r="E8" s="354">
        <v>-22807.02548</v>
      </c>
    </row>
    <row r="9" spans="1:6">
      <c r="A9" s="356" t="s">
        <v>358</v>
      </c>
      <c r="B9" s="357">
        <v>161876.33360000001</v>
      </c>
      <c r="C9" s="357">
        <v>146548.83197999999</v>
      </c>
      <c r="D9" s="358">
        <v>-9.4686488624548384E-2</v>
      </c>
      <c r="E9" s="359">
        <v>-15327.501619999999</v>
      </c>
    </row>
    <row r="10" spans="1:6">
      <c r="A10" s="228" t="s">
        <v>359</v>
      </c>
      <c r="B10" s="354">
        <v>24156.608899999999</v>
      </c>
      <c r="C10" s="354">
        <v>18388.018090000001</v>
      </c>
      <c r="D10" s="355">
        <v>-0.23879969385934796</v>
      </c>
      <c r="E10" s="354">
        <v>-5768.5908099999997</v>
      </c>
    </row>
    <row r="11" spans="1:6">
      <c r="A11" s="228" t="s">
        <v>360</v>
      </c>
      <c r="B11" s="354">
        <v>15346.26936</v>
      </c>
      <c r="C11" s="354">
        <v>13281.960730000001</v>
      </c>
      <c r="D11" s="355">
        <v>-0.1345153393032846</v>
      </c>
      <c r="E11" s="354">
        <v>-2064.30863</v>
      </c>
      <c r="F11" s="96"/>
    </row>
    <row r="12" spans="1:6" ht="21.75">
      <c r="A12" s="356" t="s">
        <v>361</v>
      </c>
      <c r="B12" s="357">
        <v>8810.3395400000009</v>
      </c>
      <c r="C12" s="357">
        <v>5106.0573599999998</v>
      </c>
      <c r="D12" s="358">
        <v>-0.42044715339086697</v>
      </c>
      <c r="E12" s="359">
        <v>-3704.2821800000002</v>
      </c>
      <c r="F12" s="96"/>
    </row>
    <row r="13" spans="1:6">
      <c r="A13" s="228" t="s">
        <v>362</v>
      </c>
      <c r="B13" s="354">
        <v>1136638.99771</v>
      </c>
      <c r="C13" s="354">
        <v>917883.02541999996</v>
      </c>
      <c r="D13" s="355">
        <v>-0.19245861943038223</v>
      </c>
      <c r="E13" s="354">
        <v>-218755.97229000001</v>
      </c>
    </row>
    <row r="14" spans="1:6">
      <c r="A14" s="228" t="s">
        <v>363</v>
      </c>
      <c r="B14" s="354">
        <v>1056092.6509199999</v>
      </c>
      <c r="C14" s="354">
        <v>869522.60583999997</v>
      </c>
      <c r="D14" s="355">
        <v>-0.17666067926660806</v>
      </c>
      <c r="E14" s="354">
        <v>-186570.04508000001</v>
      </c>
    </row>
    <row r="15" spans="1:6" ht="21.75">
      <c r="A15" s="356" t="s">
        <v>364</v>
      </c>
      <c r="B15" s="357">
        <v>80546.346789999996</v>
      </c>
      <c r="C15" s="357">
        <v>48360.419580000002</v>
      </c>
      <c r="D15" s="358">
        <v>-0.39959512122771967</v>
      </c>
      <c r="E15" s="359">
        <v>-32185.927210000002</v>
      </c>
    </row>
    <row r="16" spans="1:6" ht="22.5">
      <c r="A16" s="228" t="s">
        <v>365</v>
      </c>
      <c r="B16" s="354">
        <v>251233.01993000001</v>
      </c>
      <c r="C16" s="354">
        <v>200015.30892000001</v>
      </c>
      <c r="D16" s="355">
        <v>-0.20386536381352491</v>
      </c>
      <c r="E16" s="354">
        <v>-51217.711009999999</v>
      </c>
    </row>
    <row r="17" spans="1:7" ht="33.75">
      <c r="A17" s="228" t="s">
        <v>366</v>
      </c>
      <c r="B17" s="354">
        <v>95043.734570000001</v>
      </c>
      <c r="C17" s="354">
        <v>89838.134669999999</v>
      </c>
      <c r="D17" s="355">
        <v>-5.4770574026276928E-2</v>
      </c>
      <c r="E17" s="354">
        <v>-5205.5999000000002</v>
      </c>
    </row>
    <row r="18" spans="1:7">
      <c r="A18" s="228" t="s">
        <v>367</v>
      </c>
      <c r="B18" s="354">
        <v>156189.28536000001</v>
      </c>
      <c r="C18" s="354">
        <v>110177.17425</v>
      </c>
      <c r="D18" s="355">
        <v>-0.29459198179917967</v>
      </c>
      <c r="E18" s="354">
        <v>-46012.111109999998</v>
      </c>
    </row>
    <row r="19" spans="1:7">
      <c r="A19" s="228" t="s">
        <v>368</v>
      </c>
      <c r="B19" s="354">
        <v>45788.24785</v>
      </c>
      <c r="C19" s="354">
        <v>25752.360669999998</v>
      </c>
      <c r="D19" s="355">
        <v>-0.43757706662278412</v>
      </c>
      <c r="E19" s="354">
        <v>-20035.887180000002</v>
      </c>
    </row>
    <row r="20" spans="1:7">
      <c r="A20" s="356" t="s">
        <v>369</v>
      </c>
      <c r="B20" s="357">
        <v>110401.03750999999</v>
      </c>
      <c r="C20" s="357">
        <v>84424.813580000002</v>
      </c>
      <c r="D20" s="358">
        <v>-0.23528967223380581</v>
      </c>
      <c r="E20" s="359">
        <v>-25976.22393</v>
      </c>
    </row>
    <row r="21" spans="1:7" ht="12.75" customHeight="1">
      <c r="A21" s="36" t="s">
        <v>307</v>
      </c>
    </row>
    <row r="22" spans="1:7" ht="12.75" customHeight="1">
      <c r="A22" s="821"/>
      <c r="B22" s="821"/>
      <c r="C22" s="821"/>
      <c r="D22" s="821"/>
      <c r="E22" s="821"/>
      <c r="F22" s="147"/>
      <c r="G22" s="147"/>
    </row>
    <row r="23" spans="1:7" ht="24" customHeight="1">
      <c r="A23" s="821" t="s">
        <v>975</v>
      </c>
      <c r="B23" s="821"/>
      <c r="C23" s="821"/>
      <c r="D23" s="821"/>
      <c r="E23" s="821"/>
      <c r="F23" s="147"/>
      <c r="G23" s="147"/>
    </row>
    <row r="24" spans="1:7" ht="12.75" customHeight="1"/>
    <row r="25" spans="1:7" ht="12.75" customHeight="1">
      <c r="A25" s="83" t="s">
        <v>348</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400</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E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59"/>
  <sheetViews>
    <sheetView showGridLines="0" zoomScaleNormal="100" workbookViewId="0"/>
  </sheetViews>
  <sheetFormatPr defaultRowHeight="12.75"/>
  <cols>
    <col min="1" max="1" width="56.42578125" style="104" customWidth="1"/>
    <col min="2" max="3" width="10.85546875" style="104" bestFit="1" customWidth="1"/>
    <col min="4" max="5" width="10.85546875" style="104" customWidth="1"/>
    <col min="6" max="16384" width="9.140625" style="104"/>
  </cols>
  <sheetData>
    <row r="1" spans="1:6" ht="15" customHeight="1">
      <c r="A1" s="555" t="s">
        <v>930</v>
      </c>
      <c r="B1" s="556"/>
      <c r="C1" s="556"/>
      <c r="D1" s="556"/>
      <c r="E1" s="557" t="s">
        <v>914</v>
      </c>
    </row>
    <row r="2" spans="1:6" ht="15" customHeight="1">
      <c r="A2" s="558" t="s">
        <v>475</v>
      </c>
      <c r="B2" s="556"/>
      <c r="C2" s="556"/>
      <c r="D2" s="556"/>
      <c r="E2" s="559" t="s">
        <v>915</v>
      </c>
    </row>
    <row r="3" spans="1:6">
      <c r="A3" s="77" t="s">
        <v>931</v>
      </c>
    </row>
    <row r="4" spans="1:6" ht="12.75" customHeight="1">
      <c r="A4" s="103"/>
    </row>
    <row r="5" spans="1:6">
      <c r="A5" s="542" t="s">
        <v>1149</v>
      </c>
    </row>
    <row r="6" spans="1:6">
      <c r="A6" s="52" t="s">
        <v>1150</v>
      </c>
    </row>
    <row r="7" spans="1:6" ht="12.75" customHeight="1">
      <c r="A7"/>
      <c r="B7"/>
      <c r="C7"/>
      <c r="D7"/>
      <c r="E7" s="121" t="s">
        <v>501</v>
      </c>
    </row>
    <row r="8" spans="1:6" ht="22.5" customHeight="1">
      <c r="A8" s="816" t="s">
        <v>375</v>
      </c>
      <c r="B8" s="541" t="s">
        <v>372</v>
      </c>
      <c r="C8" s="541" t="s">
        <v>372</v>
      </c>
      <c r="D8" s="825" t="s">
        <v>373</v>
      </c>
      <c r="E8" s="825" t="s">
        <v>374</v>
      </c>
    </row>
    <row r="9" spans="1:6" ht="22.5" customHeight="1">
      <c r="A9" s="824"/>
      <c r="B9" s="594" t="s">
        <v>943</v>
      </c>
      <c r="C9" s="594" t="s">
        <v>944</v>
      </c>
      <c r="D9" s="825"/>
      <c r="E9" s="825"/>
    </row>
    <row r="10" spans="1:6" ht="22.5">
      <c r="A10" s="339" t="s">
        <v>707</v>
      </c>
      <c r="B10" s="337">
        <v>0</v>
      </c>
      <c r="C10" s="337">
        <v>0</v>
      </c>
      <c r="D10" s="338" t="s">
        <v>875</v>
      </c>
      <c r="E10" s="337">
        <v>0</v>
      </c>
      <c r="F10" s="96"/>
    </row>
    <row r="11" spans="1:6">
      <c r="A11" s="336" t="s">
        <v>434</v>
      </c>
      <c r="B11" s="337">
        <v>76472.954079999981</v>
      </c>
      <c r="C11" s="337">
        <v>104426.40404999998</v>
      </c>
      <c r="D11" s="338">
        <v>0.36553380611866126</v>
      </c>
      <c r="E11" s="337">
        <v>27953.449970000001</v>
      </c>
    </row>
    <row r="12" spans="1:6" ht="15">
      <c r="A12" s="336" t="s">
        <v>435</v>
      </c>
      <c r="B12" s="337">
        <v>7198725.1593630016</v>
      </c>
      <c r="C12" s="337">
        <v>7630857.2242700011</v>
      </c>
      <c r="D12" s="338">
        <v>6.0028971149835852E-2</v>
      </c>
      <c r="E12" s="337">
        <v>432132.06490699947</v>
      </c>
      <c r="F12" s="96"/>
    </row>
    <row r="13" spans="1:6" ht="22.5">
      <c r="A13" s="339" t="s">
        <v>775</v>
      </c>
      <c r="B13" s="337">
        <v>44431.325730000004</v>
      </c>
      <c r="C13" s="337">
        <v>8798.4166600000008</v>
      </c>
      <c r="D13" s="338">
        <v>-0.80197717453973438</v>
      </c>
      <c r="E13" s="337">
        <v>-35632.909070000002</v>
      </c>
    </row>
    <row r="14" spans="1:6">
      <c r="A14" s="333" t="s">
        <v>436</v>
      </c>
      <c r="B14" s="334">
        <v>7319629.4391730009</v>
      </c>
      <c r="C14" s="334">
        <v>7744082.0449800007</v>
      </c>
      <c r="D14" s="335">
        <v>5.7988264205756757E-2</v>
      </c>
      <c r="E14" s="334">
        <v>424452.60580699984</v>
      </c>
    </row>
    <row r="15" spans="1:6">
      <c r="A15" s="336" t="s">
        <v>437</v>
      </c>
      <c r="B15" s="337">
        <v>330470.16097299999</v>
      </c>
      <c r="C15" s="337">
        <v>476202.53071000008</v>
      </c>
      <c r="D15" s="338">
        <v>0.44098495703188978</v>
      </c>
      <c r="E15" s="337">
        <v>145732.36973700009</v>
      </c>
    </row>
    <row r="16" spans="1:6">
      <c r="A16" s="336" t="s">
        <v>438</v>
      </c>
      <c r="B16" s="337">
        <v>82788.741720000005</v>
      </c>
      <c r="C16" s="337">
        <v>197150.80232000002</v>
      </c>
      <c r="D16" s="338">
        <v>1.3813721313313856</v>
      </c>
      <c r="E16" s="337">
        <v>114362.06060000001</v>
      </c>
    </row>
    <row r="17" spans="1:5">
      <c r="A17" s="336" t="s">
        <v>439</v>
      </c>
      <c r="B17" s="337">
        <v>6889326.6467299992</v>
      </c>
      <c r="C17" s="337">
        <v>7060963.4923900003</v>
      </c>
      <c r="D17" s="338">
        <v>2.4913442845893696E-2</v>
      </c>
      <c r="E17" s="337">
        <v>171636.84566000104</v>
      </c>
    </row>
    <row r="18" spans="1:5" ht="22.5">
      <c r="A18" s="339" t="s">
        <v>708</v>
      </c>
      <c r="B18" s="337">
        <v>17043.889749999998</v>
      </c>
      <c r="C18" s="337">
        <v>9765.2195600000014</v>
      </c>
      <c r="D18" s="338">
        <v>-0.42705452198785776</v>
      </c>
      <c r="E18" s="337">
        <v>-7278.6701899999971</v>
      </c>
    </row>
    <row r="19" spans="1:5">
      <c r="A19" s="333" t="s">
        <v>440</v>
      </c>
      <c r="B19" s="334">
        <v>7319629.439172999</v>
      </c>
      <c r="C19" s="334">
        <v>7744082.0449800007</v>
      </c>
      <c r="D19" s="335">
        <v>5.7988264205757201E-2</v>
      </c>
      <c r="E19" s="334">
        <v>424452.6058070017</v>
      </c>
    </row>
    <row r="20" spans="1:5">
      <c r="A20" s="36" t="s">
        <v>854</v>
      </c>
    </row>
    <row r="22" spans="1:5">
      <c r="A22" s="539" t="s">
        <v>1151</v>
      </c>
    </row>
    <row r="23" spans="1:5">
      <c r="A23" s="52" t="s">
        <v>1152</v>
      </c>
    </row>
    <row r="24" spans="1:5">
      <c r="E24" s="121" t="s">
        <v>501</v>
      </c>
    </row>
    <row r="25" spans="1:5" ht="24">
      <c r="A25" s="816" t="s">
        <v>375</v>
      </c>
      <c r="B25" s="538" t="s">
        <v>376</v>
      </c>
      <c r="C25" s="538" t="s">
        <v>376</v>
      </c>
      <c r="D25" s="825" t="s">
        <v>373</v>
      </c>
      <c r="E25" s="825" t="s">
        <v>374</v>
      </c>
    </row>
    <row r="26" spans="1:5" ht="22.5">
      <c r="A26" s="824"/>
      <c r="B26" s="594" t="s">
        <v>945</v>
      </c>
      <c r="C26" s="594" t="s">
        <v>946</v>
      </c>
      <c r="D26" s="825"/>
      <c r="E26" s="825"/>
    </row>
    <row r="27" spans="1:5">
      <c r="A27" s="336" t="s">
        <v>428</v>
      </c>
      <c r="B27" s="360">
        <v>217697.45587799998</v>
      </c>
      <c r="C27" s="360">
        <v>252317.09472999992</v>
      </c>
      <c r="D27" s="338">
        <v>0.15902638233586508</v>
      </c>
      <c r="E27" s="337">
        <v>34619.638851999945</v>
      </c>
    </row>
    <row r="28" spans="1:5">
      <c r="A28" s="336" t="s">
        <v>429</v>
      </c>
      <c r="B28" s="360">
        <v>114220.64671</v>
      </c>
      <c r="C28" s="360">
        <v>132026.99437999999</v>
      </c>
      <c r="D28" s="338">
        <v>0.15589429917350528</v>
      </c>
      <c r="E28" s="337">
        <v>17806.347669999988</v>
      </c>
    </row>
    <row r="29" spans="1:5">
      <c r="A29" s="336" t="s">
        <v>430</v>
      </c>
      <c r="B29" s="360">
        <v>103476.80916799998</v>
      </c>
      <c r="C29" s="360">
        <v>120290.10034999994</v>
      </c>
      <c r="D29" s="338">
        <v>0.16248366486352217</v>
      </c>
      <c r="E29" s="337">
        <v>16813.291181999957</v>
      </c>
    </row>
    <row r="30" spans="1:5" ht="22.5">
      <c r="A30" s="339" t="s">
        <v>711</v>
      </c>
      <c r="B30" s="360">
        <v>48253.055470000007</v>
      </c>
      <c r="C30" s="360">
        <v>57261.087309999995</v>
      </c>
      <c r="D30" s="338">
        <v>0.18668313855483176</v>
      </c>
      <c r="E30" s="337">
        <v>9008.0318399999887</v>
      </c>
    </row>
    <row r="31" spans="1:5" ht="22.5">
      <c r="A31" s="339" t="s">
        <v>712</v>
      </c>
      <c r="B31" s="360">
        <v>19536.036999999997</v>
      </c>
      <c r="C31" s="360">
        <v>24189.000020000003</v>
      </c>
      <c r="D31" s="338">
        <v>0.23817333167417765</v>
      </c>
      <c r="E31" s="337">
        <v>4652.9630200000065</v>
      </c>
    </row>
    <row r="32" spans="1:5" ht="22.5">
      <c r="A32" s="339" t="s">
        <v>713</v>
      </c>
      <c r="B32" s="360">
        <v>28717.01847000001</v>
      </c>
      <c r="C32" s="360">
        <v>33072.087289999996</v>
      </c>
      <c r="D32" s="338">
        <v>0.15165463032137616</v>
      </c>
      <c r="E32" s="337">
        <v>4355.0688199999859</v>
      </c>
    </row>
    <row r="33" spans="1:5">
      <c r="A33" s="336" t="s">
        <v>431</v>
      </c>
      <c r="B33" s="360">
        <v>179624.53307999999</v>
      </c>
      <c r="C33" s="360">
        <v>120312.53118000002</v>
      </c>
      <c r="D33" s="338">
        <v>-0.33019989465238575</v>
      </c>
      <c r="E33" s="337">
        <v>-59312.001899999974</v>
      </c>
    </row>
    <row r="34" spans="1:5">
      <c r="A34" s="336" t="s">
        <v>432</v>
      </c>
      <c r="B34" s="360">
        <v>215494.00375999999</v>
      </c>
      <c r="C34" s="360">
        <v>124091.96885999999</v>
      </c>
      <c r="D34" s="338">
        <v>-0.42415117499880084</v>
      </c>
      <c r="E34" s="337">
        <v>-91402.034899999999</v>
      </c>
    </row>
    <row r="35" spans="1:5" ht="22.5">
      <c r="A35" s="339" t="s">
        <v>709</v>
      </c>
      <c r="B35" s="360">
        <v>-35869.470679999999</v>
      </c>
      <c r="C35" s="360">
        <v>-3779.4376799999736</v>
      </c>
      <c r="D35" s="338">
        <v>-0.89463358091572553</v>
      </c>
      <c r="E35" s="337">
        <v>32090.033000000025</v>
      </c>
    </row>
    <row r="36" spans="1:5" ht="22.5">
      <c r="A36" s="339" t="s">
        <v>714</v>
      </c>
      <c r="B36" s="360">
        <v>96324.356957999989</v>
      </c>
      <c r="C36" s="360">
        <v>149582.74995999996</v>
      </c>
      <c r="D36" s="338">
        <v>0.55290681073762116</v>
      </c>
      <c r="E36" s="337">
        <v>53258.393001999968</v>
      </c>
    </row>
    <row r="37" spans="1:5">
      <c r="A37" s="336" t="s">
        <v>433</v>
      </c>
      <c r="B37" s="360">
        <v>18528.870497000007</v>
      </c>
      <c r="C37" s="360">
        <v>27376.085439999999</v>
      </c>
      <c r="D37" s="338">
        <v>0.47748269083279715</v>
      </c>
      <c r="E37" s="337">
        <v>8847.2149429999918</v>
      </c>
    </row>
    <row r="38" spans="1:5" ht="21.75">
      <c r="A38" s="341" t="s">
        <v>710</v>
      </c>
      <c r="B38" s="361">
        <v>77795.486460999979</v>
      </c>
      <c r="C38" s="361">
        <v>122206.66451999996</v>
      </c>
      <c r="D38" s="335">
        <v>0.57087088312332823</v>
      </c>
      <c r="E38" s="334">
        <v>44411.178058999983</v>
      </c>
    </row>
    <row r="39" spans="1:5">
      <c r="A39" s="36" t="s">
        <v>854</v>
      </c>
    </row>
    <row r="41" spans="1:5">
      <c r="A41" s="539" t="s">
        <v>1153</v>
      </c>
    </row>
    <row r="42" spans="1:5">
      <c r="A42" s="52" t="s">
        <v>1154</v>
      </c>
    </row>
    <row r="43" spans="1:5" ht="12.75" customHeight="1">
      <c r="A43" s="554" t="s">
        <v>932</v>
      </c>
    </row>
    <row r="44" spans="1:5">
      <c r="A44" s="106" t="s">
        <v>445</v>
      </c>
      <c r="B44" s="105"/>
    </row>
    <row r="45" spans="1:5" ht="12.75" customHeight="1">
      <c r="A45" s="108" t="s">
        <v>480</v>
      </c>
    </row>
    <row r="46" spans="1:5">
      <c r="A46" s="107" t="s">
        <v>444</v>
      </c>
      <c r="B46" s="108"/>
    </row>
    <row r="47" spans="1:5">
      <c r="E47" s="121" t="s">
        <v>501</v>
      </c>
    </row>
    <row r="48" spans="1:5" ht="24">
      <c r="A48" s="816" t="s">
        <v>375</v>
      </c>
      <c r="B48" s="538" t="s">
        <v>376</v>
      </c>
      <c r="C48" s="538" t="s">
        <v>376</v>
      </c>
      <c r="D48" s="825" t="s">
        <v>373</v>
      </c>
      <c r="E48" s="825" t="s">
        <v>374</v>
      </c>
    </row>
    <row r="49" spans="1:5" ht="22.5">
      <c r="A49" s="824"/>
      <c r="B49" s="594" t="s">
        <v>945</v>
      </c>
      <c r="C49" s="594" t="s">
        <v>946</v>
      </c>
      <c r="D49" s="825"/>
      <c r="E49" s="825"/>
    </row>
    <row r="50" spans="1:5">
      <c r="A50" s="362" t="s">
        <v>933</v>
      </c>
      <c r="B50" s="363">
        <v>3595367.2707600002</v>
      </c>
      <c r="C50" s="363">
        <v>4027142.1218400002</v>
      </c>
      <c r="D50" s="338">
        <v>0.12009200133502085</v>
      </c>
      <c r="E50" s="337">
        <v>431774.85107999993</v>
      </c>
    </row>
    <row r="51" spans="1:5">
      <c r="A51" s="362" t="s">
        <v>441</v>
      </c>
      <c r="B51" s="363">
        <v>3249301.8860900002</v>
      </c>
      <c r="C51" s="363">
        <v>4993589.8429500004</v>
      </c>
      <c r="D51" s="338">
        <v>0.53681929780890991</v>
      </c>
      <c r="E51" s="337">
        <v>1744287.9568600003</v>
      </c>
    </row>
    <row r="52" spans="1:5">
      <c r="A52" s="362" t="s">
        <v>442</v>
      </c>
      <c r="B52" s="363">
        <v>93241.28721000001</v>
      </c>
      <c r="C52" s="363">
        <v>123553.01031999999</v>
      </c>
      <c r="D52" s="338">
        <v>0.32508906748285527</v>
      </c>
      <c r="E52" s="337">
        <v>30311.723109999977</v>
      </c>
    </row>
    <row r="53" spans="1:5">
      <c r="A53" s="364" t="s">
        <v>443</v>
      </c>
      <c r="B53" s="365">
        <v>6937910.4440600006</v>
      </c>
      <c r="C53" s="365">
        <v>9144284.9751100019</v>
      </c>
      <c r="D53" s="335">
        <v>0.31801715355651838</v>
      </c>
      <c r="E53" s="334">
        <v>2206374.5310500013</v>
      </c>
    </row>
    <row r="54" spans="1:5">
      <c r="A54" s="36" t="s">
        <v>854</v>
      </c>
    </row>
    <row r="55" spans="1:5">
      <c r="A55" s="119" t="s">
        <v>934</v>
      </c>
    </row>
    <row r="56" spans="1:5">
      <c r="A56" s="119" t="s">
        <v>978</v>
      </c>
    </row>
    <row r="58" spans="1:5">
      <c r="A58" s="83" t="s">
        <v>348</v>
      </c>
    </row>
    <row r="59" spans="1:5">
      <c r="E59" s="53" t="s">
        <v>425</v>
      </c>
    </row>
  </sheetData>
  <mergeCells count="9">
    <mergeCell ref="A48:A49"/>
    <mergeCell ref="D48:D49"/>
    <mergeCell ref="E48:E49"/>
    <mergeCell ref="A8:A9"/>
    <mergeCell ref="D8:D9"/>
    <mergeCell ref="E8:E9"/>
    <mergeCell ref="A25:A26"/>
    <mergeCell ref="D25:D26"/>
    <mergeCell ref="E25:E26"/>
  </mergeCells>
  <hyperlinks>
    <hyperlink ref="A58" location="'2 Sadržaj'!A1" display="Sadržaj / Contents"/>
  </hyperlinks>
  <pageMargins left="0.7" right="0.7" top="0.75" bottom="0.75" header="0.3" footer="0.3"/>
  <pageSetup paperSize="9" scale="83" orientation="portrait" r:id="rId1"/>
  <rowBreaks count="1" manualBreakCount="1">
    <brk id="5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17" max="19" width="7.85546875" customWidth="1"/>
  </cols>
  <sheetData>
    <row r="1" spans="1:19" ht="12.75" customHeight="1">
      <c r="A1" s="577" t="s">
        <v>343</v>
      </c>
      <c r="S1" s="395" t="str">
        <f>Naslovnica!A20</f>
        <v>Rujan 2014.</v>
      </c>
    </row>
    <row r="2" spans="1:19" ht="12.75" customHeight="1">
      <c r="A2" s="7" t="s">
        <v>8</v>
      </c>
      <c r="S2" s="19" t="str">
        <f>Naslovnica!A24</f>
        <v>September 2014</v>
      </c>
    </row>
    <row r="3" spans="1:19" ht="12.75" customHeight="1"/>
    <row r="4" spans="1:19" ht="24.75" customHeight="1">
      <c r="A4" s="677"/>
      <c r="B4" s="736" t="s">
        <v>1011</v>
      </c>
      <c r="C4" s="736"/>
      <c r="D4" s="736"/>
      <c r="E4" s="735" t="s">
        <v>1012</v>
      </c>
      <c r="F4" s="735"/>
      <c r="G4" s="735"/>
      <c r="H4" s="735" t="s">
        <v>1013</v>
      </c>
      <c r="I4" s="735"/>
      <c r="J4" s="735"/>
      <c r="K4" s="736" t="s">
        <v>1014</v>
      </c>
      <c r="L4" s="736"/>
      <c r="M4" s="736"/>
      <c r="N4" s="735" t="s">
        <v>1021</v>
      </c>
      <c r="O4" s="735"/>
      <c r="P4" s="735"/>
      <c r="Q4" s="735" t="s">
        <v>1015</v>
      </c>
      <c r="R4" s="735"/>
      <c r="S4" s="735"/>
    </row>
    <row r="5" spans="1:19" ht="21" customHeight="1">
      <c r="A5" s="677" t="s">
        <v>1016</v>
      </c>
      <c r="B5" s="736" t="s">
        <v>1017</v>
      </c>
      <c r="C5" s="736"/>
      <c r="D5" s="736"/>
      <c r="E5" s="736" t="s">
        <v>1017</v>
      </c>
      <c r="F5" s="736"/>
      <c r="G5" s="736"/>
      <c r="H5" s="736" t="s">
        <v>1017</v>
      </c>
      <c r="I5" s="736"/>
      <c r="J5" s="736"/>
      <c r="K5" s="736" t="s">
        <v>1018</v>
      </c>
      <c r="L5" s="736"/>
      <c r="M5" s="736"/>
      <c r="N5" s="736" t="s">
        <v>1018</v>
      </c>
      <c r="O5" s="736"/>
      <c r="P5" s="736"/>
      <c r="Q5" s="736" t="s">
        <v>1018</v>
      </c>
      <c r="R5" s="736"/>
      <c r="S5" s="736"/>
    </row>
    <row r="6" spans="1:19">
      <c r="A6" s="677"/>
      <c r="B6" s="637" t="s">
        <v>995</v>
      </c>
      <c r="C6" s="637" t="s">
        <v>996</v>
      </c>
      <c r="D6" s="637" t="s">
        <v>997</v>
      </c>
      <c r="E6" s="637" t="s">
        <v>995</v>
      </c>
      <c r="F6" s="637" t="s">
        <v>996</v>
      </c>
      <c r="G6" s="637" t="s">
        <v>997</v>
      </c>
      <c r="H6" s="637" t="s">
        <v>995</v>
      </c>
      <c r="I6" s="637" t="s">
        <v>996</v>
      </c>
      <c r="J6" s="637" t="s">
        <v>997</v>
      </c>
      <c r="K6" s="637" t="s">
        <v>995</v>
      </c>
      <c r="L6" s="637" t="s">
        <v>996</v>
      </c>
      <c r="M6" s="637" t="s">
        <v>997</v>
      </c>
      <c r="N6" s="637" t="s">
        <v>995</v>
      </c>
      <c r="O6" s="637" t="s">
        <v>996</v>
      </c>
      <c r="P6" s="637" t="s">
        <v>997</v>
      </c>
      <c r="Q6" s="637" t="s">
        <v>995</v>
      </c>
      <c r="R6" s="637" t="s">
        <v>996</v>
      </c>
      <c r="S6" s="637" t="s">
        <v>997</v>
      </c>
    </row>
    <row r="7" spans="1:19" ht="12.75" customHeight="1">
      <c r="A7" s="678" t="s">
        <v>30</v>
      </c>
      <c r="B7" s="679">
        <v>3</v>
      </c>
      <c r="C7" s="679">
        <v>1263</v>
      </c>
      <c r="D7" s="679">
        <v>3</v>
      </c>
      <c r="E7" s="679">
        <v>3</v>
      </c>
      <c r="F7" s="679">
        <v>979</v>
      </c>
      <c r="G7" s="679">
        <v>2</v>
      </c>
      <c r="H7" s="679">
        <v>6</v>
      </c>
      <c r="I7" s="679">
        <v>2242</v>
      </c>
      <c r="J7" s="679">
        <v>5</v>
      </c>
      <c r="K7" s="680">
        <v>3</v>
      </c>
      <c r="L7" s="680">
        <v>-213</v>
      </c>
      <c r="M7" s="680">
        <v>3</v>
      </c>
      <c r="N7" s="680">
        <v>3</v>
      </c>
      <c r="O7" s="680">
        <v>-164</v>
      </c>
      <c r="P7" s="680">
        <v>1</v>
      </c>
      <c r="Q7" s="698" t="s">
        <v>875</v>
      </c>
      <c r="R7" s="681">
        <v>-0.1439480717831233</v>
      </c>
      <c r="S7" s="698">
        <v>4</v>
      </c>
    </row>
    <row r="8" spans="1:19" ht="12.75" customHeight="1">
      <c r="A8" s="160" t="s">
        <v>31</v>
      </c>
      <c r="B8" s="679">
        <v>117</v>
      </c>
      <c r="C8" s="679">
        <v>80495</v>
      </c>
      <c r="D8" s="679">
        <v>15</v>
      </c>
      <c r="E8" s="679">
        <v>49</v>
      </c>
      <c r="F8" s="679">
        <v>69212</v>
      </c>
      <c r="G8" s="679">
        <v>15</v>
      </c>
      <c r="H8" s="679">
        <v>166</v>
      </c>
      <c r="I8" s="679">
        <v>149707</v>
      </c>
      <c r="J8" s="679">
        <v>30</v>
      </c>
      <c r="K8" s="680">
        <v>9</v>
      </c>
      <c r="L8" s="680">
        <v>-1346</v>
      </c>
      <c r="M8" s="680">
        <v>4</v>
      </c>
      <c r="N8" s="680">
        <v>5</v>
      </c>
      <c r="O8" s="680">
        <v>-1315</v>
      </c>
      <c r="P8" s="680">
        <v>4</v>
      </c>
      <c r="Q8" s="698">
        <v>9.210526315789469E-2</v>
      </c>
      <c r="R8" s="681">
        <v>-1.7464296965242099E-2</v>
      </c>
      <c r="S8" s="698">
        <v>0.36363636363636354</v>
      </c>
    </row>
    <row r="9" spans="1:19" ht="12.75" customHeight="1">
      <c r="A9" s="160" t="s">
        <v>32</v>
      </c>
      <c r="B9" s="679">
        <v>521</v>
      </c>
      <c r="C9" s="679">
        <v>128193</v>
      </c>
      <c r="D9" s="679">
        <v>37</v>
      </c>
      <c r="E9" s="679">
        <v>303</v>
      </c>
      <c r="F9" s="679">
        <v>121310</v>
      </c>
      <c r="G9" s="679">
        <v>40</v>
      </c>
      <c r="H9" s="679">
        <v>824</v>
      </c>
      <c r="I9" s="679">
        <v>249503</v>
      </c>
      <c r="J9" s="679">
        <v>77</v>
      </c>
      <c r="K9" s="680">
        <v>-8</v>
      </c>
      <c r="L9" s="680">
        <v>-726</v>
      </c>
      <c r="M9" s="680">
        <v>1</v>
      </c>
      <c r="N9" s="680">
        <v>3</v>
      </c>
      <c r="O9" s="680">
        <v>-819</v>
      </c>
      <c r="P9" s="680">
        <v>2</v>
      </c>
      <c r="Q9" s="698">
        <v>-6.0313630880578506E-3</v>
      </c>
      <c r="R9" s="681">
        <v>-6.1542015869474609E-3</v>
      </c>
      <c r="S9" s="698">
        <v>4.0540540540540571E-2</v>
      </c>
    </row>
    <row r="10" spans="1:19" ht="12.75" customHeight="1">
      <c r="A10" s="160" t="s">
        <v>33</v>
      </c>
      <c r="B10" s="679">
        <v>777</v>
      </c>
      <c r="C10" s="679">
        <v>152853</v>
      </c>
      <c r="D10" s="679">
        <v>57</v>
      </c>
      <c r="E10" s="679">
        <v>338</v>
      </c>
      <c r="F10" s="679">
        <v>144464</v>
      </c>
      <c r="G10" s="679">
        <v>67</v>
      </c>
      <c r="H10" s="679">
        <v>1115</v>
      </c>
      <c r="I10" s="679">
        <v>297317</v>
      </c>
      <c r="J10" s="679">
        <v>124</v>
      </c>
      <c r="K10" s="680">
        <v>-8</v>
      </c>
      <c r="L10" s="680">
        <v>-163</v>
      </c>
      <c r="M10" s="680">
        <v>0</v>
      </c>
      <c r="N10" s="680">
        <v>1</v>
      </c>
      <c r="O10" s="680">
        <v>-29</v>
      </c>
      <c r="P10" s="680">
        <v>0</v>
      </c>
      <c r="Q10" s="698">
        <v>-6.2388591800356386E-3</v>
      </c>
      <c r="R10" s="681">
        <v>-6.4535862780623621E-4</v>
      </c>
      <c r="S10" s="698">
        <v>0</v>
      </c>
    </row>
    <row r="11" spans="1:19" ht="12.75" customHeight="1">
      <c r="A11" s="160" t="s">
        <v>34</v>
      </c>
      <c r="B11" s="679">
        <v>720</v>
      </c>
      <c r="C11" s="679">
        <v>147179</v>
      </c>
      <c r="D11" s="679">
        <v>72</v>
      </c>
      <c r="E11" s="679">
        <v>355</v>
      </c>
      <c r="F11" s="679">
        <v>140837</v>
      </c>
      <c r="G11" s="679">
        <v>85</v>
      </c>
      <c r="H11" s="679">
        <v>1075</v>
      </c>
      <c r="I11" s="679">
        <v>288016</v>
      </c>
      <c r="J11" s="679">
        <v>157</v>
      </c>
      <c r="K11" s="680">
        <v>6</v>
      </c>
      <c r="L11" s="680">
        <v>287</v>
      </c>
      <c r="M11" s="680">
        <v>2</v>
      </c>
      <c r="N11" s="680">
        <v>-5</v>
      </c>
      <c r="O11" s="680">
        <v>159</v>
      </c>
      <c r="P11" s="680">
        <v>-1</v>
      </c>
      <c r="Q11" s="698">
        <v>9.3109869646190724E-4</v>
      </c>
      <c r="R11" s="681">
        <v>1.5509267308828623E-3</v>
      </c>
      <c r="S11" s="698">
        <v>6.4102564102563875E-3</v>
      </c>
    </row>
    <row r="12" spans="1:19" ht="12.75" customHeight="1">
      <c r="A12" s="160" t="s">
        <v>35</v>
      </c>
      <c r="B12" s="679">
        <v>529</v>
      </c>
      <c r="C12" s="679">
        <v>125399</v>
      </c>
      <c r="D12" s="679">
        <v>106</v>
      </c>
      <c r="E12" s="679">
        <v>277</v>
      </c>
      <c r="F12" s="679">
        <v>127705</v>
      </c>
      <c r="G12" s="679">
        <v>86</v>
      </c>
      <c r="H12" s="679">
        <v>806</v>
      </c>
      <c r="I12" s="679">
        <v>253104</v>
      </c>
      <c r="J12" s="679">
        <v>192</v>
      </c>
      <c r="K12" s="680">
        <v>11</v>
      </c>
      <c r="L12" s="680">
        <v>269</v>
      </c>
      <c r="M12" s="680">
        <v>-1</v>
      </c>
      <c r="N12" s="680">
        <v>6</v>
      </c>
      <c r="O12" s="680">
        <v>152</v>
      </c>
      <c r="P12" s="680">
        <v>-2</v>
      </c>
      <c r="Q12" s="698">
        <v>2.1546261089987251E-2</v>
      </c>
      <c r="R12" s="681">
        <v>1.6661192086526722E-3</v>
      </c>
      <c r="S12" s="698">
        <v>-1.538461538461533E-2</v>
      </c>
    </row>
    <row r="13" spans="1:19" ht="12.75" customHeight="1">
      <c r="A13" s="160" t="s">
        <v>36</v>
      </c>
      <c r="B13" s="679">
        <v>325</v>
      </c>
      <c r="C13" s="679">
        <v>120409</v>
      </c>
      <c r="D13" s="679">
        <v>118</v>
      </c>
      <c r="E13" s="679">
        <v>176</v>
      </c>
      <c r="F13" s="679">
        <v>122570</v>
      </c>
      <c r="G13" s="679">
        <v>158</v>
      </c>
      <c r="H13" s="679">
        <v>501</v>
      </c>
      <c r="I13" s="679">
        <v>242979</v>
      </c>
      <c r="J13" s="679">
        <v>276</v>
      </c>
      <c r="K13" s="680">
        <v>0</v>
      </c>
      <c r="L13" s="680">
        <v>87</v>
      </c>
      <c r="M13" s="680">
        <v>-2</v>
      </c>
      <c r="N13" s="680">
        <v>-1</v>
      </c>
      <c r="O13" s="680">
        <v>156</v>
      </c>
      <c r="P13" s="680">
        <v>-2</v>
      </c>
      <c r="Q13" s="698">
        <v>-1.9920318725099584E-3</v>
      </c>
      <c r="R13" s="681">
        <v>1.0010876013446524E-3</v>
      </c>
      <c r="S13" s="698">
        <v>-1.4285714285714235E-2</v>
      </c>
    </row>
    <row r="14" spans="1:19" ht="12.75" customHeight="1">
      <c r="A14" s="160" t="s">
        <v>37</v>
      </c>
      <c r="B14" s="679">
        <v>164</v>
      </c>
      <c r="C14" s="679">
        <v>79652</v>
      </c>
      <c r="D14" s="679">
        <v>216</v>
      </c>
      <c r="E14" s="679">
        <v>78</v>
      </c>
      <c r="F14" s="679">
        <v>78110</v>
      </c>
      <c r="G14" s="679">
        <v>430</v>
      </c>
      <c r="H14" s="679">
        <v>242</v>
      </c>
      <c r="I14" s="679">
        <v>157762</v>
      </c>
      <c r="J14" s="679">
        <v>646</v>
      </c>
      <c r="K14" s="680">
        <v>4</v>
      </c>
      <c r="L14" s="680">
        <v>1465</v>
      </c>
      <c r="M14" s="680">
        <v>-2</v>
      </c>
      <c r="N14" s="680">
        <v>2</v>
      </c>
      <c r="O14" s="680">
        <v>1603</v>
      </c>
      <c r="P14" s="680">
        <v>-4</v>
      </c>
      <c r="Q14" s="698">
        <v>2.5423728813559254E-2</v>
      </c>
      <c r="R14" s="681">
        <v>1.9832701979391576E-2</v>
      </c>
      <c r="S14" s="698">
        <v>-9.2024539877300082E-3</v>
      </c>
    </row>
    <row r="15" spans="1:19" ht="12.75" customHeight="1">
      <c r="A15" s="160" t="s">
        <v>38</v>
      </c>
      <c r="B15" s="679">
        <v>0</v>
      </c>
      <c r="C15" s="679">
        <v>23336</v>
      </c>
      <c r="D15" s="679">
        <v>383</v>
      </c>
      <c r="E15" s="679">
        <v>0</v>
      </c>
      <c r="F15" s="679">
        <v>10787</v>
      </c>
      <c r="G15" s="679">
        <v>6163</v>
      </c>
      <c r="H15" s="679">
        <v>0</v>
      </c>
      <c r="I15" s="679">
        <v>34123</v>
      </c>
      <c r="J15" s="679">
        <v>6546</v>
      </c>
      <c r="K15" s="680">
        <v>0</v>
      </c>
      <c r="L15" s="680">
        <v>368</v>
      </c>
      <c r="M15" s="680">
        <v>2</v>
      </c>
      <c r="N15" s="680">
        <v>0</v>
      </c>
      <c r="O15" s="680">
        <v>104</v>
      </c>
      <c r="P15" s="680">
        <v>202</v>
      </c>
      <c r="Q15" s="698" t="s">
        <v>875</v>
      </c>
      <c r="R15" s="681">
        <v>1.4026329083831168E-2</v>
      </c>
      <c r="S15" s="698">
        <v>3.2166508987701015E-2</v>
      </c>
    </row>
    <row r="16" spans="1:19" ht="12.75" customHeight="1">
      <c r="A16" s="160" t="s">
        <v>39</v>
      </c>
      <c r="B16" s="679">
        <v>0</v>
      </c>
      <c r="C16" s="679">
        <v>7</v>
      </c>
      <c r="D16" s="679">
        <v>4087</v>
      </c>
      <c r="E16" s="679">
        <v>0</v>
      </c>
      <c r="F16" s="679">
        <v>0</v>
      </c>
      <c r="G16" s="679">
        <v>1995</v>
      </c>
      <c r="H16" s="679">
        <v>0</v>
      </c>
      <c r="I16" s="679">
        <v>7</v>
      </c>
      <c r="J16" s="679">
        <v>6082</v>
      </c>
      <c r="K16" s="680">
        <v>0</v>
      </c>
      <c r="L16" s="680">
        <v>-59</v>
      </c>
      <c r="M16" s="680">
        <v>266</v>
      </c>
      <c r="N16" s="680">
        <v>0</v>
      </c>
      <c r="O16" s="680">
        <v>0</v>
      </c>
      <c r="P16" s="680">
        <v>81</v>
      </c>
      <c r="Q16" s="698" t="s">
        <v>875</v>
      </c>
      <c r="R16" s="681">
        <v>-0.89393939393939392</v>
      </c>
      <c r="S16" s="698">
        <v>6.050566695727988E-2</v>
      </c>
    </row>
    <row r="17" spans="1:19" ht="12.75" customHeight="1">
      <c r="A17" s="160" t="s">
        <v>40</v>
      </c>
      <c r="B17" s="679">
        <v>0</v>
      </c>
      <c r="C17" s="679">
        <v>0</v>
      </c>
      <c r="D17" s="679">
        <v>0</v>
      </c>
      <c r="E17" s="679">
        <v>0</v>
      </c>
      <c r="F17" s="679">
        <v>0</v>
      </c>
      <c r="G17" s="679">
        <v>0</v>
      </c>
      <c r="H17" s="679">
        <v>0</v>
      </c>
      <c r="I17" s="679">
        <v>0</v>
      </c>
      <c r="J17" s="679">
        <v>0</v>
      </c>
      <c r="K17" s="680">
        <v>0</v>
      </c>
      <c r="L17" s="680">
        <v>0</v>
      </c>
      <c r="M17" s="680">
        <v>0</v>
      </c>
      <c r="N17" s="680">
        <v>0</v>
      </c>
      <c r="O17" s="680">
        <v>0</v>
      </c>
      <c r="P17" s="680">
        <v>0</v>
      </c>
      <c r="Q17" s="698" t="s">
        <v>875</v>
      </c>
      <c r="R17" s="698" t="s">
        <v>875</v>
      </c>
      <c r="S17" s="698" t="s">
        <v>875</v>
      </c>
    </row>
    <row r="18" spans="1:19" ht="24">
      <c r="A18" s="682" t="s">
        <v>1019</v>
      </c>
      <c r="B18" s="683">
        <v>3156</v>
      </c>
      <c r="C18" s="683">
        <v>858786</v>
      </c>
      <c r="D18" s="683">
        <v>5094</v>
      </c>
      <c r="E18" s="683">
        <v>1579</v>
      </c>
      <c r="F18" s="683">
        <v>815974</v>
      </c>
      <c r="G18" s="683">
        <v>9041</v>
      </c>
      <c r="H18" s="683">
        <v>4735</v>
      </c>
      <c r="I18" s="683">
        <v>1674760</v>
      </c>
      <c r="J18" s="683">
        <v>14135</v>
      </c>
      <c r="K18" s="683">
        <v>17</v>
      </c>
      <c r="L18" s="683">
        <v>-31</v>
      </c>
      <c r="M18" s="683">
        <v>273</v>
      </c>
      <c r="N18" s="683">
        <v>14</v>
      </c>
      <c r="O18" s="683">
        <v>-153</v>
      </c>
      <c r="P18" s="683">
        <v>281</v>
      </c>
      <c r="Q18" s="699">
        <v>6.5901360544218246E-3</v>
      </c>
      <c r="R18" s="684">
        <v>-1.0985441901345538E-4</v>
      </c>
      <c r="S18" s="699">
        <v>4.0792283337014901E-2</v>
      </c>
    </row>
    <row r="19" spans="1:19" ht="24">
      <c r="A19" s="685" t="s">
        <v>1020</v>
      </c>
      <c r="B19" s="734">
        <v>867036</v>
      </c>
      <c r="C19" s="734"/>
      <c r="D19" s="734"/>
      <c r="E19" s="734">
        <v>826594</v>
      </c>
      <c r="F19" s="734"/>
      <c r="G19" s="734"/>
      <c r="H19" s="734">
        <v>1693630</v>
      </c>
      <c r="I19" s="734"/>
      <c r="J19" s="734"/>
      <c r="K19" s="734">
        <v>259</v>
      </c>
      <c r="L19" s="734"/>
      <c r="M19" s="734"/>
      <c r="N19" s="734">
        <v>142</v>
      </c>
      <c r="O19" s="734"/>
      <c r="P19" s="734"/>
      <c r="Q19" s="733">
        <v>2.3682561543658665E-4</v>
      </c>
      <c r="R19" s="733"/>
      <c r="S19" s="733"/>
    </row>
    <row r="20" spans="1:19" ht="12.75" customHeight="1">
      <c r="A20" s="23" t="s">
        <v>41</v>
      </c>
    </row>
    <row r="21" spans="1:19" ht="12.75" customHeight="1"/>
    <row r="22" spans="1:19" ht="12.75" customHeight="1">
      <c r="A22" s="577" t="s">
        <v>1022</v>
      </c>
      <c r="N22" s="395" t="str">
        <f>Naslovnica!A20</f>
        <v>Rujan 2014.</v>
      </c>
    </row>
    <row r="23" spans="1:19" ht="12.75" customHeight="1">
      <c r="A23" s="22" t="s">
        <v>1023</v>
      </c>
      <c r="K23" s="86"/>
      <c r="N23" s="19" t="str">
        <f>Naslovnica!A24</f>
        <v>September 2014</v>
      </c>
    </row>
    <row r="24" spans="1:19" ht="12.75" customHeight="1">
      <c r="A24" s="58"/>
      <c r="B24" s="58"/>
      <c r="C24" s="58"/>
      <c r="D24" s="58"/>
      <c r="E24" s="58"/>
      <c r="F24" s="58"/>
      <c r="G24" s="58"/>
      <c r="H24" s="58"/>
      <c r="I24" s="58"/>
      <c r="J24" s="58"/>
      <c r="K24" s="58"/>
      <c r="L24" s="58"/>
      <c r="M24" s="58"/>
      <c r="N24" s="58"/>
    </row>
    <row r="25" spans="1:19" ht="12.75" customHeight="1">
      <c r="A25" s="686"/>
      <c r="B25" s="686"/>
      <c r="C25" s="686"/>
      <c r="D25" s="686"/>
      <c r="E25" s="686"/>
      <c r="F25" s="686"/>
      <c r="G25" s="686"/>
      <c r="H25" s="686"/>
      <c r="I25" s="686"/>
      <c r="J25" s="686"/>
      <c r="K25" s="686"/>
      <c r="L25" s="686"/>
      <c r="M25" s="686"/>
      <c r="N25" s="686"/>
      <c r="O25" s="686"/>
    </row>
    <row r="26" spans="1:19" ht="12.75" customHeight="1">
      <c r="A26" s="686"/>
      <c r="B26" s="686"/>
      <c r="C26" s="686"/>
      <c r="D26" s="686"/>
      <c r="E26" s="686"/>
      <c r="F26" s="686"/>
      <c r="G26" s="686"/>
      <c r="H26" s="686"/>
      <c r="I26" s="686"/>
      <c r="J26" s="686"/>
      <c r="K26" s="687"/>
      <c r="L26" s="686"/>
      <c r="M26" s="686"/>
      <c r="N26" s="686"/>
      <c r="O26" s="686"/>
    </row>
    <row r="27" spans="1:19" ht="12.75" customHeight="1">
      <c r="A27" s="686"/>
      <c r="B27" s="686"/>
      <c r="C27" s="686"/>
      <c r="D27" s="686"/>
      <c r="E27" s="686"/>
      <c r="F27" s="686"/>
      <c r="G27" s="686"/>
      <c r="H27" s="686"/>
      <c r="I27" s="686"/>
      <c r="J27" s="686"/>
      <c r="K27" s="687"/>
      <c r="L27" s="686"/>
      <c r="M27" s="686"/>
      <c r="N27" s="686"/>
      <c r="O27" s="686"/>
    </row>
    <row r="28" spans="1:19" ht="12.75" customHeight="1">
      <c r="A28" s="686"/>
      <c r="B28" s="686"/>
      <c r="C28" s="686"/>
      <c r="D28" s="686"/>
      <c r="E28" s="686"/>
      <c r="F28" s="686"/>
      <c r="G28" s="686"/>
      <c r="H28" s="686"/>
      <c r="I28" s="686"/>
      <c r="J28" s="686"/>
      <c r="K28" s="687"/>
      <c r="L28" s="686"/>
      <c r="M28" s="686"/>
      <c r="N28" s="686"/>
      <c r="O28" s="686"/>
    </row>
    <row r="29" spans="1:19" ht="12.75" customHeight="1">
      <c r="A29" s="686"/>
      <c r="B29" s="686"/>
      <c r="C29" s="686"/>
      <c r="D29" s="686"/>
      <c r="E29" s="686"/>
      <c r="F29" s="686"/>
      <c r="G29" s="686"/>
      <c r="H29" s="686"/>
      <c r="I29" s="686"/>
      <c r="J29" s="686"/>
      <c r="K29" s="688"/>
      <c r="L29" s="686"/>
      <c r="M29" s="686"/>
      <c r="N29" s="686"/>
      <c r="O29" s="686"/>
    </row>
    <row r="30" spans="1:19" ht="12.75" customHeight="1">
      <c r="A30" s="686"/>
      <c r="B30" s="686"/>
      <c r="C30" s="686"/>
      <c r="D30" s="686"/>
      <c r="E30" s="686"/>
      <c r="F30" s="686"/>
      <c r="G30" s="686"/>
      <c r="H30" s="686"/>
      <c r="I30" s="686"/>
      <c r="J30" s="686"/>
      <c r="K30" s="688"/>
      <c r="L30" s="686"/>
      <c r="M30" s="686"/>
      <c r="N30" s="686"/>
      <c r="O30" s="686"/>
    </row>
    <row r="31" spans="1:19" ht="12.75" customHeight="1">
      <c r="A31" s="686"/>
      <c r="B31" s="686"/>
      <c r="C31" s="686"/>
      <c r="D31" s="686"/>
      <c r="E31" s="686"/>
      <c r="F31" s="686"/>
      <c r="G31" s="686"/>
      <c r="H31" s="686"/>
      <c r="I31" s="686"/>
      <c r="J31" s="686"/>
      <c r="K31" s="686"/>
      <c r="L31" s="686"/>
      <c r="M31" s="686"/>
      <c r="N31" s="686"/>
      <c r="O31" s="686"/>
    </row>
    <row r="32" spans="1:19" ht="12.75" customHeight="1">
      <c r="A32" s="686"/>
      <c r="B32" s="686"/>
      <c r="C32" s="686"/>
      <c r="D32" s="686"/>
      <c r="E32" s="686"/>
      <c r="F32" s="686"/>
      <c r="G32" s="686"/>
      <c r="H32" s="686"/>
      <c r="I32" s="686"/>
      <c r="J32" s="686"/>
      <c r="K32" s="686"/>
      <c r="L32" s="686"/>
      <c r="M32" s="686"/>
      <c r="N32" s="686"/>
      <c r="O32" s="686"/>
    </row>
    <row r="33" spans="1:15" ht="12.75" customHeight="1">
      <c r="A33" s="686"/>
      <c r="B33" s="686"/>
      <c r="C33" s="686"/>
      <c r="D33" s="686"/>
      <c r="E33" s="686"/>
      <c r="F33" s="686"/>
      <c r="G33" s="686"/>
      <c r="H33" s="686"/>
      <c r="I33" s="686"/>
      <c r="J33" s="686"/>
      <c r="K33" s="686"/>
      <c r="L33" s="686"/>
      <c r="M33" s="686"/>
      <c r="N33" s="686"/>
      <c r="O33" s="686"/>
    </row>
    <row r="34" spans="1:15" ht="12.75" customHeight="1">
      <c r="A34" s="686"/>
      <c r="B34" s="686"/>
      <c r="C34" s="686"/>
      <c r="D34" s="686"/>
      <c r="E34" s="686"/>
      <c r="F34" s="686"/>
      <c r="G34" s="686"/>
      <c r="H34" s="686"/>
      <c r="I34" s="686"/>
      <c r="J34" s="686"/>
      <c r="K34" s="686"/>
      <c r="L34" s="686"/>
      <c r="M34" s="686"/>
      <c r="N34" s="686"/>
      <c r="O34" s="686"/>
    </row>
    <row r="35" spans="1:15" ht="12.75" customHeight="1">
      <c r="A35" s="686"/>
      <c r="B35" s="686"/>
      <c r="C35" s="686"/>
      <c r="D35" s="686"/>
      <c r="E35" s="686"/>
      <c r="F35" s="686"/>
      <c r="G35" s="686"/>
      <c r="H35" s="686"/>
      <c r="I35" s="686"/>
      <c r="J35" s="686"/>
      <c r="K35" s="686"/>
      <c r="L35" s="686"/>
      <c r="M35" s="686"/>
      <c r="N35" s="686"/>
      <c r="O35" s="686"/>
    </row>
    <row r="36" spans="1:15" ht="12.75" customHeight="1">
      <c r="A36" s="686"/>
      <c r="B36" s="686"/>
      <c r="C36" s="686"/>
      <c r="D36" s="686"/>
      <c r="E36" s="686"/>
      <c r="F36" s="686"/>
      <c r="G36" s="686"/>
      <c r="H36" s="686"/>
      <c r="I36" s="686"/>
      <c r="J36" s="686"/>
      <c r="K36" s="686"/>
      <c r="L36" s="686"/>
      <c r="M36" s="686"/>
      <c r="N36" s="686"/>
      <c r="O36" s="686"/>
    </row>
    <row r="37" spans="1:15" ht="12.75" customHeight="1">
      <c r="A37" s="686"/>
      <c r="B37" s="686"/>
      <c r="C37" s="686"/>
      <c r="D37" s="686"/>
      <c r="E37" s="686"/>
      <c r="F37" s="686"/>
      <c r="G37" s="686"/>
      <c r="H37" s="686"/>
      <c r="I37" s="686"/>
      <c r="J37" s="686"/>
      <c r="K37" s="686"/>
      <c r="L37" s="686"/>
      <c r="M37" s="686"/>
      <c r="N37" s="686"/>
      <c r="O37" s="686"/>
    </row>
    <row r="38" spans="1:15" ht="12.75" customHeight="1">
      <c r="A38" s="686"/>
      <c r="B38" s="686"/>
      <c r="C38" s="686"/>
      <c r="D38" s="686"/>
      <c r="E38" s="686"/>
      <c r="F38" s="686"/>
      <c r="G38" s="686"/>
      <c r="H38" s="686"/>
      <c r="I38" s="686"/>
      <c r="J38" s="686"/>
      <c r="K38" s="686"/>
      <c r="L38" s="686"/>
      <c r="M38" s="686"/>
      <c r="N38" s="686"/>
      <c r="O38" s="686"/>
    </row>
    <row r="39" spans="1:15" ht="12.75" customHeight="1">
      <c r="A39" s="686"/>
      <c r="B39" s="686"/>
      <c r="C39" s="686"/>
      <c r="D39" s="686"/>
      <c r="E39" s="686"/>
      <c r="F39" s="686"/>
      <c r="G39" s="686"/>
      <c r="H39" s="686"/>
      <c r="I39" s="686"/>
      <c r="J39" s="686"/>
      <c r="K39" s="686"/>
      <c r="L39" s="686"/>
      <c r="M39" s="686"/>
      <c r="N39" s="686"/>
      <c r="O39" s="686"/>
    </row>
    <row r="40" spans="1:15" ht="12.75" customHeight="1">
      <c r="A40" s="686"/>
      <c r="B40" s="686"/>
      <c r="C40" s="686"/>
      <c r="D40" s="686"/>
      <c r="E40" s="686"/>
      <c r="F40" s="686"/>
      <c r="G40" s="686"/>
      <c r="H40" s="686"/>
      <c r="I40" s="686"/>
      <c r="J40" s="686"/>
      <c r="K40" s="686"/>
      <c r="L40" s="686"/>
      <c r="M40" s="686"/>
      <c r="N40" s="686"/>
      <c r="O40" s="686"/>
    </row>
    <row r="41" spans="1:15" ht="12.75" customHeight="1">
      <c r="A41" s="686"/>
      <c r="B41" s="686"/>
      <c r="C41" s="686"/>
      <c r="D41" s="686"/>
      <c r="E41" s="686"/>
      <c r="F41" s="686"/>
      <c r="G41" s="686"/>
      <c r="H41" s="686"/>
      <c r="I41" s="686"/>
      <c r="J41" s="686"/>
      <c r="K41" s="686"/>
      <c r="L41" s="686"/>
      <c r="M41" s="686"/>
      <c r="N41" s="686"/>
      <c r="O41" s="686"/>
    </row>
    <row r="42" spans="1:15" ht="12.75" customHeight="1">
      <c r="A42" s="686"/>
      <c r="B42" s="686"/>
      <c r="C42" s="686"/>
      <c r="D42" s="686"/>
      <c r="E42" s="686"/>
      <c r="F42" s="686"/>
      <c r="G42" s="686"/>
      <c r="H42" s="686"/>
      <c r="I42" s="686"/>
      <c r="J42" s="686"/>
      <c r="K42" s="686"/>
      <c r="L42" s="686"/>
      <c r="M42" s="686"/>
      <c r="N42" s="686"/>
      <c r="O42" s="686"/>
    </row>
    <row r="43" spans="1:15" ht="12.75" customHeight="1">
      <c r="A43" s="686"/>
      <c r="B43" s="686"/>
      <c r="C43" s="686"/>
      <c r="D43" s="686"/>
      <c r="E43" s="686"/>
      <c r="F43" s="686"/>
      <c r="G43" s="686"/>
      <c r="H43" s="686"/>
      <c r="I43" s="686"/>
      <c r="J43" s="686"/>
      <c r="K43" s="686"/>
      <c r="L43" s="686"/>
      <c r="M43" s="686"/>
      <c r="N43" s="686"/>
      <c r="O43" s="686"/>
    </row>
    <row r="44" spans="1:15" ht="12.75" customHeight="1">
      <c r="A44" s="686"/>
      <c r="B44" s="686"/>
      <c r="C44" s="686"/>
      <c r="D44" s="686"/>
      <c r="E44" s="686"/>
      <c r="F44" s="686"/>
      <c r="G44" s="686"/>
      <c r="H44" s="686"/>
      <c r="I44" s="686"/>
      <c r="J44" s="686"/>
      <c r="K44" s="686"/>
      <c r="L44" s="686"/>
      <c r="M44" s="686"/>
      <c r="N44" s="686"/>
      <c r="O44" s="686"/>
    </row>
    <row r="45" spans="1:15" ht="12.75" customHeight="1">
      <c r="A45" s="686"/>
      <c r="B45" s="686"/>
      <c r="C45" s="686"/>
      <c r="D45" s="686"/>
      <c r="E45" s="686"/>
      <c r="F45" s="686"/>
      <c r="G45" s="686"/>
      <c r="H45" s="686"/>
      <c r="I45" s="686"/>
      <c r="J45" s="686"/>
      <c r="K45" s="686"/>
      <c r="L45" s="686"/>
      <c r="M45" s="686"/>
      <c r="N45" s="686"/>
      <c r="O45" s="686"/>
    </row>
    <row r="46" spans="1:15" ht="12.75" customHeight="1">
      <c r="A46" s="686"/>
      <c r="B46" s="686"/>
      <c r="C46" s="686"/>
      <c r="D46" s="686"/>
      <c r="E46" s="686"/>
      <c r="F46" s="686"/>
      <c r="G46" s="686"/>
      <c r="H46" s="686"/>
      <c r="I46" s="686"/>
      <c r="J46" s="686"/>
      <c r="K46" s="686"/>
      <c r="L46" s="686"/>
      <c r="M46" s="686"/>
      <c r="N46" s="686"/>
      <c r="O46" s="686"/>
    </row>
    <row r="47" spans="1:15" ht="12.75" customHeight="1">
      <c r="A47" s="23" t="s">
        <v>41</v>
      </c>
      <c r="B47" s="58"/>
      <c r="C47" s="58"/>
      <c r="D47" s="58"/>
      <c r="E47" s="58"/>
      <c r="F47" s="58"/>
      <c r="G47" s="58"/>
      <c r="H47" s="58"/>
      <c r="I47" s="58"/>
      <c r="J47" s="58"/>
    </row>
    <row r="48" spans="1:15" ht="12.75" customHeight="1">
      <c r="A48" s="82" t="s">
        <v>348</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N52"/>
  <sheetViews>
    <sheetView showGridLines="0" zoomScaleNormal="100" workbookViewId="0"/>
  </sheetViews>
  <sheetFormatPr defaultRowHeight="15"/>
  <cols>
    <col min="1" max="2" width="7.5703125" customWidth="1"/>
    <col min="3" max="3" width="10" bestFit="1" customWidth="1"/>
    <col min="4" max="4" width="7.85546875" bestFit="1" customWidth="1"/>
    <col min="5" max="5" width="10" bestFit="1" customWidth="1"/>
    <col min="7" max="7" width="10.42578125" customWidth="1"/>
    <col min="8" max="8" width="10" bestFit="1" customWidth="1"/>
    <col min="9" max="9" width="8" customWidth="1"/>
    <col min="10" max="10" width="9.7109375" customWidth="1"/>
    <col min="11" max="11" width="8" customWidth="1"/>
    <col min="12" max="12" width="7.5703125" customWidth="1"/>
    <col min="13" max="13" width="10.28515625" customWidth="1"/>
  </cols>
  <sheetData>
    <row r="1" spans="1:14" ht="12.75" customHeight="1">
      <c r="A1" s="578" t="s">
        <v>770</v>
      </c>
      <c r="M1" s="395" t="str">
        <f>Naslovnica!A20</f>
        <v>Rujan 2014.</v>
      </c>
    </row>
    <row r="2" spans="1:14" ht="12.75" customHeight="1">
      <c r="A2" s="25" t="s">
        <v>43</v>
      </c>
      <c r="M2" s="19" t="str">
        <f>Naslovnica!A24</f>
        <v>September 2014</v>
      </c>
    </row>
    <row r="3" spans="1:14" ht="12.75" customHeight="1"/>
    <row r="4" spans="1:14" ht="12.75" customHeight="1">
      <c r="J4" s="739" t="s">
        <v>58</v>
      </c>
      <c r="K4" s="739"/>
      <c r="L4" s="739"/>
      <c r="M4" s="739"/>
    </row>
    <row r="5" spans="1:14" ht="24.75" customHeight="1">
      <c r="A5" s="403"/>
      <c r="B5" s="403"/>
      <c r="C5" s="742" t="s">
        <v>44</v>
      </c>
      <c r="D5" s="742"/>
      <c r="E5" s="742"/>
      <c r="F5" s="741" t="s">
        <v>732</v>
      </c>
      <c r="G5" s="741" t="s">
        <v>45</v>
      </c>
      <c r="H5" s="742" t="s">
        <v>46</v>
      </c>
      <c r="I5" s="742"/>
      <c r="J5" s="742"/>
      <c r="K5" s="741" t="s">
        <v>47</v>
      </c>
      <c r="L5" s="741" t="s">
        <v>48</v>
      </c>
      <c r="M5" s="741" t="s">
        <v>49</v>
      </c>
    </row>
    <row r="6" spans="1:14" ht="81" customHeight="1">
      <c r="A6" s="741" t="s">
        <v>50</v>
      </c>
      <c r="B6" s="741"/>
      <c r="C6" s="404" t="s">
        <v>733</v>
      </c>
      <c r="D6" s="404" t="s">
        <v>51</v>
      </c>
      <c r="E6" s="404" t="s">
        <v>49</v>
      </c>
      <c r="F6" s="741"/>
      <c r="G6" s="741"/>
      <c r="H6" s="404" t="s">
        <v>52</v>
      </c>
      <c r="I6" s="404" t="s">
        <v>53</v>
      </c>
      <c r="J6" s="404" t="s">
        <v>49</v>
      </c>
      <c r="K6" s="741"/>
      <c r="L6" s="741"/>
      <c r="M6" s="741"/>
    </row>
    <row r="7" spans="1:14" ht="19.5" customHeight="1">
      <c r="A7" s="165" t="str">
        <f>Naslovnica!A20</f>
        <v>Rujan 2014.</v>
      </c>
      <c r="B7" s="166" t="str">
        <f>Naslovnica!A24</f>
        <v>September 2014</v>
      </c>
      <c r="C7" s="167">
        <v>402590.28491000005</v>
      </c>
      <c r="D7" s="167">
        <v>22.691019999923704</v>
      </c>
      <c r="E7" s="167">
        <v>402612.97592999996</v>
      </c>
      <c r="F7" s="167">
        <v>7966.9167300000017</v>
      </c>
      <c r="G7" s="167">
        <v>19056.562309999998</v>
      </c>
      <c r="H7" s="167">
        <v>38455.022519999999</v>
      </c>
      <c r="I7" s="167">
        <v>191.02842999999999</v>
      </c>
      <c r="J7" s="167">
        <v>38646.050949999997</v>
      </c>
      <c r="K7" s="168">
        <v>0</v>
      </c>
      <c r="L7" s="167">
        <v>747.25716</v>
      </c>
      <c r="M7" s="167">
        <v>469029.76308</v>
      </c>
      <c r="N7" s="96"/>
    </row>
    <row r="8" spans="1:14" ht="19.5" customHeight="1">
      <c r="A8" s="169" t="s">
        <v>984</v>
      </c>
      <c r="B8" s="170" t="s">
        <v>985</v>
      </c>
      <c r="C8" s="167">
        <v>402515.87455000001</v>
      </c>
      <c r="D8" s="167">
        <v>21.79663</v>
      </c>
      <c r="E8" s="167">
        <v>402537.67118</v>
      </c>
      <c r="F8" s="167">
        <v>3324.4458500000001</v>
      </c>
      <c r="G8" s="167">
        <v>13674.563360000002</v>
      </c>
      <c r="H8" s="167">
        <v>1820808.2682999999</v>
      </c>
      <c r="I8" s="167">
        <v>68.250500000000002</v>
      </c>
      <c r="J8" s="167">
        <v>1820876.5188</v>
      </c>
      <c r="K8" s="168">
        <v>0</v>
      </c>
      <c r="L8" s="167">
        <v>465.69903999999997</v>
      </c>
      <c r="M8" s="167">
        <v>2240878.8982299999</v>
      </c>
      <c r="N8" s="96"/>
    </row>
    <row r="9" spans="1:14" ht="17.25" customHeight="1">
      <c r="A9" s="737" t="s">
        <v>54</v>
      </c>
      <c r="B9" s="737"/>
      <c r="C9" s="171">
        <v>1.8486316864701666E-4</v>
      </c>
      <c r="D9" s="171">
        <v>4.1033407454441499E-2</v>
      </c>
      <c r="E9" s="171">
        <v>1.87075037670893E-4</v>
      </c>
      <c r="F9" s="171">
        <v>1.396464580705985</v>
      </c>
      <c r="G9" s="171">
        <v>0.39357738951600391</v>
      </c>
      <c r="H9" s="171">
        <v>-0.97888024610306523</v>
      </c>
      <c r="I9" s="171">
        <v>1.7989308503234405</v>
      </c>
      <c r="J9" s="171">
        <v>-0.97877612756768995</v>
      </c>
      <c r="K9" s="172" t="s">
        <v>875</v>
      </c>
      <c r="L9" s="171">
        <v>0.60459244236363474</v>
      </c>
      <c r="M9" s="171">
        <v>-0.79069383738207721</v>
      </c>
      <c r="N9" s="86"/>
    </row>
    <row r="10" spans="1:14" ht="39" customHeight="1">
      <c r="A10" s="737" t="s">
        <v>55</v>
      </c>
      <c r="B10" s="737"/>
      <c r="C10" s="167">
        <v>415210.26506000001</v>
      </c>
      <c r="D10" s="167">
        <v>4471.6439800000007</v>
      </c>
      <c r="E10" s="167">
        <v>419681.90904</v>
      </c>
      <c r="F10" s="167">
        <v>10274.9059</v>
      </c>
      <c r="G10" s="167">
        <v>76451.395659999995</v>
      </c>
      <c r="H10" s="167">
        <v>26615.388030000002</v>
      </c>
      <c r="I10" s="167">
        <v>282.94623999999999</v>
      </c>
      <c r="J10" s="167">
        <v>26898.334269999999</v>
      </c>
      <c r="K10" s="168">
        <v>0</v>
      </c>
      <c r="L10" s="167">
        <v>516.41565000000003</v>
      </c>
      <c r="M10" s="167">
        <v>533822.96051999996</v>
      </c>
    </row>
    <row r="11" spans="1:14" ht="29.25" customHeight="1">
      <c r="A11" s="737" t="s">
        <v>56</v>
      </c>
      <c r="B11" s="737"/>
      <c r="C11" s="171">
        <v>-3.039419111706284E-2</v>
      </c>
      <c r="D11" s="171">
        <v>-0.99492557544799798</v>
      </c>
      <c r="E11" s="171">
        <v>-4.0671119584459375E-2</v>
      </c>
      <c r="F11" s="171">
        <v>-0.2246238741709545</v>
      </c>
      <c r="G11" s="171">
        <v>-0.75073624038533349</v>
      </c>
      <c r="H11" s="171">
        <v>0.44484170122392147</v>
      </c>
      <c r="I11" s="171">
        <v>-0.32485962704434596</v>
      </c>
      <c r="J11" s="171">
        <v>0.43674513678352017</v>
      </c>
      <c r="K11" s="168" t="s">
        <v>875</v>
      </c>
      <c r="L11" s="171">
        <v>0.44700719275258205</v>
      </c>
      <c r="M11" s="171">
        <v>-0.12137581601376707</v>
      </c>
    </row>
    <row r="12" spans="1:14" ht="34.5" customHeight="1">
      <c r="A12" s="738" t="s">
        <v>57</v>
      </c>
      <c r="B12" s="738"/>
      <c r="C12" s="405">
        <v>3623465.44459</v>
      </c>
      <c r="D12" s="405">
        <v>1359.0971499999237</v>
      </c>
      <c r="E12" s="405">
        <v>3624824.5417400002</v>
      </c>
      <c r="F12" s="405">
        <v>35812.734680000001</v>
      </c>
      <c r="G12" s="405">
        <v>297853.12485000002</v>
      </c>
      <c r="H12" s="405">
        <v>2005155.17582</v>
      </c>
      <c r="I12" s="405">
        <v>2670.7695800000001</v>
      </c>
      <c r="J12" s="405">
        <v>2007825.9454000001</v>
      </c>
      <c r="K12" s="406">
        <v>0</v>
      </c>
      <c r="L12" s="405">
        <v>9357.4937799999989</v>
      </c>
      <c r="M12" s="405">
        <v>5975673.84045</v>
      </c>
    </row>
    <row r="13" spans="1:14" ht="12.75" customHeight="1">
      <c r="A13" s="740" t="s">
        <v>59</v>
      </c>
      <c r="B13" s="740"/>
      <c r="C13" s="740"/>
    </row>
    <row r="14" spans="1:14" ht="12.75" customHeight="1">
      <c r="A14" s="743" t="s">
        <v>60</v>
      </c>
      <c r="B14" s="743"/>
      <c r="C14" s="743"/>
    </row>
    <row r="15" spans="1:14" ht="12.75" customHeight="1"/>
    <row r="16" spans="1:14" ht="12.75" customHeight="1">
      <c r="A16" s="578" t="s">
        <v>344</v>
      </c>
      <c r="M16" s="14" t="str">
        <f>Naslovnica!A20</f>
        <v>Rujan 2014.</v>
      </c>
    </row>
    <row r="17" spans="1:14" ht="12.75" customHeight="1">
      <c r="A17" s="26" t="s">
        <v>12</v>
      </c>
      <c r="M17" s="19" t="str">
        <f>Naslovnica!A24</f>
        <v>September 2014</v>
      </c>
    </row>
    <row r="18" spans="1:14" ht="12.75" customHeight="1"/>
    <row r="19" spans="1:14" ht="12.75" customHeight="1">
      <c r="J19" s="739" t="s">
        <v>58</v>
      </c>
      <c r="K19" s="739"/>
      <c r="L19" s="739"/>
      <c r="M19" s="739"/>
    </row>
    <row r="20" spans="1:14" ht="21" customHeight="1">
      <c r="A20" s="741" t="s">
        <v>61</v>
      </c>
      <c r="B20" s="744"/>
      <c r="C20" s="742" t="s">
        <v>62</v>
      </c>
      <c r="D20" s="742"/>
      <c r="E20" s="742"/>
      <c r="F20" s="742" t="s">
        <v>63</v>
      </c>
      <c r="G20" s="742"/>
      <c r="H20" s="742"/>
      <c r="I20" s="741" t="s">
        <v>64</v>
      </c>
      <c r="J20" s="741" t="s">
        <v>65</v>
      </c>
      <c r="K20" s="741" t="s">
        <v>66</v>
      </c>
      <c r="L20" s="745" t="s">
        <v>67</v>
      </c>
      <c r="M20" s="741" t="s">
        <v>49</v>
      </c>
    </row>
    <row r="21" spans="1:14" ht="123.75" customHeight="1">
      <c r="A21" s="744"/>
      <c r="B21" s="744"/>
      <c r="C21" s="404" t="s">
        <v>68</v>
      </c>
      <c r="D21" s="404" t="s">
        <v>69</v>
      </c>
      <c r="E21" s="404" t="s">
        <v>49</v>
      </c>
      <c r="F21" s="404" t="s">
        <v>70</v>
      </c>
      <c r="G21" s="404" t="s">
        <v>52</v>
      </c>
      <c r="H21" s="404" t="s">
        <v>49</v>
      </c>
      <c r="I21" s="744"/>
      <c r="J21" s="744"/>
      <c r="K21" s="741"/>
      <c r="L21" s="744"/>
      <c r="M21" s="744"/>
    </row>
    <row r="22" spans="1:14" ht="18.75" customHeight="1">
      <c r="A22" s="173" t="str">
        <f>Naslovnica!A20</f>
        <v>Rujan 2014.</v>
      </c>
      <c r="B22" s="166" t="str">
        <f>Naslovnica!A24</f>
        <v>September 2014</v>
      </c>
      <c r="C22" s="174">
        <v>2768.2596100000001</v>
      </c>
      <c r="D22" s="175">
        <v>2.6539999999999998E-2</v>
      </c>
      <c r="E22" s="174">
        <v>2768.2861499999999</v>
      </c>
      <c r="F22" s="174">
        <v>399166.89861999999</v>
      </c>
      <c r="G22" s="174">
        <v>17998.347149999998</v>
      </c>
      <c r="H22" s="174">
        <v>417165.24576999998</v>
      </c>
      <c r="I22" s="174">
        <v>27029.455750000001</v>
      </c>
      <c r="J22" s="174">
        <v>16011.045920000002</v>
      </c>
      <c r="K22" s="174">
        <v>747.25716</v>
      </c>
      <c r="L22" s="174">
        <v>842.12006999999994</v>
      </c>
      <c r="M22" s="174">
        <v>464563.41081999999</v>
      </c>
      <c r="N22" s="96"/>
    </row>
    <row r="23" spans="1:14" ht="18.75" customHeight="1">
      <c r="A23" s="169" t="str">
        <f>A8</f>
        <v>Kolovoz 2014.</v>
      </c>
      <c r="B23" s="170" t="str">
        <f>B8</f>
        <v>August 2014</v>
      </c>
      <c r="C23" s="174">
        <v>2707.1900599999999</v>
      </c>
      <c r="D23" s="175">
        <v>1.32254</v>
      </c>
      <c r="E23" s="174">
        <v>2708.5126</v>
      </c>
      <c r="F23" s="174">
        <v>390604.81085000001</v>
      </c>
      <c r="G23" s="174">
        <v>1731488.4911099998</v>
      </c>
      <c r="H23" s="174">
        <v>2122093.3019599998</v>
      </c>
      <c r="I23" s="174">
        <v>21993.30128</v>
      </c>
      <c r="J23" s="174">
        <v>89921.720990000002</v>
      </c>
      <c r="K23" s="174">
        <v>465.69903999999997</v>
      </c>
      <c r="L23" s="174">
        <v>439.69335999999998</v>
      </c>
      <c r="M23" s="174">
        <v>2237622.2292299992</v>
      </c>
      <c r="N23" s="96"/>
    </row>
    <row r="24" spans="1:14" ht="18.75" customHeight="1">
      <c r="A24" s="737" t="s">
        <v>71</v>
      </c>
      <c r="B24" s="737"/>
      <c r="C24" s="171">
        <v>2.2558279487772708E-2</v>
      </c>
      <c r="D24" s="171">
        <v>-0.97993255402483104</v>
      </c>
      <c r="E24" s="171">
        <v>2.206877309708653E-2</v>
      </c>
      <c r="F24" s="171">
        <v>2.1920077613401426E-2</v>
      </c>
      <c r="G24" s="171">
        <v>-0.98960527474343074</v>
      </c>
      <c r="H24" s="171">
        <v>-0.80341804698940456</v>
      </c>
      <c r="I24" s="171">
        <v>0.2289858355452857</v>
      </c>
      <c r="J24" s="171">
        <v>-0.8219446231263684</v>
      </c>
      <c r="K24" s="171">
        <v>0.60459244236363474</v>
      </c>
      <c r="L24" s="171">
        <v>0.91524400095557501</v>
      </c>
      <c r="M24" s="171">
        <v>-0.79238523609954326</v>
      </c>
      <c r="N24" s="96"/>
    </row>
    <row r="25" spans="1:14" ht="36.75" customHeight="1">
      <c r="A25" s="737" t="s">
        <v>72</v>
      </c>
      <c r="B25" s="737"/>
      <c r="C25" s="174">
        <v>2904.7674999999999</v>
      </c>
      <c r="D25" s="175">
        <v>1.3300000000000001E-2</v>
      </c>
      <c r="E25" s="174">
        <v>2904.7808</v>
      </c>
      <c r="F25" s="174">
        <v>417663.27551000001</v>
      </c>
      <c r="G25" s="174">
        <v>1023.5072099999999</v>
      </c>
      <c r="H25" s="174">
        <v>418686.78272000002</v>
      </c>
      <c r="I25" s="174">
        <v>60327.926310000003</v>
      </c>
      <c r="J25" s="174">
        <v>25811.357670000001</v>
      </c>
      <c r="K25" s="174">
        <v>516.41565000000003</v>
      </c>
      <c r="L25" s="174">
        <v>605.22534999999993</v>
      </c>
      <c r="M25" s="174">
        <v>508852.48850000004</v>
      </c>
      <c r="N25" s="86"/>
    </row>
    <row r="26" spans="1:14" ht="28.5" customHeight="1">
      <c r="A26" s="737" t="s">
        <v>56</v>
      </c>
      <c r="B26" s="737"/>
      <c r="C26" s="171">
        <v>-4.699442898614084E-2</v>
      </c>
      <c r="D26" s="171">
        <v>0.99548872180451098</v>
      </c>
      <c r="E26" s="171">
        <v>-4.6989655811550422E-2</v>
      </c>
      <c r="F26" s="171">
        <v>-4.4285380052661971E-2</v>
      </c>
      <c r="G26" s="171">
        <v>16.584973485433483</v>
      </c>
      <c r="H26" s="171">
        <v>-3.6340696979144369E-3</v>
      </c>
      <c r="I26" s="171">
        <v>-0.55195781782541431</v>
      </c>
      <c r="J26" s="171">
        <v>-0.37968989757523275</v>
      </c>
      <c r="K26" s="171">
        <v>0.44700719275258205</v>
      </c>
      <c r="L26" s="171">
        <v>0.39141572639017852</v>
      </c>
      <c r="M26" s="171">
        <v>-8.7037164366741707E-2</v>
      </c>
    </row>
    <row r="27" spans="1:14" ht="30.75" customHeight="1">
      <c r="A27" s="738" t="s">
        <v>57</v>
      </c>
      <c r="B27" s="738"/>
      <c r="C27" s="407">
        <v>24926.428350000002</v>
      </c>
      <c r="D27" s="408">
        <v>1.6882900000000001</v>
      </c>
      <c r="E27" s="407">
        <v>24928.11664</v>
      </c>
      <c r="F27" s="407">
        <v>3597636.0496400003</v>
      </c>
      <c r="G27" s="407">
        <v>1766916.4049399998</v>
      </c>
      <c r="H27" s="407">
        <v>5364552.4545799997</v>
      </c>
      <c r="I27" s="407">
        <v>344594.27903000003</v>
      </c>
      <c r="J27" s="407">
        <v>235938.07745000001</v>
      </c>
      <c r="K27" s="407">
        <v>9357.4937799999989</v>
      </c>
      <c r="L27" s="407">
        <v>9043.9205999999976</v>
      </c>
      <c r="M27" s="407">
        <v>5988414.3420799989</v>
      </c>
    </row>
    <row r="28" spans="1:14" ht="12.75" customHeight="1">
      <c r="A28" s="20" t="s">
        <v>74</v>
      </c>
    </row>
    <row r="29" spans="1:14" ht="12.75" customHeight="1"/>
    <row r="30" spans="1:14" ht="12.75" customHeight="1"/>
    <row r="31" spans="1:14" ht="12.75" customHeight="1"/>
    <row r="32" spans="1:14" ht="12.75" customHeight="1">
      <c r="A32" s="82" t="s">
        <v>348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73</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5"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578" t="s">
        <v>345</v>
      </c>
      <c r="K1" s="395" t="str">
        <f>Naslovnica!A20</f>
        <v>Rujan 2014.</v>
      </c>
    </row>
    <row r="2" spans="1:13" ht="12.75" customHeight="1">
      <c r="A2" s="25" t="s">
        <v>75</v>
      </c>
      <c r="K2" s="19" t="str">
        <f>Naslovnica!A24</f>
        <v>September 2014</v>
      </c>
    </row>
    <row r="3" spans="1:13" ht="12.75" customHeight="1">
      <c r="D3" s="739" t="s">
        <v>58</v>
      </c>
      <c r="E3" s="739"/>
      <c r="F3" s="739"/>
    </row>
    <row r="4" spans="1:13" ht="69.75" customHeight="1">
      <c r="A4" s="741" t="s">
        <v>76</v>
      </c>
      <c r="B4" s="741"/>
      <c r="C4" s="404" t="s">
        <v>77</v>
      </c>
      <c r="D4" s="404" t="s">
        <v>78</v>
      </c>
      <c r="E4" s="404" t="s">
        <v>79</v>
      </c>
      <c r="F4" s="404" t="s">
        <v>80</v>
      </c>
    </row>
    <row r="5" spans="1:13" ht="17.25" customHeight="1">
      <c r="A5" s="176" t="str">
        <f>Naslovnica!A20</f>
        <v>Rujan 2014.</v>
      </c>
      <c r="B5" s="177" t="str">
        <f>Naslovnica!A24</f>
        <v>September 2014</v>
      </c>
      <c r="C5" s="178">
        <v>17488.163329998493</v>
      </c>
      <c r="D5" s="178">
        <v>469029.76308</v>
      </c>
      <c r="E5" s="178">
        <v>464563.41081999999</v>
      </c>
      <c r="F5" s="178">
        <v>21954.515589998511</v>
      </c>
      <c r="G5" s="96"/>
      <c r="H5" s="96"/>
    </row>
    <row r="6" spans="1:13" ht="17.25" customHeight="1">
      <c r="A6" s="179" t="str">
        <f>'5 Tablica 3,4'!A8</f>
        <v>Kolovoz 2014.</v>
      </c>
      <c r="B6" s="180" t="str">
        <f>'5 Tablica 3,4'!B8</f>
        <v>August 2014</v>
      </c>
      <c r="C6" s="178">
        <v>14231.494329998732</v>
      </c>
      <c r="D6" s="178">
        <v>2240878.8982299999</v>
      </c>
      <c r="E6" s="178">
        <v>2237622.2292300002</v>
      </c>
      <c r="F6" s="178">
        <v>17488.163329998497</v>
      </c>
      <c r="G6" s="96"/>
      <c r="H6" s="96"/>
      <c r="M6" s="86"/>
    </row>
    <row r="7" spans="1:13" ht="19.5" customHeight="1">
      <c r="A7" s="737" t="s">
        <v>71</v>
      </c>
      <c r="B7" s="737"/>
      <c r="C7" s="181">
        <v>0.22883535098173011</v>
      </c>
      <c r="D7" s="181">
        <v>-0.79069383738207721</v>
      </c>
      <c r="E7" s="181">
        <v>-0.79238523609954337</v>
      </c>
      <c r="F7" s="181">
        <v>0.25539287206556516</v>
      </c>
      <c r="G7" s="96"/>
      <c r="H7" s="86"/>
    </row>
    <row r="8" spans="1:13" ht="32.25" customHeight="1">
      <c r="A8" s="737" t="s">
        <v>55</v>
      </c>
      <c r="B8" s="737"/>
      <c r="C8" s="178">
        <v>31239.167249998689</v>
      </c>
      <c r="D8" s="178">
        <v>533822.96051999996</v>
      </c>
      <c r="E8" s="178">
        <v>508852.48849999998</v>
      </c>
      <c r="F8" s="178">
        <v>56209.639269998646</v>
      </c>
    </row>
    <row r="9" spans="1:13" ht="19.5" customHeight="1">
      <c r="A9" s="737" t="s">
        <v>56</v>
      </c>
      <c r="B9" s="737"/>
      <c r="C9" s="181">
        <v>-0.44018471459096825</v>
      </c>
      <c r="D9" s="181">
        <v>-0.12137581601376707</v>
      </c>
      <c r="E9" s="181">
        <v>-8.7037164366741596E-2</v>
      </c>
      <c r="F9" s="181">
        <v>-0.60941724808903863</v>
      </c>
    </row>
    <row r="10" spans="1:13" ht="21" customHeight="1">
      <c r="A10" s="746" t="s">
        <v>57</v>
      </c>
      <c r="B10" s="746"/>
      <c r="C10" s="409">
        <v>34695.017219998714</v>
      </c>
      <c r="D10" s="409">
        <v>5975673.84045</v>
      </c>
      <c r="E10" s="409">
        <v>5988414.3420799989</v>
      </c>
      <c r="F10" s="409">
        <v>21954.515589999966</v>
      </c>
      <c r="H10" s="370"/>
    </row>
    <row r="11" spans="1:13" ht="12.75" customHeight="1"/>
    <row r="12" spans="1:13" ht="12.75" customHeight="1">
      <c r="A12" s="578" t="s">
        <v>771</v>
      </c>
      <c r="K12" s="395" t="str">
        <f>Naslovnica!A20</f>
        <v>Rujan 2014.</v>
      </c>
    </row>
    <row r="13" spans="1:13" ht="12.75" customHeight="1">
      <c r="A13" s="25" t="s">
        <v>370</v>
      </c>
      <c r="K13" s="19" t="str">
        <f>Naslovnica!A24</f>
        <v>September 2014</v>
      </c>
    </row>
    <row r="14" spans="1:13" ht="12.75" customHeight="1">
      <c r="I14" s="739" t="s">
        <v>58</v>
      </c>
      <c r="J14" s="739"/>
      <c r="K14" s="739"/>
    </row>
    <row r="15" spans="1:13" ht="21" customHeight="1">
      <c r="A15" s="741" t="s">
        <v>81</v>
      </c>
      <c r="B15" s="747"/>
      <c r="C15" s="741" t="s">
        <v>82</v>
      </c>
      <c r="D15" s="742" t="s">
        <v>89</v>
      </c>
      <c r="E15" s="742"/>
      <c r="F15" s="742"/>
      <c r="G15" s="742"/>
      <c r="H15" s="742" t="s">
        <v>90</v>
      </c>
      <c r="I15" s="742"/>
      <c r="J15" s="742"/>
      <c r="K15" s="403"/>
    </row>
    <row r="16" spans="1:13" ht="126.75" customHeight="1">
      <c r="A16" s="741"/>
      <c r="B16" s="747"/>
      <c r="C16" s="741"/>
      <c r="D16" s="404" t="s">
        <v>83</v>
      </c>
      <c r="E16" s="404" t="s">
        <v>84</v>
      </c>
      <c r="F16" s="404" t="s">
        <v>85</v>
      </c>
      <c r="G16" s="404" t="s">
        <v>49</v>
      </c>
      <c r="H16" s="404" t="s">
        <v>86</v>
      </c>
      <c r="I16" s="404" t="s">
        <v>87</v>
      </c>
      <c r="J16" s="404" t="s">
        <v>49</v>
      </c>
      <c r="K16" s="404" t="s">
        <v>88</v>
      </c>
    </row>
    <row r="17" spans="1:13" ht="16.5" customHeight="1">
      <c r="A17" s="176" t="str">
        <f>Naslovnica!A20</f>
        <v>Rujan 2014.</v>
      </c>
      <c r="B17" s="177" t="str">
        <f>Naslovnica!A24</f>
        <v>September 2014</v>
      </c>
      <c r="C17" s="178">
        <v>254782.56636000017</v>
      </c>
      <c r="D17" s="178">
        <v>23212.352269999999</v>
      </c>
      <c r="E17" s="178">
        <v>3817.1034799999998</v>
      </c>
      <c r="F17" s="178">
        <v>91.967269999999999</v>
      </c>
      <c r="G17" s="178">
        <v>27121.423020000002</v>
      </c>
      <c r="H17" s="178">
        <v>18964.59504</v>
      </c>
      <c r="I17" s="178">
        <v>91.967269999999999</v>
      </c>
      <c r="J17" s="178">
        <v>19056.562310000001</v>
      </c>
      <c r="K17" s="178">
        <v>262847.42707000015</v>
      </c>
      <c r="L17" s="96"/>
      <c r="M17" s="86"/>
    </row>
    <row r="18" spans="1:13" ht="16.5" customHeight="1">
      <c r="A18" s="179" t="str">
        <f>'5 Tablica 3,4'!A8</f>
        <v>Kolovoz 2014.</v>
      </c>
      <c r="B18" s="180" t="str">
        <f>'5 Tablica 3,4'!B8</f>
        <v>August 2014</v>
      </c>
      <c r="C18" s="178">
        <v>246405.02996000016</v>
      </c>
      <c r="D18" s="178">
        <v>18507.8894</v>
      </c>
      <c r="E18" s="178">
        <v>3485.4118800000001</v>
      </c>
      <c r="F18" s="178">
        <v>58.798480000000005</v>
      </c>
      <c r="G18" s="178">
        <v>22052.099760000001</v>
      </c>
      <c r="H18" s="178">
        <v>13615.764880000001</v>
      </c>
      <c r="I18" s="178">
        <v>58.798480000000005</v>
      </c>
      <c r="J18" s="178">
        <v>13674.56336</v>
      </c>
      <c r="K18" s="178">
        <v>254782.56636000014</v>
      </c>
      <c r="L18" s="96"/>
    </row>
    <row r="19" spans="1:13" ht="18.75" customHeight="1">
      <c r="A19" s="737" t="s">
        <v>71</v>
      </c>
      <c r="B19" s="737"/>
      <c r="C19" s="182">
        <v>3.3999047833398403E-2</v>
      </c>
      <c r="D19" s="182">
        <v>0.25418689124001353</v>
      </c>
      <c r="E19" s="182">
        <v>9.5165682398488771E-2</v>
      </c>
      <c r="F19" s="182">
        <v>0.56410965045354899</v>
      </c>
      <c r="G19" s="182">
        <v>0.22987939085942177</v>
      </c>
      <c r="H19" s="182">
        <v>0.39284096098463178</v>
      </c>
      <c r="I19" s="182">
        <v>0.56410965045354899</v>
      </c>
      <c r="J19" s="182">
        <v>0.39357738951600435</v>
      </c>
      <c r="K19" s="182">
        <v>3.1653895418435343E-2</v>
      </c>
      <c r="L19" s="96"/>
    </row>
    <row r="20" spans="1:13" ht="27.75" customHeight="1">
      <c r="A20" s="737" t="s">
        <v>55</v>
      </c>
      <c r="B20" s="737"/>
      <c r="C20" s="178">
        <v>239649.07073000018</v>
      </c>
      <c r="D20" s="178">
        <v>58588.80775</v>
      </c>
      <c r="E20" s="178">
        <v>1739.1185600000001</v>
      </c>
      <c r="F20" s="178">
        <v>213.84557999999998</v>
      </c>
      <c r="G20" s="178">
        <v>60541.771890000004</v>
      </c>
      <c r="H20" s="178">
        <v>76237.550080000001</v>
      </c>
      <c r="I20" s="178">
        <v>213.84557999999998</v>
      </c>
      <c r="J20" s="178">
        <v>76451.395659999995</v>
      </c>
      <c r="K20" s="178">
        <v>223739.4469600002</v>
      </c>
      <c r="L20" s="86"/>
    </row>
    <row r="21" spans="1:13" ht="20.25" customHeight="1">
      <c r="A21" s="737" t="s">
        <v>96</v>
      </c>
      <c r="B21" s="737"/>
      <c r="C21" s="182">
        <v>6.3148567961901644E-2</v>
      </c>
      <c r="D21" s="182">
        <v>-0.60380910345457584</v>
      </c>
      <c r="E21" s="182">
        <v>1.1948494874323001</v>
      </c>
      <c r="F21" s="182">
        <v>-0.56993607256226664</v>
      </c>
      <c r="G21" s="182">
        <v>-0.55202132059699782</v>
      </c>
      <c r="H21" s="182">
        <v>-0.75124338308222827</v>
      </c>
      <c r="I21" s="182">
        <v>-0.56993607256226664</v>
      </c>
      <c r="J21" s="182">
        <v>-0.75073624038533349</v>
      </c>
      <c r="K21" s="182">
        <v>0.17479251263632384</v>
      </c>
    </row>
    <row r="22" spans="1:13" ht="24" customHeight="1">
      <c r="A22" s="746" t="s">
        <v>91</v>
      </c>
      <c r="B22" s="746"/>
      <c r="C22" s="409">
        <v>214771.40143000011</v>
      </c>
      <c r="D22" s="409">
        <v>327260.14937</v>
      </c>
      <c r="E22" s="409">
        <v>17334.129659999999</v>
      </c>
      <c r="F22" s="409">
        <v>1334.8714600000001</v>
      </c>
      <c r="G22" s="409">
        <v>345929.15048999997</v>
      </c>
      <c r="H22" s="409">
        <v>296518.25338999997</v>
      </c>
      <c r="I22" s="409">
        <v>1334.8714600000001</v>
      </c>
      <c r="J22" s="409">
        <v>297853.12484999996</v>
      </c>
      <c r="K22" s="409">
        <v>262847.42707000015</v>
      </c>
    </row>
    <row r="23" spans="1:13" ht="35.25" customHeight="1">
      <c r="A23" s="748" t="s">
        <v>92</v>
      </c>
      <c r="B23" s="748"/>
      <c r="C23" s="748"/>
      <c r="D23" s="748"/>
      <c r="E23" s="748"/>
      <c r="F23" s="748"/>
      <c r="G23" s="748"/>
      <c r="H23" s="748"/>
      <c r="I23" s="748"/>
      <c r="J23" s="748"/>
      <c r="K23" s="748"/>
    </row>
    <row r="24" spans="1:13" ht="42.75" customHeight="1">
      <c r="A24" s="749" t="s">
        <v>93</v>
      </c>
      <c r="B24" s="749"/>
      <c r="C24" s="749"/>
      <c r="D24" s="749"/>
      <c r="E24" s="749"/>
      <c r="F24" s="749"/>
      <c r="G24" s="749"/>
      <c r="H24" s="749"/>
      <c r="I24" s="749"/>
      <c r="J24" s="749"/>
      <c r="K24" s="749"/>
    </row>
    <row r="25" spans="1:13" ht="12.75" customHeight="1">
      <c r="B25" s="28"/>
      <c r="C25" s="29"/>
      <c r="D25" s="29"/>
      <c r="E25" s="29"/>
      <c r="F25" s="30"/>
      <c r="G25" s="30"/>
      <c r="H25" s="30"/>
      <c r="I25" s="30"/>
      <c r="J25" s="31"/>
    </row>
    <row r="26" spans="1:13" ht="12.75" customHeight="1">
      <c r="A26" s="27" t="s">
        <v>94</v>
      </c>
    </row>
    <row r="27" spans="1:13" ht="12.75" customHeight="1"/>
    <row r="28" spans="1:13" ht="12.75" customHeight="1">
      <c r="A28" s="82" t="s">
        <v>348</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95</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578" t="s">
        <v>772</v>
      </c>
      <c r="G1" s="395" t="str">
        <f>Naslovnica!A20</f>
        <v>Rujan 2014.</v>
      </c>
    </row>
    <row r="2" spans="1:8" ht="12.75" customHeight="1">
      <c r="A2" s="127" t="s">
        <v>753</v>
      </c>
      <c r="G2" s="126" t="str">
        <f>Naslovnica!A24</f>
        <v>September 2014</v>
      </c>
    </row>
    <row r="3" spans="1:8" ht="12.75" customHeight="1">
      <c r="E3" s="739" t="s">
        <v>499</v>
      </c>
      <c r="F3" s="739"/>
      <c r="G3" s="739"/>
    </row>
    <row r="4" spans="1:8" ht="21" customHeight="1">
      <c r="A4" s="410"/>
      <c r="B4" s="742" t="s">
        <v>497</v>
      </c>
      <c r="C4" s="742"/>
      <c r="D4" s="742"/>
      <c r="E4" s="742"/>
      <c r="F4" s="742"/>
      <c r="G4" s="396"/>
    </row>
    <row r="5" spans="1:8" ht="33.75" customHeight="1">
      <c r="A5" s="411" t="s">
        <v>97</v>
      </c>
      <c r="B5" s="410" t="str">
        <f>Naslovnica!A20</f>
        <v>Rujan 2014.</v>
      </c>
      <c r="C5" s="410" t="s">
        <v>98</v>
      </c>
      <c r="D5" s="410" t="s">
        <v>99</v>
      </c>
      <c r="E5" s="410" t="s">
        <v>100</v>
      </c>
      <c r="F5" s="410" t="s">
        <v>101</v>
      </c>
      <c r="G5" s="410" t="s">
        <v>102</v>
      </c>
    </row>
    <row r="6" spans="1:8" ht="33.75" customHeight="1">
      <c r="A6" s="413" t="s">
        <v>103</v>
      </c>
      <c r="B6" s="413" t="str">
        <f>Naslovnica!A24</f>
        <v>September 2014</v>
      </c>
      <c r="C6" s="413" t="s">
        <v>104</v>
      </c>
      <c r="D6" s="415" t="s">
        <v>105</v>
      </c>
      <c r="E6" s="415" t="s">
        <v>106</v>
      </c>
      <c r="F6" s="415" t="s">
        <v>107</v>
      </c>
      <c r="G6" s="415" t="s">
        <v>108</v>
      </c>
    </row>
    <row r="7" spans="1:8" ht="12.75" customHeight="1">
      <c r="A7" s="660" t="s">
        <v>999</v>
      </c>
      <c r="B7" s="661">
        <v>1059.0293300000001</v>
      </c>
      <c r="C7" s="662">
        <v>13.701385917767249</v>
      </c>
      <c r="D7" s="661" t="s">
        <v>1242</v>
      </c>
      <c r="E7" s="662" t="s">
        <v>1242</v>
      </c>
      <c r="F7" s="661">
        <v>1131.0653500000001</v>
      </c>
      <c r="G7" s="661">
        <v>1131.0653500000001</v>
      </c>
      <c r="H7" s="96"/>
    </row>
    <row r="8" spans="1:8" ht="12.75" customHeight="1">
      <c r="A8" s="660" t="s">
        <v>1000</v>
      </c>
      <c r="B8" s="661">
        <v>149943.34505999999</v>
      </c>
      <c r="C8" s="662">
        <v>-3.9245784833889701E-3</v>
      </c>
      <c r="D8" s="661">
        <v>158608.18878</v>
      </c>
      <c r="E8" s="662">
        <v>-5.4630494091441349E-2</v>
      </c>
      <c r="F8" s="661">
        <v>1386733.1662299999</v>
      </c>
      <c r="G8" s="661">
        <v>19633999.864489999</v>
      </c>
      <c r="H8" s="96"/>
    </row>
    <row r="9" spans="1:8" ht="12.75" customHeight="1">
      <c r="A9" s="660" t="s">
        <v>1001</v>
      </c>
      <c r="B9" s="661">
        <v>2621.2852699999999</v>
      </c>
      <c r="C9" s="662">
        <v>12.663392691646671</v>
      </c>
      <c r="D9" s="661" t="s">
        <v>1242</v>
      </c>
      <c r="E9" s="662" t="s">
        <v>1242</v>
      </c>
      <c r="F9" s="661">
        <v>2813.1325899999997</v>
      </c>
      <c r="G9" s="661">
        <v>2813.1325899999997</v>
      </c>
      <c r="H9" s="96"/>
    </row>
    <row r="10" spans="1:8" ht="12.75" customHeight="1">
      <c r="A10" s="706" t="s">
        <v>1033</v>
      </c>
      <c r="B10" s="663">
        <v>153623.65965999998</v>
      </c>
      <c r="C10" s="664">
        <v>1.8737967654658259E-2</v>
      </c>
      <c r="D10" s="663">
        <v>158608.18878</v>
      </c>
      <c r="E10" s="664">
        <v>-3.1426682054316195E-2</v>
      </c>
      <c r="F10" s="663">
        <f>SUM(F7:F9)</f>
        <v>1390677.36417</v>
      </c>
      <c r="G10" s="663">
        <v>19637944.062429998</v>
      </c>
      <c r="H10" s="96"/>
    </row>
    <row r="11" spans="1:8" ht="12.75" customHeight="1">
      <c r="A11" s="660" t="s">
        <v>1002</v>
      </c>
      <c r="B11" s="661">
        <v>329.80046999999996</v>
      </c>
      <c r="C11" s="662">
        <v>15.970596861936309</v>
      </c>
      <c r="D11" s="661" t="s">
        <v>1242</v>
      </c>
      <c r="E11" s="662" t="s">
        <v>1242</v>
      </c>
      <c r="F11" s="661">
        <v>349.23410999999999</v>
      </c>
      <c r="G11" s="661">
        <v>349.23410999999999</v>
      </c>
      <c r="H11" s="96"/>
    </row>
    <row r="12" spans="1:8" ht="12.75" customHeight="1">
      <c r="A12" s="660" t="s">
        <v>1003</v>
      </c>
      <c r="B12" s="661">
        <v>53519.018130000004</v>
      </c>
      <c r="C12" s="662">
        <v>8.9215850253889974E-3</v>
      </c>
      <c r="D12" s="661">
        <v>57113.37689</v>
      </c>
      <c r="E12" s="662">
        <v>-6.2933746098093754E-2</v>
      </c>
      <c r="F12" s="661">
        <v>487073.16019000002</v>
      </c>
      <c r="G12" s="661">
        <v>6151311.8325999994</v>
      </c>
      <c r="H12" s="96"/>
    </row>
    <row r="13" spans="1:8" ht="12.75" customHeight="1">
      <c r="A13" s="660" t="s">
        <v>1004</v>
      </c>
      <c r="B13" s="661">
        <v>727.00399000000004</v>
      </c>
      <c r="C13" s="662">
        <v>16.443522766071649</v>
      </c>
      <c r="D13" s="661" t="s">
        <v>1242</v>
      </c>
      <c r="E13" s="662" t="s">
        <v>1242</v>
      </c>
      <c r="F13" s="661">
        <v>768.68157999999994</v>
      </c>
      <c r="G13" s="661">
        <v>768.68157999999994</v>
      </c>
      <c r="H13" s="96"/>
    </row>
    <row r="14" spans="1:8" ht="12.75" customHeight="1">
      <c r="A14" s="707" t="s">
        <v>1034</v>
      </c>
      <c r="B14" s="663">
        <v>54575.822590000003</v>
      </c>
      <c r="C14" s="664">
        <v>2.7660175510169648E-2</v>
      </c>
      <c r="D14" s="663">
        <v>57113.37689</v>
      </c>
      <c r="E14" s="664">
        <v>-4.4430121946515432E-2</v>
      </c>
      <c r="F14" s="663">
        <f>SUM(F11:F13)</f>
        <v>488191.07588000002</v>
      </c>
      <c r="G14" s="663">
        <v>6152429.7482899986</v>
      </c>
      <c r="H14" s="96"/>
    </row>
    <row r="15" spans="1:8" ht="12.75" customHeight="1">
      <c r="A15" s="660" t="s">
        <v>1005</v>
      </c>
      <c r="B15" s="661">
        <v>336.82196000000005</v>
      </c>
      <c r="C15" s="662">
        <v>12.396619483253529</v>
      </c>
      <c r="D15" s="661" t="s">
        <v>1242</v>
      </c>
      <c r="E15" s="662" t="s">
        <v>1242</v>
      </c>
      <c r="F15" s="661">
        <v>361.96427</v>
      </c>
      <c r="G15" s="661">
        <v>361.96427</v>
      </c>
      <c r="H15" s="96"/>
    </row>
    <row r="16" spans="1:8" ht="12.75" customHeight="1">
      <c r="A16" s="660" t="s">
        <v>1006</v>
      </c>
      <c r="B16" s="661">
        <v>68022.663090000002</v>
      </c>
      <c r="C16" s="662">
        <v>-3.1598323010563688E-5</v>
      </c>
      <c r="D16" s="661">
        <v>75523.904180000012</v>
      </c>
      <c r="E16" s="662">
        <v>-9.9322739885399941E-2</v>
      </c>
      <c r="F16" s="661">
        <v>625412.88067999994</v>
      </c>
      <c r="G16" s="661">
        <v>8634355.9856199957</v>
      </c>
      <c r="H16" s="96"/>
    </row>
    <row r="17" spans="1:9" ht="12.75" customHeight="1">
      <c r="A17" s="660" t="s">
        <v>1007</v>
      </c>
      <c r="B17" s="661">
        <v>1069.6142199999999</v>
      </c>
      <c r="C17" s="662">
        <v>13.778165633456902</v>
      </c>
      <c r="D17" s="661" t="s">
        <v>1242</v>
      </c>
      <c r="E17" s="662" t="s">
        <v>1242</v>
      </c>
      <c r="F17" s="661">
        <v>1141.9922300000001</v>
      </c>
      <c r="G17" s="661">
        <v>1141.9922300000001</v>
      </c>
      <c r="H17" s="96"/>
    </row>
    <row r="18" spans="1:9" ht="12.75" customHeight="1">
      <c r="A18" s="706" t="s">
        <v>1035</v>
      </c>
      <c r="B18" s="663">
        <v>69429.099270000006</v>
      </c>
      <c r="C18" s="664">
        <v>1.9182642971166612E-2</v>
      </c>
      <c r="D18" s="663">
        <v>75523.904180000012</v>
      </c>
      <c r="E18" s="664">
        <v>-8.0700342178735146E-2</v>
      </c>
      <c r="F18" s="663">
        <f>SUM(F15:F17)</f>
        <v>626916.83717999991</v>
      </c>
      <c r="G18" s="663">
        <v>8635859.9421199951</v>
      </c>
      <c r="H18" s="96"/>
    </row>
    <row r="19" spans="1:9" ht="12.75" customHeight="1">
      <c r="A19" s="660" t="s">
        <v>1008</v>
      </c>
      <c r="B19" s="661">
        <v>613.11104</v>
      </c>
      <c r="C19" s="662">
        <v>12.460401095605546</v>
      </c>
      <c r="D19" s="661" t="s">
        <v>1242</v>
      </c>
      <c r="E19" s="662" t="s">
        <v>1242</v>
      </c>
      <c r="F19" s="661">
        <v>658.66028000000006</v>
      </c>
      <c r="G19" s="661">
        <v>658.66028000000006</v>
      </c>
      <c r="H19" s="96"/>
    </row>
    <row r="20" spans="1:9" ht="12.75" customHeight="1">
      <c r="A20" s="660" t="s">
        <v>1009</v>
      </c>
      <c r="B20" s="661">
        <v>118556.36970000001</v>
      </c>
      <c r="C20" s="662">
        <v>1.4957286489890285E-3</v>
      </c>
      <c r="D20" s="661">
        <v>126417.80566</v>
      </c>
      <c r="E20" s="662">
        <v>-6.2186144736155899E-2</v>
      </c>
      <c r="F20" s="661">
        <v>1088670.5418700001</v>
      </c>
      <c r="G20" s="661">
        <v>15150585.928690003</v>
      </c>
      <c r="H20" s="96"/>
    </row>
    <row r="21" spans="1:9" ht="12.75" customHeight="1">
      <c r="A21" s="660" t="s">
        <v>1010</v>
      </c>
      <c r="B21" s="661">
        <v>2368.8363599999998</v>
      </c>
      <c r="C21" s="662">
        <v>14.509565067087264</v>
      </c>
      <c r="D21" s="661" t="s">
        <v>1242</v>
      </c>
      <c r="E21" s="662" t="s">
        <v>1242</v>
      </c>
      <c r="F21" s="661">
        <v>2521.57026</v>
      </c>
      <c r="G21" s="661">
        <v>2521.57026</v>
      </c>
      <c r="H21" s="96"/>
    </row>
    <row r="22" spans="1:9" ht="12.75" customHeight="1">
      <c r="A22" s="706" t="s">
        <v>1036</v>
      </c>
      <c r="B22" s="663">
        <v>121538.31710000001</v>
      </c>
      <c r="C22" s="664">
        <v>2.4968694270013365E-2</v>
      </c>
      <c r="D22" s="663">
        <v>126417.80566</v>
      </c>
      <c r="E22" s="664">
        <v>-3.859811151226071E-2</v>
      </c>
      <c r="F22" s="663">
        <f>SUM(F19:F21)</f>
        <v>1091850.77241</v>
      </c>
      <c r="G22" s="663">
        <v>15153766.159230003</v>
      </c>
      <c r="H22" s="96"/>
    </row>
    <row r="23" spans="1:9" ht="12.75" customHeight="1">
      <c r="A23" s="667" t="s">
        <v>1055</v>
      </c>
      <c r="B23" s="668">
        <v>2338.7628</v>
      </c>
      <c r="C23" s="669">
        <v>13.422455283849938</v>
      </c>
      <c r="D23" s="661" t="s">
        <v>1242</v>
      </c>
      <c r="E23" s="662" t="s">
        <v>1242</v>
      </c>
      <c r="F23" s="668">
        <v>2500.9240100000002</v>
      </c>
      <c r="G23" s="668">
        <v>2500.9240100000002</v>
      </c>
      <c r="H23" s="96"/>
      <c r="I23" s="370"/>
    </row>
    <row r="24" spans="1:9" ht="12.75" customHeight="1">
      <c r="A24" s="667" t="s">
        <v>1056</v>
      </c>
      <c r="B24" s="668">
        <v>390041.39598000003</v>
      </c>
      <c r="C24" s="669">
        <v>1.4714233946449114E-4</v>
      </c>
      <c r="D24" s="668">
        <v>417663.27551000001</v>
      </c>
      <c r="E24" s="669">
        <v>-6.6134326740294486E-2</v>
      </c>
      <c r="F24" s="668">
        <v>3587889.7489700001</v>
      </c>
      <c r="G24" s="668">
        <v>49570253.611399993</v>
      </c>
      <c r="H24" s="96"/>
      <c r="I24" s="370"/>
    </row>
    <row r="25" spans="1:9" ht="12.75" customHeight="1">
      <c r="A25" s="667" t="s">
        <v>1057</v>
      </c>
      <c r="B25" s="668">
        <v>6786.7398400000002</v>
      </c>
      <c r="C25" s="669">
        <v>13.797634084415639</v>
      </c>
      <c r="D25" s="661" t="s">
        <v>1242</v>
      </c>
      <c r="E25" s="662" t="s">
        <v>1242</v>
      </c>
      <c r="F25" s="668">
        <v>7245.3766599999999</v>
      </c>
      <c r="G25" s="668">
        <v>7245.3766599999999</v>
      </c>
      <c r="H25" s="96"/>
      <c r="I25" s="370"/>
    </row>
    <row r="26" spans="1:9" ht="22.5" customHeight="1">
      <c r="A26" s="708" t="s">
        <v>1067</v>
      </c>
      <c r="B26" s="665">
        <v>399166.89861999999</v>
      </c>
      <c r="C26" s="666">
        <v>2.1920077613401579E-2</v>
      </c>
      <c r="D26" s="665">
        <v>417663.27551000001</v>
      </c>
      <c r="E26" s="666">
        <v>-4.4285380052661971E-2</v>
      </c>
      <c r="F26" s="665">
        <f>SUM(F23:F25)</f>
        <v>3597636.0496400003</v>
      </c>
      <c r="G26" s="665">
        <v>49579999.912069991</v>
      </c>
      <c r="I26" s="370"/>
    </row>
    <row r="27" spans="1:9" ht="21.75" customHeight="1">
      <c r="A27" s="751" t="s">
        <v>114</v>
      </c>
      <c r="B27" s="751"/>
      <c r="C27" s="751"/>
      <c r="D27" s="751"/>
      <c r="E27" s="751"/>
      <c r="F27" s="751"/>
      <c r="G27" s="751"/>
    </row>
    <row r="28" spans="1:9" ht="21" customHeight="1">
      <c r="A28" s="752" t="s">
        <v>115</v>
      </c>
      <c r="B28" s="752"/>
      <c r="C28" s="752"/>
      <c r="D28" s="752"/>
      <c r="E28" s="752"/>
      <c r="F28" s="752"/>
      <c r="G28" s="752"/>
    </row>
    <row r="29" spans="1:9" ht="12.75" customHeight="1"/>
    <row r="30" spans="1:9" ht="12.75" customHeight="1">
      <c r="A30" s="578" t="s">
        <v>936</v>
      </c>
      <c r="G30" s="395" t="str">
        <f>Naslovnica!A20</f>
        <v>Rujan 2014.</v>
      </c>
    </row>
    <row r="31" spans="1:9" ht="12.75" customHeight="1">
      <c r="A31" s="127" t="s">
        <v>498</v>
      </c>
      <c r="G31" s="126" t="str">
        <f>Naslovnica!A24</f>
        <v>September 2014</v>
      </c>
    </row>
    <row r="32" spans="1:9" ht="12.75" customHeight="1">
      <c r="D32" s="739" t="s">
        <v>499</v>
      </c>
      <c r="E32" s="739"/>
      <c r="F32" s="739"/>
    </row>
    <row r="33" spans="1:8" ht="25.5" customHeight="1">
      <c r="A33" s="410"/>
      <c r="B33" s="742" t="s">
        <v>116</v>
      </c>
      <c r="C33" s="742"/>
      <c r="D33" s="742"/>
      <c r="E33" s="742"/>
      <c r="F33" s="742"/>
    </row>
    <row r="34" spans="1:8" ht="33.75" customHeight="1">
      <c r="A34" s="410" t="s">
        <v>97</v>
      </c>
      <c r="B34" s="410" t="str">
        <f>Naslovnica!A20</f>
        <v>Rujan 2014.</v>
      </c>
      <c r="C34" s="410" t="s">
        <v>98</v>
      </c>
      <c r="D34" s="410" t="s">
        <v>99</v>
      </c>
      <c r="E34" s="410" t="s">
        <v>100</v>
      </c>
      <c r="F34" s="410" t="s">
        <v>101</v>
      </c>
    </row>
    <row r="35" spans="1:8" ht="33.75" customHeight="1">
      <c r="A35" s="413" t="s">
        <v>103</v>
      </c>
      <c r="B35" s="413" t="str">
        <f>Naslovnica!A24</f>
        <v>September 2014</v>
      </c>
      <c r="C35" s="413" t="s">
        <v>104</v>
      </c>
      <c r="D35" s="415" t="s">
        <v>105</v>
      </c>
      <c r="E35" s="415" t="s">
        <v>106</v>
      </c>
      <c r="F35" s="415" t="s">
        <v>107</v>
      </c>
    </row>
    <row r="36" spans="1:8" ht="12.75" customHeight="1">
      <c r="A36" s="660" t="s">
        <v>999</v>
      </c>
      <c r="B36" s="661">
        <v>0</v>
      </c>
      <c r="C36" s="662" t="s">
        <v>1242</v>
      </c>
      <c r="D36" s="661" t="s">
        <v>1242</v>
      </c>
      <c r="E36" s="662" t="s">
        <v>1242</v>
      </c>
      <c r="F36" s="661">
        <v>0</v>
      </c>
      <c r="G36" s="96"/>
      <c r="H36" s="96"/>
    </row>
    <row r="37" spans="1:8" ht="12.75" customHeight="1">
      <c r="A37" s="660" t="s">
        <v>1000</v>
      </c>
      <c r="B37" s="661">
        <v>788.09918999999991</v>
      </c>
      <c r="C37" s="662">
        <v>1.9126954511898418E-2</v>
      </c>
      <c r="D37" s="661">
        <v>815.80093999999997</v>
      </c>
      <c r="E37" s="662">
        <v>-3.3956506595837044E-2</v>
      </c>
      <c r="F37" s="661">
        <v>7129.4288100000003</v>
      </c>
      <c r="G37" s="96"/>
      <c r="H37" s="96"/>
    </row>
    <row r="38" spans="1:8" ht="12.75" customHeight="1">
      <c r="A38" s="660" t="s">
        <v>1001</v>
      </c>
      <c r="B38" s="661">
        <v>0</v>
      </c>
      <c r="C38" s="662" t="s">
        <v>1242</v>
      </c>
      <c r="D38" s="661" t="s">
        <v>1242</v>
      </c>
      <c r="E38" s="662" t="s">
        <v>1242</v>
      </c>
      <c r="F38" s="661">
        <v>0</v>
      </c>
      <c r="G38" s="96"/>
      <c r="H38" s="96"/>
    </row>
    <row r="39" spans="1:8" ht="12.75" customHeight="1">
      <c r="A39" s="706" t="s">
        <v>1033</v>
      </c>
      <c r="B39" s="663">
        <v>788.09918999999991</v>
      </c>
      <c r="C39" s="664">
        <v>1.9126954511898418E-2</v>
      </c>
      <c r="D39" s="663">
        <v>815.80093999999997</v>
      </c>
      <c r="E39" s="664">
        <v>-3.3956506595837044E-2</v>
      </c>
      <c r="F39" s="663">
        <v>7129.4288100000003</v>
      </c>
      <c r="G39" s="96"/>
      <c r="H39" s="96"/>
    </row>
    <row r="40" spans="1:8" ht="12.75" customHeight="1">
      <c r="A40" s="660" t="s">
        <v>1002</v>
      </c>
      <c r="B40" s="661">
        <v>0</v>
      </c>
      <c r="C40" s="662" t="s">
        <v>1242</v>
      </c>
      <c r="D40" s="661" t="s">
        <v>1242</v>
      </c>
      <c r="E40" s="662" t="s">
        <v>1242</v>
      </c>
      <c r="F40" s="661">
        <v>0</v>
      </c>
      <c r="G40" s="96"/>
      <c r="H40" s="96"/>
    </row>
    <row r="41" spans="1:8" ht="12.75" customHeight="1">
      <c r="A41" s="660" t="s">
        <v>1003</v>
      </c>
      <c r="B41" s="661">
        <v>440.12434000000002</v>
      </c>
      <c r="C41" s="662">
        <v>2.7673835624242919E-2</v>
      </c>
      <c r="D41" s="661">
        <v>460.54539</v>
      </c>
      <c r="E41" s="662">
        <v>-4.4341014899747407E-2</v>
      </c>
      <c r="F41" s="661">
        <v>3936.4999999999995</v>
      </c>
      <c r="G41" s="96"/>
      <c r="H41" s="96"/>
    </row>
    <row r="42" spans="1:8" ht="12.75" customHeight="1">
      <c r="A42" s="660" t="s">
        <v>1004</v>
      </c>
      <c r="B42" s="661">
        <v>0</v>
      </c>
      <c r="C42" s="662" t="s">
        <v>1242</v>
      </c>
      <c r="D42" s="661" t="s">
        <v>1242</v>
      </c>
      <c r="E42" s="662" t="s">
        <v>1242</v>
      </c>
      <c r="F42" s="661">
        <v>0</v>
      </c>
      <c r="G42" s="96"/>
      <c r="H42" s="96"/>
    </row>
    <row r="43" spans="1:8" ht="12.75" customHeight="1">
      <c r="A43" s="707" t="s">
        <v>1034</v>
      </c>
      <c r="B43" s="663">
        <v>440.12434000000002</v>
      </c>
      <c r="C43" s="664">
        <v>2.7673835624242919E-2</v>
      </c>
      <c r="D43" s="663">
        <v>460.54539</v>
      </c>
      <c r="E43" s="664">
        <v>-4.4341014899747407E-2</v>
      </c>
      <c r="F43" s="663">
        <v>3936.4999999999995</v>
      </c>
      <c r="G43" s="96"/>
      <c r="H43" s="96"/>
    </row>
    <row r="44" spans="1:8" ht="12.75" customHeight="1">
      <c r="A44" s="660" t="s">
        <v>1005</v>
      </c>
      <c r="B44" s="661">
        <v>0</v>
      </c>
      <c r="C44" s="662" t="s">
        <v>1242</v>
      </c>
      <c r="D44" s="661" t="s">
        <v>1242</v>
      </c>
      <c r="E44" s="662" t="s">
        <v>1242</v>
      </c>
      <c r="F44" s="661">
        <v>0</v>
      </c>
      <c r="G44" s="96"/>
      <c r="H44" s="96"/>
    </row>
    <row r="45" spans="1:8" ht="12.75" customHeight="1">
      <c r="A45" s="660" t="s">
        <v>1006</v>
      </c>
      <c r="B45" s="661">
        <v>559.90190000000007</v>
      </c>
      <c r="C45" s="662">
        <v>1.9194336800991325E-2</v>
      </c>
      <c r="D45" s="661">
        <v>609.01247999999998</v>
      </c>
      <c r="E45" s="662">
        <v>-8.0639693951755992E-2</v>
      </c>
      <c r="F45" s="661">
        <v>5055.5748400000011</v>
      </c>
      <c r="G45" s="96"/>
      <c r="H45" s="96"/>
    </row>
    <row r="46" spans="1:8" ht="12.75" customHeight="1">
      <c r="A46" s="660" t="s">
        <v>1007</v>
      </c>
      <c r="B46" s="661">
        <v>0</v>
      </c>
      <c r="C46" s="662" t="s">
        <v>1242</v>
      </c>
      <c r="D46" s="661" t="s">
        <v>1242</v>
      </c>
      <c r="E46" s="662" t="s">
        <v>1242</v>
      </c>
      <c r="F46" s="661">
        <v>0</v>
      </c>
      <c r="G46" s="96"/>
      <c r="H46" s="96"/>
    </row>
    <row r="47" spans="1:8" ht="12.75" customHeight="1">
      <c r="A47" s="706" t="s">
        <v>1035</v>
      </c>
      <c r="B47" s="663">
        <v>559.90190000000007</v>
      </c>
      <c r="C47" s="664">
        <v>1.9194336800991325E-2</v>
      </c>
      <c r="D47" s="663">
        <v>609.01247999999998</v>
      </c>
      <c r="E47" s="664">
        <v>-8.0639693951755992E-2</v>
      </c>
      <c r="F47" s="663">
        <v>5055.5748400000011</v>
      </c>
      <c r="G47" s="96"/>
      <c r="H47" s="96"/>
    </row>
    <row r="48" spans="1:8" ht="12.75" customHeight="1">
      <c r="A48" s="660" t="s">
        <v>1008</v>
      </c>
      <c r="B48" s="661">
        <v>0</v>
      </c>
      <c r="C48" s="662" t="s">
        <v>1242</v>
      </c>
      <c r="D48" s="661" t="s">
        <v>1242</v>
      </c>
      <c r="E48" s="662" t="s">
        <v>1242</v>
      </c>
      <c r="F48" s="661">
        <v>0</v>
      </c>
      <c r="G48" s="96"/>
      <c r="H48" s="96"/>
    </row>
    <row r="49" spans="1:8" ht="12.75" customHeight="1">
      <c r="A49" s="660" t="s">
        <v>1009</v>
      </c>
      <c r="B49" s="661">
        <v>980.13418000000001</v>
      </c>
      <c r="C49" s="662">
        <v>2.4974615743347594E-2</v>
      </c>
      <c r="D49" s="661">
        <v>1019.40869</v>
      </c>
      <c r="E49" s="662">
        <v>-3.8526756133499276E-2</v>
      </c>
      <c r="F49" s="661">
        <v>8804.9246999999996</v>
      </c>
      <c r="G49" s="96"/>
      <c r="H49" s="96"/>
    </row>
    <row r="50" spans="1:8" ht="12.75" customHeight="1">
      <c r="A50" s="660" t="s">
        <v>1010</v>
      </c>
      <c r="B50" s="661">
        <v>0</v>
      </c>
      <c r="C50" s="662" t="s">
        <v>1242</v>
      </c>
      <c r="D50" s="661" t="s">
        <v>1242</v>
      </c>
      <c r="E50" s="662" t="s">
        <v>1242</v>
      </c>
      <c r="F50" s="661">
        <v>0</v>
      </c>
      <c r="G50" s="96"/>
      <c r="H50" s="96"/>
    </row>
    <row r="51" spans="1:8" ht="12.75" customHeight="1">
      <c r="A51" s="706" t="s">
        <v>1036</v>
      </c>
      <c r="B51" s="663">
        <v>980.13418000000001</v>
      </c>
      <c r="C51" s="664">
        <v>2.4974615743347594E-2</v>
      </c>
      <c r="D51" s="663">
        <v>1019.40869</v>
      </c>
      <c r="E51" s="664">
        <v>-3.8526756133499276E-2</v>
      </c>
      <c r="F51" s="663">
        <v>8804.9246999999996</v>
      </c>
      <c r="G51" s="96"/>
      <c r="H51" s="96"/>
    </row>
    <row r="52" spans="1:8" ht="12.75" customHeight="1">
      <c r="A52" s="667" t="s">
        <v>1055</v>
      </c>
      <c r="B52" s="668">
        <v>0</v>
      </c>
      <c r="C52" s="662" t="s">
        <v>1242</v>
      </c>
      <c r="D52" s="661" t="s">
        <v>1242</v>
      </c>
      <c r="E52" s="662" t="s">
        <v>1242</v>
      </c>
      <c r="F52" s="668">
        <v>0</v>
      </c>
      <c r="G52" s="96"/>
      <c r="H52" s="96"/>
    </row>
    <row r="53" spans="1:8" ht="12.75" customHeight="1">
      <c r="A53" s="667" t="s">
        <v>1056</v>
      </c>
      <c r="B53" s="668">
        <v>2768.2596100000001</v>
      </c>
      <c r="C53" s="669">
        <v>2.2558279487772708E-2</v>
      </c>
      <c r="D53" s="668">
        <v>2904.7674999999999</v>
      </c>
      <c r="E53" s="669">
        <v>-4.699442898614084E-2</v>
      </c>
      <c r="F53" s="668">
        <v>24926.428350000002</v>
      </c>
      <c r="G53" s="86"/>
      <c r="H53" s="86"/>
    </row>
    <row r="54" spans="1:8" ht="12.75" customHeight="1">
      <c r="A54" s="667" t="s">
        <v>1057</v>
      </c>
      <c r="B54" s="668">
        <v>0</v>
      </c>
      <c r="C54" s="662" t="s">
        <v>1242</v>
      </c>
      <c r="D54" s="661" t="s">
        <v>1242</v>
      </c>
      <c r="E54" s="662" t="s">
        <v>1242</v>
      </c>
      <c r="F54" s="668">
        <v>0</v>
      </c>
    </row>
    <row r="55" spans="1:8" ht="22.5" customHeight="1">
      <c r="A55" s="708" t="s">
        <v>1067</v>
      </c>
      <c r="B55" s="665">
        <v>2768.2596100000001</v>
      </c>
      <c r="C55" s="666">
        <v>2.2558279487772708E-2</v>
      </c>
      <c r="D55" s="665">
        <v>2904.7674999999999</v>
      </c>
      <c r="E55" s="666">
        <v>-4.699442898614084E-2</v>
      </c>
      <c r="F55" s="665">
        <v>24926.428350000002</v>
      </c>
    </row>
    <row r="56" spans="1:8" ht="24.75" customHeight="1">
      <c r="A56" s="750" t="s">
        <v>117</v>
      </c>
      <c r="B56" s="750"/>
      <c r="C56" s="750"/>
      <c r="D56" s="750"/>
      <c r="E56" s="750"/>
      <c r="F56" s="750"/>
    </row>
    <row r="57" spans="1:8">
      <c r="A57" s="656" t="s">
        <v>118</v>
      </c>
      <c r="B57" s="655"/>
      <c r="C57" s="655"/>
      <c r="D57" s="655"/>
      <c r="E57" s="655"/>
      <c r="F57" s="655"/>
    </row>
    <row r="58" spans="1:8" ht="12.75" customHeight="1">
      <c r="A58" s="27" t="s">
        <v>500</v>
      </c>
    </row>
    <row r="59" spans="1:8" ht="12.75" customHeight="1"/>
    <row r="60" spans="1:8" ht="12.75" customHeight="1">
      <c r="A60" s="82" t="s">
        <v>348</v>
      </c>
    </row>
    <row r="61" spans="1:8" ht="12.75" customHeight="1">
      <c r="H61" s="21" t="s">
        <v>119</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7"/>
  <sheetViews>
    <sheetView showGridLines="0" zoomScaleNormal="100" workbookViewId="0"/>
  </sheetViews>
  <sheetFormatPr defaultRowHeight="15"/>
  <cols>
    <col min="1" max="1" width="33.85546875" customWidth="1"/>
    <col min="2" max="7" width="12.140625" customWidth="1"/>
  </cols>
  <sheetData>
    <row r="1" spans="1:8" ht="12.75" customHeight="1">
      <c r="A1" s="394" t="s">
        <v>346</v>
      </c>
      <c r="G1" s="395" t="str">
        <f>Naslovnica!A20</f>
        <v>Rujan 2014.</v>
      </c>
    </row>
    <row r="2" spans="1:8" ht="12.75" customHeight="1">
      <c r="A2" s="125" t="s">
        <v>120</v>
      </c>
      <c r="G2" s="126" t="str">
        <f>Naslovnica!A24</f>
        <v>September 2014</v>
      </c>
    </row>
    <row r="3" spans="1:8" ht="12.75" customHeight="1">
      <c r="E3" s="753" t="s">
        <v>501</v>
      </c>
      <c r="F3" s="753"/>
      <c r="G3" s="753"/>
    </row>
    <row r="4" spans="1:8" ht="16.5" customHeight="1">
      <c r="A4" s="754" t="s">
        <v>502</v>
      </c>
      <c r="B4" s="755" t="s">
        <v>503</v>
      </c>
      <c r="C4" s="755"/>
      <c r="D4" s="755"/>
      <c r="E4" s="755"/>
      <c r="F4" s="755"/>
      <c r="G4" s="755"/>
    </row>
    <row r="5" spans="1:8" ht="12.75" customHeight="1">
      <c r="A5" s="754"/>
      <c r="B5" s="759" t="str">
        <f>Naslovnica!A20</f>
        <v>Rujan 2014.</v>
      </c>
      <c r="C5" s="759"/>
      <c r="D5" s="760" t="str">
        <f>'5 Tablica 3,4'!A8</f>
        <v>Kolovoz 2014.</v>
      </c>
      <c r="E5" s="759"/>
      <c r="F5" s="761" t="s">
        <v>127</v>
      </c>
      <c r="G5" s="761"/>
    </row>
    <row r="6" spans="1:8" ht="12.75" customHeight="1">
      <c r="A6" s="754"/>
      <c r="B6" s="756" t="str">
        <f>Naslovnica!A24</f>
        <v>September 2014</v>
      </c>
      <c r="C6" s="756"/>
      <c r="D6" s="757" t="str">
        <f>'5 Tablica 3,4'!B8</f>
        <v>August 2014</v>
      </c>
      <c r="E6" s="756"/>
      <c r="F6" s="758" t="s">
        <v>128</v>
      </c>
      <c r="G6" s="758"/>
    </row>
    <row r="7" spans="1:8" ht="12.75" customHeight="1">
      <c r="A7" s="754"/>
      <c r="B7" s="416" t="s">
        <v>121</v>
      </c>
      <c r="C7" s="416" t="s">
        <v>122</v>
      </c>
      <c r="D7" s="416" t="s">
        <v>121</v>
      </c>
      <c r="E7" s="416" t="s">
        <v>122</v>
      </c>
      <c r="F7" s="416" t="s">
        <v>121</v>
      </c>
      <c r="G7" s="416" t="s">
        <v>123</v>
      </c>
    </row>
    <row r="8" spans="1:8" ht="12.75" customHeight="1">
      <c r="A8" s="754"/>
      <c r="B8" s="417" t="s">
        <v>124</v>
      </c>
      <c r="C8" s="417" t="s">
        <v>125</v>
      </c>
      <c r="D8" s="417" t="s">
        <v>124</v>
      </c>
      <c r="E8" s="417" t="s">
        <v>125</v>
      </c>
      <c r="F8" s="417" t="s">
        <v>124</v>
      </c>
      <c r="G8" s="417" t="s">
        <v>126</v>
      </c>
    </row>
    <row r="9" spans="1:8" ht="12.75" customHeight="1">
      <c r="A9" s="184" t="s">
        <v>999</v>
      </c>
      <c r="B9" s="657">
        <v>156896.99349000002</v>
      </c>
      <c r="C9" s="658">
        <v>2.4341658384826959E-3</v>
      </c>
      <c r="D9" s="657">
        <v>153720.57374000002</v>
      </c>
      <c r="E9" s="658">
        <v>2.4416892599073573E-3</v>
      </c>
      <c r="F9" s="657">
        <v>3176.4197500000009</v>
      </c>
      <c r="G9" s="658">
        <v>2.0663595462325917E-2</v>
      </c>
      <c r="H9" s="96"/>
    </row>
    <row r="10" spans="1:8" ht="12.75" customHeight="1">
      <c r="A10" s="184" t="s">
        <v>1000</v>
      </c>
      <c r="B10" s="657">
        <v>25126060.7718</v>
      </c>
      <c r="C10" s="658">
        <v>0.38981625731568831</v>
      </c>
      <c r="D10" s="657">
        <v>24635954.896749999</v>
      </c>
      <c r="E10" s="658">
        <v>0.3913161720349726</v>
      </c>
      <c r="F10" s="657">
        <v>490105.87505000085</v>
      </c>
      <c r="G10" s="658">
        <v>1.9893926462523932E-2</v>
      </c>
      <c r="H10" s="96"/>
    </row>
    <row r="11" spans="1:8" ht="12.75" customHeight="1">
      <c r="A11" s="184" t="s">
        <v>1001</v>
      </c>
      <c r="B11" s="657">
        <v>558692.91836999997</v>
      </c>
      <c r="C11" s="658">
        <v>8.6677965322843054E-3</v>
      </c>
      <c r="D11" s="657">
        <v>547267.34311999998</v>
      </c>
      <c r="E11" s="658">
        <v>8.6927648100914405E-3</v>
      </c>
      <c r="F11" s="657">
        <v>11425.575249999994</v>
      </c>
      <c r="G11" s="658">
        <v>2.0877502364497372E-2</v>
      </c>
      <c r="H11" s="96"/>
    </row>
    <row r="12" spans="1:8" ht="12.75" customHeight="1">
      <c r="A12" s="702" t="s">
        <v>1033</v>
      </c>
      <c r="B12" s="673">
        <v>25841650.683660001</v>
      </c>
      <c r="C12" s="674">
        <v>0.4009182196864553</v>
      </c>
      <c r="D12" s="673">
        <v>25336942.813610002</v>
      </c>
      <c r="E12" s="674">
        <v>0.40245062610497145</v>
      </c>
      <c r="F12" s="673">
        <v>504707.87005000084</v>
      </c>
      <c r="G12" s="674">
        <v>1.9919840912254381E-2</v>
      </c>
      <c r="H12" s="96"/>
    </row>
    <row r="13" spans="1:8" ht="12.75" customHeight="1">
      <c r="A13" s="184" t="s">
        <v>1002</v>
      </c>
      <c r="B13" s="657">
        <v>46027.310990000005</v>
      </c>
      <c r="C13" s="658">
        <v>7.1408702969326192E-4</v>
      </c>
      <c r="D13" s="657">
        <v>44652.917670000003</v>
      </c>
      <c r="E13" s="658">
        <v>7.0926452358143822E-4</v>
      </c>
      <c r="F13" s="657">
        <v>1374.3933200000029</v>
      </c>
      <c r="G13" s="658">
        <v>3.0779474034759145E-2</v>
      </c>
      <c r="H13" s="96"/>
    </row>
    <row r="14" spans="1:8" ht="12.75" customHeight="1">
      <c r="A14" s="184" t="s">
        <v>1003</v>
      </c>
      <c r="B14" s="657">
        <v>8306922.6967900004</v>
      </c>
      <c r="C14" s="658">
        <v>0.12887708681767401</v>
      </c>
      <c r="D14" s="657">
        <v>8125438.44515</v>
      </c>
      <c r="E14" s="658">
        <v>0.12906402377288634</v>
      </c>
      <c r="F14" s="657">
        <v>181484.25164000038</v>
      </c>
      <c r="G14" s="658">
        <v>2.233531800961789E-2</v>
      </c>
      <c r="H14" s="96"/>
    </row>
    <row r="15" spans="1:8" ht="12.75" customHeight="1">
      <c r="A15" s="184" t="s">
        <v>1004</v>
      </c>
      <c r="B15" s="657">
        <v>157050.57731999998</v>
      </c>
      <c r="C15" s="658">
        <v>2.4365486025115877E-3</v>
      </c>
      <c r="D15" s="657">
        <v>153099.91780000002</v>
      </c>
      <c r="E15" s="658">
        <v>2.4318307946029089E-3</v>
      </c>
      <c r="F15" s="657">
        <v>3950.6595199999574</v>
      </c>
      <c r="G15" s="658">
        <v>2.5804452260783362E-2</v>
      </c>
      <c r="H15" s="96"/>
    </row>
    <row r="16" spans="1:8" ht="12.75" customHeight="1">
      <c r="A16" s="702" t="s">
        <v>1034</v>
      </c>
      <c r="B16" s="673">
        <v>8510000.5851000007</v>
      </c>
      <c r="C16" s="674">
        <v>0.13202772244987887</v>
      </c>
      <c r="D16" s="673">
        <v>8323191.2806200003</v>
      </c>
      <c r="E16" s="674">
        <v>0.13220511909107069</v>
      </c>
      <c r="F16" s="673">
        <v>186809.30448000034</v>
      </c>
      <c r="G16" s="674">
        <v>2.2444432451645499E-2</v>
      </c>
      <c r="H16" s="96"/>
    </row>
    <row r="17" spans="1:8" ht="12.75" customHeight="1">
      <c r="A17" s="184" t="s">
        <v>1005</v>
      </c>
      <c r="B17" s="657">
        <v>43907.585180000002</v>
      </c>
      <c r="C17" s="658">
        <v>6.8120071339822761E-4</v>
      </c>
      <c r="D17" s="657">
        <v>42838.581829999996</v>
      </c>
      <c r="E17" s="658">
        <v>6.8044571145622532E-4</v>
      </c>
      <c r="F17" s="657">
        <v>1069.0033500000063</v>
      </c>
      <c r="G17" s="658">
        <v>2.4954218938484558E-2</v>
      </c>
      <c r="H17" s="96"/>
    </row>
    <row r="18" spans="1:8" ht="12.75" customHeight="1">
      <c r="A18" s="184" t="s">
        <v>1006</v>
      </c>
      <c r="B18" s="657">
        <v>10142530.750379998</v>
      </c>
      <c r="C18" s="658">
        <v>0.15735548093793655</v>
      </c>
      <c r="D18" s="657">
        <v>9898248.555639999</v>
      </c>
      <c r="E18" s="658">
        <v>0.15722324346172256</v>
      </c>
      <c r="F18" s="657">
        <v>244282.19473999925</v>
      </c>
      <c r="G18" s="658">
        <v>2.46793352750076E-2</v>
      </c>
      <c r="H18" s="96"/>
    </row>
    <row r="19" spans="1:8" ht="12.75" customHeight="1">
      <c r="A19" s="184" t="s">
        <v>1007</v>
      </c>
      <c r="B19" s="657">
        <v>214987.55609999999</v>
      </c>
      <c r="C19" s="658">
        <v>3.335407219201151E-3</v>
      </c>
      <c r="D19" s="657">
        <v>212102.65297999998</v>
      </c>
      <c r="E19" s="658">
        <v>3.3690270415921695E-3</v>
      </c>
      <c r="F19" s="657">
        <v>2884.9031200000027</v>
      </c>
      <c r="G19" s="658">
        <v>1.3601447598451452E-2</v>
      </c>
      <c r="H19" s="96"/>
    </row>
    <row r="20" spans="1:8" ht="12.75" customHeight="1">
      <c r="A20" s="702" t="s">
        <v>1035</v>
      </c>
      <c r="B20" s="673">
        <v>10401425.891659997</v>
      </c>
      <c r="C20" s="674">
        <v>0.16137208887053592</v>
      </c>
      <c r="D20" s="673">
        <v>10153189.790449999</v>
      </c>
      <c r="E20" s="674">
        <v>0.16127271621477096</v>
      </c>
      <c r="F20" s="673">
        <v>248236.10120999927</v>
      </c>
      <c r="G20" s="674">
        <v>2.4449075249581842E-2</v>
      </c>
      <c r="H20" s="96"/>
    </row>
    <row r="21" spans="1:8" ht="12.75" customHeight="1">
      <c r="A21" s="184" t="s">
        <v>1008</v>
      </c>
      <c r="B21" s="657">
        <v>90025.889060000001</v>
      </c>
      <c r="C21" s="658">
        <v>1.3966994449951141E-3</v>
      </c>
      <c r="D21" s="657">
        <v>87517.840909999999</v>
      </c>
      <c r="E21" s="658">
        <v>1.3901286405661037E-3</v>
      </c>
      <c r="F21" s="657">
        <v>2508.0481500000024</v>
      </c>
      <c r="G21" s="658">
        <v>2.8657564262573425E-2</v>
      </c>
      <c r="H21" s="96"/>
    </row>
    <row r="22" spans="1:8" ht="12.75" customHeight="1">
      <c r="A22" s="184" t="s">
        <v>1009</v>
      </c>
      <c r="B22" s="657">
        <v>19127095.62238</v>
      </c>
      <c r="C22" s="658">
        <v>0.29674579300563059</v>
      </c>
      <c r="D22" s="657">
        <v>18582331.270349998</v>
      </c>
      <c r="E22" s="658">
        <v>0.29516074252751628</v>
      </c>
      <c r="F22" s="657">
        <v>544764.35203000158</v>
      </c>
      <c r="G22" s="658">
        <v>2.9316254462604947E-2</v>
      </c>
      <c r="H22" s="96"/>
    </row>
    <row r="23" spans="1:8" ht="12.75" customHeight="1">
      <c r="A23" s="184" t="s">
        <v>1010</v>
      </c>
      <c r="B23" s="657">
        <v>485965.73960000003</v>
      </c>
      <c r="C23" s="658">
        <v>7.5394765425042523E-3</v>
      </c>
      <c r="D23" s="657">
        <v>473476.01919000002</v>
      </c>
      <c r="E23" s="658">
        <v>7.5206674211045184E-3</v>
      </c>
      <c r="F23" s="657">
        <v>12489.720410000009</v>
      </c>
      <c r="G23" s="658">
        <v>2.6378781403473869E-2</v>
      </c>
      <c r="H23" s="96"/>
    </row>
    <row r="24" spans="1:8" ht="12.75" customHeight="1">
      <c r="A24" s="702" t="s">
        <v>1036</v>
      </c>
      <c r="B24" s="673">
        <v>19703087.25104</v>
      </c>
      <c r="C24" s="674">
        <v>0.30568196899312994</v>
      </c>
      <c r="D24" s="673">
        <v>19143325.130449995</v>
      </c>
      <c r="E24" s="674">
        <v>0.3040715385891869</v>
      </c>
      <c r="F24" s="673">
        <v>559762.12059000158</v>
      </c>
      <c r="G24" s="674">
        <v>2.924058995893191E-2</v>
      </c>
      <c r="H24" s="96"/>
    </row>
    <row r="25" spans="1:8" ht="12.75" customHeight="1">
      <c r="A25" s="667" t="s">
        <v>1055</v>
      </c>
      <c r="B25" s="675">
        <v>336857.77872</v>
      </c>
      <c r="C25" s="676">
        <v>5.2261530265692987E-3</v>
      </c>
      <c r="D25" s="675">
        <v>328729.91414999997</v>
      </c>
      <c r="E25" s="676">
        <v>5.2215281355111236E-3</v>
      </c>
      <c r="F25" s="675">
        <v>8127.8645700000125</v>
      </c>
      <c r="G25" s="676">
        <v>2.4725053060705868E-2</v>
      </c>
      <c r="H25" s="96"/>
    </row>
    <row r="26" spans="1:8" ht="12.75" customHeight="1">
      <c r="A26" s="667" t="s">
        <v>1056</v>
      </c>
      <c r="B26" s="675">
        <v>62702609.841350004</v>
      </c>
      <c r="C26" s="676">
        <v>0.97279461807692946</v>
      </c>
      <c r="D26" s="675">
        <v>61241973.167889997</v>
      </c>
      <c r="E26" s="676">
        <v>0.97276418179709778</v>
      </c>
      <c r="F26" s="675">
        <v>1460636.6734600021</v>
      </c>
      <c r="G26" s="676">
        <v>2.3850254946159024E-2</v>
      </c>
      <c r="H26" s="96"/>
    </row>
    <row r="27" spans="1:8" ht="12.75" customHeight="1">
      <c r="A27" s="667" t="s">
        <v>1057</v>
      </c>
      <c r="B27" s="675">
        <v>1416696.7913899999</v>
      </c>
      <c r="C27" s="676">
        <v>2.1979228896501293E-2</v>
      </c>
      <c r="D27" s="675">
        <v>1385945.9330899999</v>
      </c>
      <c r="E27" s="676">
        <v>2.2014290067391036E-2</v>
      </c>
      <c r="F27" s="675">
        <v>30750.858299999963</v>
      </c>
      <c r="G27" s="676">
        <v>2.2187631974531778E-2</v>
      </c>
      <c r="H27" s="96"/>
    </row>
    <row r="28" spans="1:8" ht="18.75" customHeight="1">
      <c r="A28" s="708" t="s">
        <v>1067</v>
      </c>
      <c r="B28" s="659">
        <v>64456164.411459997</v>
      </c>
      <c r="C28" s="592">
        <v>1</v>
      </c>
      <c r="D28" s="659">
        <v>62956649.015129998</v>
      </c>
      <c r="E28" s="592">
        <v>1</v>
      </c>
      <c r="F28" s="659">
        <v>1499515.396330002</v>
      </c>
      <c r="G28" s="592">
        <v>2.381822126475679E-2</v>
      </c>
    </row>
    <row r="29" spans="1:8" ht="12.75" customHeight="1">
      <c r="A29" s="32" t="s">
        <v>504</v>
      </c>
    </row>
    <row r="30" spans="1:8" ht="12.75" customHeight="1"/>
    <row r="31" spans="1:8" ht="12.75" customHeight="1">
      <c r="A31" s="700" t="s">
        <v>1031</v>
      </c>
      <c r="G31" s="395" t="str">
        <f>Naslovnica!A20</f>
        <v>Rujan 2014.</v>
      </c>
    </row>
    <row r="32" spans="1:8" ht="12.75" customHeight="1">
      <c r="A32" s="701" t="s">
        <v>1032</v>
      </c>
      <c r="G32" s="126" t="str">
        <f>Naslovnica!A24</f>
        <v>September 2014</v>
      </c>
    </row>
    <row r="33" spans="1:8" ht="12.75" customHeight="1">
      <c r="H33" s="86"/>
    </row>
    <row r="34" spans="1:8" ht="12.75" customHeight="1">
      <c r="H34" s="86"/>
    </row>
    <row r="35" spans="1:8" ht="12.75" customHeight="1">
      <c r="H35" s="96"/>
    </row>
    <row r="36" spans="1:8" ht="12.75" customHeight="1">
      <c r="G36" s="96"/>
      <c r="H36" s="96"/>
    </row>
    <row r="37" spans="1:8" ht="12.75" customHeight="1">
      <c r="G37" s="96"/>
    </row>
    <row r="38" spans="1:8" ht="12.75" customHeight="1">
      <c r="G38" s="96"/>
      <c r="H38" s="86"/>
    </row>
    <row r="39" spans="1:8" ht="12.75" customHeight="1">
      <c r="G39" s="86"/>
    </row>
    <row r="40" spans="1:8" ht="12.75" customHeight="1">
      <c r="G40" s="86"/>
    </row>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c r="A48" s="28" t="s">
        <v>504</v>
      </c>
      <c r="B48" s="28"/>
    </row>
    <row r="49" spans="1:10" ht="12.75" customHeight="1"/>
    <row r="50" spans="1:10" ht="12.75" customHeight="1">
      <c r="A50" s="700" t="s">
        <v>1045</v>
      </c>
      <c r="G50" s="395" t="str">
        <f>Naslovnica!A20</f>
        <v>Rujan 2014.</v>
      </c>
    </row>
    <row r="51" spans="1:10" ht="12.75" customHeight="1">
      <c r="A51" s="701" t="s">
        <v>1046</v>
      </c>
      <c r="G51" s="126" t="str">
        <f>Naslovnica!A24</f>
        <v>September 2014</v>
      </c>
    </row>
    <row r="52" spans="1:10" ht="12.75" customHeight="1">
      <c r="H52" s="86"/>
    </row>
    <row r="53" spans="1:10" ht="12.75" customHeight="1">
      <c r="G53" s="86"/>
      <c r="H53" s="86"/>
    </row>
    <row r="54" spans="1:10" ht="12.75" customHeight="1">
      <c r="H54" s="96"/>
      <c r="J54" s="86"/>
    </row>
    <row r="55" spans="1:10" ht="12.75" customHeight="1">
      <c r="H55" s="96"/>
    </row>
    <row r="56" spans="1:10" ht="12.75" customHeight="1">
      <c r="G56" s="96"/>
      <c r="H56" s="96"/>
    </row>
    <row r="57" spans="1:10" ht="12.75" customHeight="1">
      <c r="G57" s="96"/>
      <c r="H57" s="96"/>
    </row>
    <row r="58" spans="1:10" ht="12.75" customHeight="1">
      <c r="G58" s="96"/>
      <c r="H58" s="86"/>
    </row>
    <row r="59" spans="1:10" ht="12.75" customHeight="1">
      <c r="G59" s="96"/>
    </row>
    <row r="60" spans="1:10" ht="12.75" customHeight="1"/>
    <row r="61" spans="1:10" ht="12.75" customHeight="1">
      <c r="G61" s="86"/>
    </row>
    <row r="62" spans="1:10" ht="12.75" customHeight="1"/>
    <row r="63" spans="1:10" ht="12.75" customHeight="1"/>
    <row r="64" spans="1:10" ht="12.75" customHeight="1"/>
    <row r="65" spans="1:7" ht="12.75" customHeight="1"/>
    <row r="66" spans="1:7" ht="12.75" customHeight="1"/>
    <row r="67" spans="1:7" ht="12.75" customHeight="1">
      <c r="A67" s="28" t="s">
        <v>504</v>
      </c>
    </row>
    <row r="68" spans="1:7" ht="12.75" customHeight="1"/>
    <row r="69" spans="1:7" ht="12.75" customHeight="1"/>
    <row r="70" spans="1:7" ht="12.75" customHeight="1"/>
    <row r="71" spans="1:7" ht="12.75" customHeight="1">
      <c r="A71" s="82" t="s">
        <v>348</v>
      </c>
    </row>
    <row r="72" spans="1:7" ht="12.75" customHeight="1">
      <c r="G72" s="21" t="s">
        <v>129</v>
      </c>
    </row>
    <row r="73" spans="1:7" ht="12.75" customHeight="1"/>
    <row r="74" spans="1:7" ht="12.75" customHeight="1"/>
    <row r="75" spans="1:7" ht="12.75" customHeight="1"/>
    <row r="76" spans="1:7" ht="12.75" customHeight="1"/>
    <row r="77"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579" t="s">
        <v>347</v>
      </c>
      <c r="F1" s="395" t="str">
        <f>Naslovnica!A20</f>
        <v>Rujan 2014.</v>
      </c>
    </row>
    <row r="2" spans="1:7" ht="12.75" customHeight="1">
      <c r="A2" s="128" t="s">
        <v>24</v>
      </c>
      <c r="F2" s="126" t="str">
        <f>Naslovnica!A24</f>
        <v>September 2014</v>
      </c>
    </row>
    <row r="3" spans="1:7" ht="12.75" customHeight="1"/>
    <row r="4" spans="1:7" ht="17.25" customHeight="1">
      <c r="A4" s="754" t="s">
        <v>505</v>
      </c>
      <c r="B4" s="418" t="str">
        <f>Naslovnica!A20</f>
        <v>Rujan 2014.</v>
      </c>
      <c r="C4" s="419" t="str">
        <f>'5 Tablica 3,4'!A8</f>
        <v>Kolovoz 2014.</v>
      </c>
      <c r="D4" s="420" t="s">
        <v>740</v>
      </c>
      <c r="E4" s="420" t="s">
        <v>742</v>
      </c>
      <c r="F4" s="420" t="s">
        <v>744</v>
      </c>
    </row>
    <row r="5" spans="1:7" ht="16.5" customHeight="1">
      <c r="A5" s="754"/>
      <c r="B5" s="421" t="str">
        <f>Naslovnica!A24</f>
        <v>September 2014</v>
      </c>
      <c r="C5" s="422" t="str">
        <f>'5 Tablica 3,4'!B8</f>
        <v>August 2014</v>
      </c>
      <c r="D5" s="423" t="s">
        <v>741</v>
      </c>
      <c r="E5" s="423" t="s">
        <v>743</v>
      </c>
      <c r="F5" s="423" t="s">
        <v>745</v>
      </c>
    </row>
    <row r="6" spans="1:7">
      <c r="A6" s="691" t="s">
        <v>999</v>
      </c>
      <c r="B6" s="186">
        <v>101.58329999999999</v>
      </c>
      <c r="C6" s="186">
        <v>100.39619999999999</v>
      </c>
      <c r="D6" s="187">
        <v>100.3827</v>
      </c>
      <c r="E6" s="186">
        <v>101.6001</v>
      </c>
      <c r="F6" s="188">
        <v>1.2173999999999978</v>
      </c>
      <c r="G6" s="96"/>
    </row>
    <row r="7" spans="1:7">
      <c r="A7" s="691" t="s">
        <v>1002</v>
      </c>
      <c r="B7" s="186">
        <v>102.2882</v>
      </c>
      <c r="C7" s="186">
        <v>99.962199999999996</v>
      </c>
      <c r="D7" s="187">
        <v>99.970299999999995</v>
      </c>
      <c r="E7" s="186">
        <v>102.3888</v>
      </c>
      <c r="F7" s="188">
        <v>2.4185000000000088</v>
      </c>
      <c r="G7" s="96"/>
    </row>
    <row r="8" spans="1:7">
      <c r="A8" s="691" t="s">
        <v>1005</v>
      </c>
      <c r="B8" s="186">
        <v>102.3639</v>
      </c>
      <c r="C8" s="186">
        <v>101.00839999999999</v>
      </c>
      <c r="D8" s="187">
        <v>101.03060000000001</v>
      </c>
      <c r="E8" s="186">
        <v>102.3883</v>
      </c>
      <c r="F8" s="188">
        <v>1.3576999999999941</v>
      </c>
      <c r="G8" s="96"/>
    </row>
    <row r="9" spans="1:7">
      <c r="A9" s="691" t="s">
        <v>1008</v>
      </c>
      <c r="B9" s="186">
        <v>102.5686</v>
      </c>
      <c r="C9" s="186">
        <v>100.37430000000001</v>
      </c>
      <c r="D9" s="187">
        <v>100.3446</v>
      </c>
      <c r="E9" s="186">
        <v>102.5686</v>
      </c>
      <c r="F9" s="188">
        <v>2.2240000000000038</v>
      </c>
      <c r="G9" s="96"/>
    </row>
    <row r="10" spans="1:7">
      <c r="A10" s="692" t="s">
        <v>1024</v>
      </c>
      <c r="B10" s="693">
        <v>102.04468587504124</v>
      </c>
      <c r="C10" s="693">
        <v>100.4111964228974</v>
      </c>
      <c r="D10" s="694">
        <v>100.44355473788551</v>
      </c>
      <c r="E10" s="693">
        <v>102.04468587504124</v>
      </c>
      <c r="F10" s="695">
        <v>1.6011311371557326</v>
      </c>
      <c r="G10" s="96"/>
    </row>
    <row r="11" spans="1:7">
      <c r="A11" s="691" t="s">
        <v>1000</v>
      </c>
      <c r="B11" s="186">
        <v>208.1986</v>
      </c>
      <c r="C11" s="186">
        <v>205.28039999999999</v>
      </c>
      <c r="D11" s="187">
        <v>205.00479999999999</v>
      </c>
      <c r="E11" s="186">
        <v>208.1986</v>
      </c>
      <c r="F11" s="188">
        <v>3.1938000000000102</v>
      </c>
      <c r="G11" s="96"/>
    </row>
    <row r="12" spans="1:7">
      <c r="A12" s="691" t="s">
        <v>1003</v>
      </c>
      <c r="B12" s="186">
        <v>207.2961</v>
      </c>
      <c r="C12" s="186">
        <v>204.01920000000001</v>
      </c>
      <c r="D12" s="187">
        <v>204.0326</v>
      </c>
      <c r="E12" s="186">
        <v>207.2961</v>
      </c>
      <c r="F12" s="188">
        <v>3.2634999999999934</v>
      </c>
      <c r="G12" s="96"/>
    </row>
    <row r="13" spans="1:7">
      <c r="A13" s="691" t="s">
        <v>1006</v>
      </c>
      <c r="B13" s="186">
        <v>187.33160000000001</v>
      </c>
      <c r="C13" s="186">
        <v>183.9931</v>
      </c>
      <c r="D13" s="187">
        <v>183.7936</v>
      </c>
      <c r="E13" s="186">
        <v>187.33160000000001</v>
      </c>
      <c r="F13" s="188">
        <v>3.5380000000000109</v>
      </c>
      <c r="G13" s="96"/>
    </row>
    <row r="14" spans="1:7">
      <c r="A14" s="691" t="s">
        <v>1009</v>
      </c>
      <c r="B14" s="186">
        <v>205.21639999999999</v>
      </c>
      <c r="C14" s="186">
        <v>200.57140000000001</v>
      </c>
      <c r="D14" s="187">
        <v>200.51840000000001</v>
      </c>
      <c r="E14" s="186">
        <v>205.2671</v>
      </c>
      <c r="F14" s="188">
        <v>4.7486999999999853</v>
      </c>
      <c r="G14" s="96"/>
    </row>
    <row r="15" spans="1:7">
      <c r="A15" s="692" t="s">
        <v>1025</v>
      </c>
      <c r="B15" s="693">
        <v>203.79396656981439</v>
      </c>
      <c r="C15" s="693">
        <v>200.24367483518597</v>
      </c>
      <c r="D15" s="694">
        <v>200.18945486486021</v>
      </c>
      <c r="E15" s="693">
        <v>203.79396656981439</v>
      </c>
      <c r="F15" s="695">
        <v>3.6045117049541773</v>
      </c>
      <c r="G15" s="96"/>
    </row>
    <row r="16" spans="1:7">
      <c r="A16" s="691" t="s">
        <v>1001</v>
      </c>
      <c r="B16" s="186">
        <v>100.7585</v>
      </c>
      <c r="C16" s="186">
        <v>100.1099</v>
      </c>
      <c r="D16" s="187">
        <v>100.11620000000001</v>
      </c>
      <c r="E16" s="186">
        <v>100.8184</v>
      </c>
      <c r="F16" s="188">
        <v>0.70219999999999061</v>
      </c>
      <c r="G16" s="96"/>
    </row>
    <row r="17" spans="1:7">
      <c r="A17" s="691" t="s">
        <v>1004</v>
      </c>
      <c r="B17" s="186">
        <v>101.7058</v>
      </c>
      <c r="C17" s="186">
        <v>100.254</v>
      </c>
      <c r="D17" s="187">
        <v>100.2012</v>
      </c>
      <c r="E17" s="186">
        <v>101.7058</v>
      </c>
      <c r="F17" s="188">
        <v>1.5045999999999964</v>
      </c>
      <c r="G17" s="96"/>
    </row>
    <row r="18" spans="1:7">
      <c r="A18" s="691" t="s">
        <v>1007</v>
      </c>
      <c r="B18" s="186">
        <v>101.0853</v>
      </c>
      <c r="C18" s="186">
        <v>100.1861</v>
      </c>
      <c r="D18" s="187">
        <v>100.17910000000001</v>
      </c>
      <c r="E18" s="186">
        <v>101.0853</v>
      </c>
      <c r="F18" s="188">
        <v>0.90619999999999834</v>
      </c>
      <c r="G18" s="96"/>
    </row>
    <row r="19" spans="1:7">
      <c r="A19" s="691" t="s">
        <v>1010</v>
      </c>
      <c r="B19" s="186">
        <v>102.45529999999999</v>
      </c>
      <c r="C19" s="186">
        <v>100.4576</v>
      </c>
      <c r="D19" s="187">
        <v>100.4525</v>
      </c>
      <c r="E19" s="186">
        <v>102.45529999999999</v>
      </c>
      <c r="F19" s="188">
        <v>2.0027999999999935</v>
      </c>
      <c r="G19" s="96"/>
    </row>
    <row r="20" spans="1:7">
      <c r="A20" s="692" t="s">
        <v>1026</v>
      </c>
      <c r="B20" s="693">
        <v>101.49515629690461</v>
      </c>
      <c r="C20" s="693">
        <v>100.25626323635811</v>
      </c>
      <c r="D20" s="694">
        <v>100.25705179992656</v>
      </c>
      <c r="E20" s="693">
        <v>101.49515629690461</v>
      </c>
      <c r="F20" s="695">
        <v>1.2381044969780532</v>
      </c>
      <c r="G20" s="96"/>
    </row>
    <row r="21" spans="1:7" ht="12.75" customHeight="1">
      <c r="A21" s="37" t="s">
        <v>131</v>
      </c>
    </row>
    <row r="22" spans="1:7" ht="21" customHeight="1">
      <c r="A22" s="762" t="s">
        <v>1028</v>
      </c>
      <c r="B22" s="762"/>
      <c r="C22" s="762"/>
      <c r="D22" s="762"/>
      <c r="E22" s="762"/>
      <c r="F22" s="762"/>
    </row>
    <row r="23" spans="1:7" ht="21" customHeight="1">
      <c r="A23" s="763" t="s">
        <v>1027</v>
      </c>
      <c r="B23" s="763"/>
      <c r="C23" s="763"/>
      <c r="D23" s="763"/>
      <c r="E23" s="763"/>
      <c r="F23" s="763"/>
    </row>
    <row r="24" spans="1:7" ht="12.75" customHeight="1"/>
    <row r="25" spans="1:7" ht="12.75" customHeight="1">
      <c r="A25" s="580" t="s">
        <v>1071</v>
      </c>
      <c r="F25" s="395" t="str">
        <f>Naslovnica!A20</f>
        <v>Rujan 2014.</v>
      </c>
    </row>
    <row r="26" spans="1:7" ht="12.75" customHeight="1">
      <c r="A26" s="128" t="s">
        <v>1072</v>
      </c>
      <c r="F26" s="126" t="str">
        <f>Naslovnica!A24</f>
        <v>September 2014</v>
      </c>
    </row>
    <row r="27" spans="1:7" ht="12.75" customHeight="1">
      <c r="A27" s="39"/>
      <c r="F27" s="19"/>
    </row>
    <row r="28" spans="1:7" ht="12.75" customHeight="1">
      <c r="A28" s="764" t="s">
        <v>738</v>
      </c>
      <c r="B28" s="416"/>
      <c r="C28" s="410"/>
      <c r="D28" s="754" t="s">
        <v>1223</v>
      </c>
      <c r="E28" s="754" t="s">
        <v>739</v>
      </c>
      <c r="F28" s="761" t="s">
        <v>1041</v>
      </c>
    </row>
    <row r="29" spans="1:7" ht="12.75" customHeight="1">
      <c r="A29" s="765"/>
      <c r="B29" s="599" t="str">
        <f>B4</f>
        <v>Rujan 2014.</v>
      </c>
      <c r="C29" s="599" t="str">
        <f>C4</f>
        <v>Kolovoz 2014.</v>
      </c>
      <c r="D29" s="754"/>
      <c r="E29" s="754"/>
      <c r="F29" s="761"/>
    </row>
    <row r="30" spans="1:7" ht="12.75" customHeight="1">
      <c r="A30" s="765"/>
      <c r="B30" s="415" t="str">
        <f>Naslovnica!A24</f>
        <v>September 2014</v>
      </c>
      <c r="C30" s="424" t="str">
        <f>C5</f>
        <v>August 2014</v>
      </c>
      <c r="D30" s="754"/>
      <c r="E30" s="754"/>
      <c r="F30" s="761"/>
    </row>
    <row r="31" spans="1:7" ht="16.5" customHeight="1">
      <c r="A31" s="765"/>
      <c r="B31" s="425"/>
      <c r="C31" s="426"/>
      <c r="D31" s="754"/>
      <c r="E31" s="754"/>
      <c r="F31" s="761"/>
      <c r="G31" s="86"/>
    </row>
    <row r="32" spans="1:7" ht="15" customHeight="1">
      <c r="A32" s="691" t="s">
        <v>999</v>
      </c>
      <c r="B32" s="371">
        <v>1.18241527069749E-2</v>
      </c>
      <c r="C32" s="371" t="s">
        <v>1242</v>
      </c>
      <c r="D32" s="371">
        <v>1.5832999999999986E-2</v>
      </c>
      <c r="E32" s="371" t="s">
        <v>1242</v>
      </c>
      <c r="F32" s="371" t="s">
        <v>1242</v>
      </c>
      <c r="G32" s="96"/>
    </row>
    <row r="33" spans="1:7" ht="15" customHeight="1">
      <c r="A33" s="691" t="s">
        <v>1002</v>
      </c>
      <c r="B33" s="371">
        <v>2.3268795604738601E-2</v>
      </c>
      <c r="C33" s="371" t="s">
        <v>1242</v>
      </c>
      <c r="D33" s="371">
        <v>2.2882000000000069E-2</v>
      </c>
      <c r="E33" s="371" t="s">
        <v>1242</v>
      </c>
      <c r="F33" s="371" t="s">
        <v>1242</v>
      </c>
      <c r="G33" s="96"/>
    </row>
    <row r="34" spans="1:7" ht="15" customHeight="1">
      <c r="A34" s="691" t="s">
        <v>1005</v>
      </c>
      <c r="B34" s="371">
        <v>1.3419675987343727E-2</v>
      </c>
      <c r="C34" s="371" t="s">
        <v>1242</v>
      </c>
      <c r="D34" s="371">
        <v>2.3638999999999966E-2</v>
      </c>
      <c r="E34" s="371" t="s">
        <v>1242</v>
      </c>
      <c r="F34" s="371" t="s">
        <v>1242</v>
      </c>
      <c r="G34" s="96"/>
    </row>
    <row r="35" spans="1:7" ht="15" customHeight="1">
      <c r="A35" s="691" t="s">
        <v>1008</v>
      </c>
      <c r="B35" s="371">
        <v>2.1861173627113706E-2</v>
      </c>
      <c r="C35" s="371" t="s">
        <v>1242</v>
      </c>
      <c r="D35" s="371">
        <v>2.5686000000000098E-2</v>
      </c>
      <c r="E35" s="371" t="s">
        <v>1242</v>
      </c>
      <c r="F35" s="371" t="s">
        <v>1242</v>
      </c>
      <c r="G35" s="96"/>
    </row>
    <row r="36" spans="1:7" ht="15" customHeight="1">
      <c r="A36" s="696" t="s">
        <v>1024</v>
      </c>
      <c r="B36" s="697">
        <v>1.6268001082908601E-2</v>
      </c>
      <c r="C36" s="697" t="s">
        <v>1242</v>
      </c>
      <c r="D36" s="697">
        <v>2.04468587504123E-2</v>
      </c>
      <c r="E36" s="697" t="s">
        <v>1242</v>
      </c>
      <c r="F36" s="697" t="s">
        <v>1242</v>
      </c>
      <c r="G36" s="96"/>
    </row>
    <row r="37" spans="1:7" ht="15" customHeight="1">
      <c r="A37" s="691" t="s">
        <v>1000</v>
      </c>
      <c r="B37" s="371">
        <v>1.4215677677946958E-2</v>
      </c>
      <c r="C37" s="371">
        <v>7.1290744664722627E-3</v>
      </c>
      <c r="D37" s="371">
        <v>0.10085880254098112</v>
      </c>
      <c r="E37" s="371">
        <v>0.10725383778781739</v>
      </c>
      <c r="F37" s="371">
        <v>6.0784272274503781E-2</v>
      </c>
      <c r="G37" s="96"/>
    </row>
    <row r="38" spans="1:7" ht="15" customHeight="1">
      <c r="A38" s="691" t="s">
        <v>1003</v>
      </c>
      <c r="B38" s="371">
        <v>1.6061723602484479E-2</v>
      </c>
      <c r="C38" s="371">
        <v>8.5745486435702123E-3</v>
      </c>
      <c r="D38" s="371">
        <v>8.6119984721729548E-2</v>
      </c>
      <c r="E38" s="371">
        <v>9.9516903600309181E-2</v>
      </c>
      <c r="F38" s="371">
        <v>6.0413520374026808E-2</v>
      </c>
      <c r="G38" s="96"/>
    </row>
    <row r="39" spans="1:7" ht="15" customHeight="1">
      <c r="A39" s="691" t="s">
        <v>1006</v>
      </c>
      <c r="B39" s="371">
        <v>1.8144702165461712E-2</v>
      </c>
      <c r="C39" s="371">
        <v>9.6468792235964163E-3</v>
      </c>
      <c r="D39" s="371">
        <v>9.9155500453846024E-2</v>
      </c>
      <c r="E39" s="371">
        <v>0.11547473515665541</v>
      </c>
      <c r="F39" s="371">
        <v>5.1807574931494793E-2</v>
      </c>
      <c r="G39" s="96"/>
    </row>
    <row r="40" spans="1:7" ht="15" customHeight="1">
      <c r="A40" s="691" t="s">
        <v>1009</v>
      </c>
      <c r="B40" s="371">
        <v>2.3158835207811146E-2</v>
      </c>
      <c r="C40" s="371">
        <v>6.534878445840997E-3</v>
      </c>
      <c r="D40" s="371">
        <v>0.11525560789616129</v>
      </c>
      <c r="E40" s="371">
        <v>0.12702513306840468</v>
      </c>
      <c r="F40" s="371">
        <v>5.9553485316341304E-2</v>
      </c>
      <c r="G40" s="96"/>
    </row>
    <row r="41" spans="1:7" ht="15" customHeight="1">
      <c r="A41" s="696" t="s">
        <v>1025</v>
      </c>
      <c r="B41" s="697">
        <v>1.7729857073141231E-2</v>
      </c>
      <c r="C41" s="697">
        <v>7.4617812828936536E-3</v>
      </c>
      <c r="D41" s="697">
        <v>0.1031872590908216</v>
      </c>
      <c r="E41" s="697">
        <v>0.11352751130849725</v>
      </c>
      <c r="F41" s="697">
        <v>5.8960627493760853E-2</v>
      </c>
      <c r="G41" s="96"/>
    </row>
    <row r="42" spans="1:7" ht="15" customHeight="1">
      <c r="A42" s="691" t="s">
        <v>1001</v>
      </c>
      <c r="B42" s="371">
        <v>6.4788797111974272E-3</v>
      </c>
      <c r="C42" s="371" t="s">
        <v>1242</v>
      </c>
      <c r="D42" s="371">
        <v>7.5849999999999529E-3</v>
      </c>
      <c r="E42" s="371" t="s">
        <v>1242</v>
      </c>
      <c r="F42" s="371" t="s">
        <v>1242</v>
      </c>
      <c r="G42" s="96"/>
    </row>
    <row r="43" spans="1:7" ht="15" customHeight="1">
      <c r="A43" s="691" t="s">
        <v>1004</v>
      </c>
      <c r="B43" s="371">
        <v>1.4481217707024152E-2</v>
      </c>
      <c r="C43" s="371" t="s">
        <v>1242</v>
      </c>
      <c r="D43" s="371">
        <v>1.7058000000000018E-2</v>
      </c>
      <c r="E43" s="371" t="s">
        <v>1242</v>
      </c>
      <c r="F43" s="371" t="s">
        <v>1242</v>
      </c>
      <c r="G43" s="96"/>
    </row>
    <row r="44" spans="1:7" ht="15" customHeight="1">
      <c r="A44" s="691" t="s">
        <v>1007</v>
      </c>
      <c r="B44" s="371">
        <v>8.9752969723344567E-3</v>
      </c>
      <c r="C44" s="371" t="s">
        <v>1242</v>
      </c>
      <c r="D44" s="371">
        <v>1.0853000000000002E-2</v>
      </c>
      <c r="E44" s="371" t="s">
        <v>1242</v>
      </c>
      <c r="F44" s="371" t="s">
        <v>1242</v>
      </c>
      <c r="G44" s="96"/>
    </row>
    <row r="45" spans="1:7" ht="15" customHeight="1">
      <c r="A45" s="691" t="s">
        <v>1010</v>
      </c>
      <c r="B45" s="371">
        <v>1.9886001656420182E-2</v>
      </c>
      <c r="C45" s="371" t="s">
        <v>1242</v>
      </c>
      <c r="D45" s="371">
        <v>2.4553000000000047E-2</v>
      </c>
      <c r="E45" s="371" t="s">
        <v>1242</v>
      </c>
      <c r="F45" s="371" t="s">
        <v>1242</v>
      </c>
      <c r="G45" s="86"/>
    </row>
    <row r="46" spans="1:7" ht="15" customHeight="1">
      <c r="A46" s="696" t="s">
        <v>1026</v>
      </c>
      <c r="B46" s="697">
        <v>1.2357263482140279E-2</v>
      </c>
      <c r="C46" s="697" t="s">
        <v>1242</v>
      </c>
      <c r="D46" s="697">
        <v>1.4951562969046206E-2</v>
      </c>
      <c r="E46" s="697" t="s">
        <v>1242</v>
      </c>
      <c r="F46" s="697" t="s">
        <v>1242</v>
      </c>
    </row>
    <row r="47" spans="1:7" ht="12.75" customHeight="1">
      <c r="A47" s="37" t="s">
        <v>131</v>
      </c>
      <c r="G47" s="100"/>
    </row>
    <row r="48" spans="1:7" ht="12.75" customHeight="1">
      <c r="A48" s="704" t="s">
        <v>1040</v>
      </c>
      <c r="B48" s="704"/>
      <c r="C48" s="704"/>
      <c r="D48" s="704"/>
      <c r="E48" s="704"/>
      <c r="F48" s="704"/>
    </row>
    <row r="49" spans="1:6" ht="12.75" customHeight="1">
      <c r="A49" s="710" t="s">
        <v>1222</v>
      </c>
      <c r="B49" s="705"/>
      <c r="C49" s="705"/>
      <c r="D49" s="705"/>
      <c r="E49" s="705"/>
      <c r="F49" s="705"/>
    </row>
    <row r="50" spans="1:6" ht="12.75" customHeight="1">
      <c r="A50" s="704" t="s">
        <v>1227</v>
      </c>
    </row>
    <row r="51" spans="1:6" ht="12.75" customHeight="1">
      <c r="A51" s="710" t="s">
        <v>1230</v>
      </c>
    </row>
    <row r="52" spans="1:6" ht="12.75" customHeight="1"/>
    <row r="53" spans="1:6" ht="12.75" customHeight="1">
      <c r="A53" s="82" t="s">
        <v>348</v>
      </c>
    </row>
    <row r="54" spans="1:6" ht="12.75" customHeight="1"/>
    <row r="55" spans="1:6" ht="12.75" customHeight="1"/>
    <row r="56" spans="1:6" ht="12.75" customHeight="1"/>
    <row r="57" spans="1:6" ht="12.75" customHeight="1">
      <c r="F57" s="129" t="s">
        <v>523</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7">
    <mergeCell ref="A4:A5"/>
    <mergeCell ref="A22:F22"/>
    <mergeCell ref="A23:F23"/>
    <mergeCell ref="A28:A31"/>
    <mergeCell ref="D28:D31"/>
    <mergeCell ref="E28:E31"/>
    <mergeCell ref="F28:F31"/>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AC1117-469E-4D1D-9850-1BA9BED1D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41</vt:i4>
      </vt:variant>
    </vt:vector>
  </HeadingPairs>
  <TitlesOfParts>
    <vt:vector size="78"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37.38.39</vt:lpstr>
      <vt:lpstr>31 Tablica 40.41.42.43 </vt:lpstr>
      <vt:lpstr>32 Tablica 44,45,46-Graf 19,20 </vt:lpstr>
      <vt:lpstr>33 Tablica 47</vt:lpstr>
      <vt:lpstr>34 Tablica 48,49 </vt:lpstr>
      <vt:lpstr>35 Tablica 50</vt:lpstr>
      <vt:lpstr>36 Tablica 51</vt:lpstr>
      <vt:lpstr>37 Tablica 52,53,54</vt:lpstr>
      <vt:lpstr>datum</vt:lpstr>
      <vt:lpstr>datumc</vt:lpstr>
      <vt:lpstr>datumcp</vt:lpstr>
      <vt:lpstr>datump</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37.38.39'!Print_Area</vt:lpstr>
      <vt:lpstr>'31 Tablica 40.41.42.43 '!Print_Area</vt:lpstr>
      <vt:lpstr>'32 Tablica 44,45,46-Graf 19,20 '!Print_Area</vt:lpstr>
      <vt:lpstr>'33 Tablica 47'!Print_Area</vt:lpstr>
      <vt:lpstr>'34 Tablica 48,49 '!Print_Area</vt:lpstr>
      <vt:lpstr>'35 Tablica 50'!Print_Area</vt:lpstr>
      <vt:lpstr>'36 Tablica 51'!Print_Area</vt:lpstr>
      <vt:lpstr>'37 Tablica 52,53,54'!Print_Area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2023-04-11T13:52:54Z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